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2390" activeTab="4"/>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 r:id="rId10"/>
  </externalReferences>
  <definedNames>
    <definedName name="_ftnref1" localSheetId="6">Appendix!#REF!</definedName>
    <definedName name="_ftnref1" localSheetId="5">Glossary!$D$12</definedName>
    <definedName name="Alice_Alc1">OFFSET([2]Alice_1!$U$14,0,0,COUNTA([2]Alice_1!$U$14:$U$1001),1)</definedName>
    <definedName name="Alice_Alc2">OFFSET([2]Alice_1!$V$14,0,0,COUNTA([2]Alice_1!$V$14:$V$1001),1)</definedName>
    <definedName name="Alice_Alc3">OFFSET([2]Alice_1!$W$14,0,0,COUNTA([2]Alice_1!$W$14:$W$1001),1)</definedName>
    <definedName name="Alice_Axis">OFFSET([2]Alice_1!$B$14,0,0,COUNTA([2]Alice_1!$C$14:$C$1001),2)</definedName>
    <definedName name="Alice_Damage">OFFSET([2]Alice_1!$N$14,0,0,COUNTA([2]Alice_1!$N$14:$N$1001),1)</definedName>
    <definedName name="Alice_Prop">OFFSET([2]Alice_1!$Q$14,0,0,COUNTA([2]Alice_1!$Q$14:$Q$1001),1)</definedName>
    <definedName name="Alice_Theft">OFFSET([2]Alice_1!$M$14,0,0,COUNTA([2]Alice_1!$M$14:$M$1001),1)</definedName>
    <definedName name="Bal_Damage">OFFSET([2]NT_Balance_1!$N$14,0,0,COUNTA([2]NT_Balance_1!$N$14:$N$1001),1)</definedName>
    <definedName name="Bal_Prop">OFFSET([2]NT_Balance_1!$Q$14,0,0,COUNTA([2]NT_Balance_1!$Q$14:$Q$1001),1)</definedName>
    <definedName name="Bal_Theft">OFFSET([2]NT_Balance_1!$M$14,0,0,COUNTA([2]NT_Balance_1!$M$14:$M$1001),1)</definedName>
    <definedName name="Darwin_Axis">OFFSET([2]Darwin_1!$B$14,0,0,COUNTA([2]Darwin_1!$C$14:$C$1001),2)</definedName>
    <definedName name="Darwin_Prop">OFFSET([2]Darwin_1!$Q$14,0,0,COUNTA([2]Darwin_1!$Q$14:$Q$1001),1)</definedName>
    <definedName name="Nhu_Prop">OFFSET([2]Nhulunbuy_1!$Q$14,0,0,COUNTA([2]Nhulunbuy_1!$Q$14:$Q$1001),1)</definedName>
    <definedName name="no">'[3]Explanatory Notes'!#REF!</definedName>
    <definedName name="NT_Alc1">OFFSET([2]NT_1!$U$14,0,0,COUNTA([2]NT_1!$U$14:$U$1002),1)</definedName>
    <definedName name="NT_Alc2">OFFSET([2]NT_1!$V$14,0,0,COUNTA([2]NT_1!$V$14:$V$1002),1)</definedName>
    <definedName name="NT_Alc3">OFFSET([2]NT_1!$W$14,0,0,COUNTA([2]NT_1!$W$14:$W$1002),1)</definedName>
    <definedName name="NT_Axis">OFFSET([2]NT_1!$B$14,0,0,COUNTA([2]NT_1!$C$14:$C$1002),2)</definedName>
    <definedName name="NT_CBreakins">OFFSET([2]NT_1!$K$14,0,0,COUNTA([2]NT_1!$K$14:$K$1002),1)</definedName>
    <definedName name="NT_DV">OFFSET([2]NT_1!$R$14,0,0,COUNTA([2]NT_1!$R$14:$R$1002),1)</definedName>
    <definedName name="NT_HBreakins">OFFSET([2]NT_1!$J$14,0,0,COUNTA([2]NT_1!$J$14:$J$1002),1)</definedName>
    <definedName name="NT_NonDV">OFFSET([2]NT_1!$S$14,0,0,COUNTA([2]NT_1!$S$14:$S$1002),1)</definedName>
    <definedName name="NT_Prop">OFFSET([2]NT_1!$Q$14,0,0,COUNTA([2]NT_1!$Q$14:$Q$1002),1)</definedName>
    <definedName name="Palm_Assaults">OFFSET([2]Palmerston_1!$T$14,0,0,COUNTA([2]Palmerston_1!$T$14:$T$1001),1)</definedName>
    <definedName name="Palm_Damage">OFFSET([2]Palmerston_1!$N$14,0,0,COUNTA([2]Palmerston_1!$N$14:$N$1001),1)</definedName>
    <definedName name="Palm_Theft">OFFSET([2]Palmerston_1!$M$14,0,0,COUNTA([2]Palmerston_1!$M$14:$M$1001),1)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1'!$E$3:$AF$306</definedName>
    <definedName name="_xlnm.Print_Area" localSheetId="2">'Table 2'!$F$3:$AH$154</definedName>
    <definedName name="_xlnm.Print_Area" localSheetId="3">'Table 3'!$C$3:$P$305</definedName>
    <definedName name="_xlnm.Print_Area" localSheetId="4">'Table 4'!$D$3:$R$153</definedName>
    <definedName name="_xlnm.Print_Titles" localSheetId="6">Appendix!$2:$4</definedName>
    <definedName name="_xlnm.Print_Titles" localSheetId="5">Glossary!$2:$4</definedName>
    <definedName name="_xlnm.Print_Titles" localSheetId="1">'Table 1'!$E:$E</definedName>
    <definedName name="_xlnm.Print_Titles" localSheetId="2">'Table 2'!$F:$G</definedName>
    <definedName name="_xlnm.Print_Titles" localSheetId="3">'Table 3'!$C:$C</definedName>
    <definedName name="_xlnm.Print_Titles" localSheetId="4">'Table 4'!$D:$D</definedName>
    <definedName name="_xlnm.Print_Titles">'Table 1'!$1:$4,'Table 1'!$E:$E</definedName>
    <definedName name="scope" localSheetId="6">'[3]Explanatory Notes'!#REF!</definedName>
    <definedName name="scope" localSheetId="1">'[3]Explanatory Notes'!#REF!</definedName>
    <definedName name="scope" localSheetId="2">'[3]Explanatory Notes'!#REF!</definedName>
    <definedName name="scope" localSheetId="3">'[3]Explanatory Notes'!#REF!</definedName>
    <definedName name="scope" localSheetId="4">'[3]Explanatory Notes'!#REF!</definedName>
    <definedName name="scope">'[3]Explanatory Notes'!#REF!</definedName>
    <definedName name="table1" localSheetId="6">[3]Contents!#REF!</definedName>
    <definedName name="table1" localSheetId="1">[3]Contents!#REF!</definedName>
    <definedName name="table1" localSheetId="2">[3]Contents!#REF!</definedName>
    <definedName name="table1" localSheetId="3">[3]Contents!#REF!</definedName>
    <definedName name="table1" localSheetId="4">[3]Contents!#REF!</definedName>
    <definedName name="table1">[3]Contents!#REF!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45" i="5" l="1" a="1"/>
  <c r="K145" i="5" s="1"/>
  <c r="R145" i="5" s="1"/>
  <c r="J145" i="5" a="1"/>
  <c r="J145" i="5" s="1"/>
  <c r="I145" i="5" a="1"/>
  <c r="I145" i="5" s="1"/>
  <c r="P145" i="5" s="1"/>
  <c r="H145" i="5" a="1"/>
  <c r="H145" i="5" s="1"/>
  <c r="O145" i="5" s="1"/>
  <c r="G145" i="5" a="1"/>
  <c r="G145" i="5" s="1"/>
  <c r="N145" i="5" s="1"/>
  <c r="F145" i="5" a="1"/>
  <c r="F145" i="5" s="1"/>
  <c r="M145" i="5" s="1"/>
  <c r="K144" i="5" a="1"/>
  <c r="K144" i="5" s="1"/>
  <c r="R144" i="5" s="1"/>
  <c r="J144" i="5" a="1"/>
  <c r="J144" i="5" s="1"/>
  <c r="Q144" i="5" s="1"/>
  <c r="I144" i="5" a="1"/>
  <c r="I144" i="5" s="1"/>
  <c r="P144" i="5" s="1"/>
  <c r="H144" i="5" a="1"/>
  <c r="H144" i="5" s="1"/>
  <c r="O144" i="5" s="1"/>
  <c r="G144" i="5" a="1"/>
  <c r="G144" i="5" s="1"/>
  <c r="N144" i="5" s="1"/>
  <c r="F144" i="5" a="1"/>
  <c r="F144" i="5" s="1"/>
  <c r="M144" i="5" s="1"/>
  <c r="K143" i="5" a="1"/>
  <c r="K143" i="5" s="1"/>
  <c r="R143" i="5" s="1"/>
  <c r="J143" i="5" a="1"/>
  <c r="J143" i="5" s="1"/>
  <c r="I143" i="5" a="1"/>
  <c r="I143" i="5" s="1"/>
  <c r="H143" i="5" a="1"/>
  <c r="H143" i="5" s="1"/>
  <c r="G143" i="5" a="1"/>
  <c r="G143" i="5" s="1"/>
  <c r="F143" i="5" a="1"/>
  <c r="F143" i="5" s="1"/>
  <c r="K141" i="5" a="1"/>
  <c r="K141" i="5" s="1"/>
  <c r="K150" i="5" s="1"/>
  <c r="R150" i="5" s="1"/>
  <c r="J141" i="5" a="1"/>
  <c r="J141" i="5" s="1"/>
  <c r="I141" i="5" a="1"/>
  <c r="I141" i="5" s="1"/>
  <c r="I150" i="5" s="1"/>
  <c r="P150" i="5" s="1"/>
  <c r="H141" i="5" a="1"/>
  <c r="H141" i="5" s="1"/>
  <c r="G141" i="5" a="1"/>
  <c r="G141" i="5" s="1"/>
  <c r="N141" i="5" s="1"/>
  <c r="F141" i="5" a="1"/>
  <c r="F141" i="5" s="1"/>
  <c r="M141" i="5" s="1"/>
  <c r="K140" i="5" a="1"/>
  <c r="K140" i="5" s="1"/>
  <c r="J140" i="5" a="1"/>
  <c r="J140" i="5" s="1"/>
  <c r="I140" i="5" a="1"/>
  <c r="I140" i="5" s="1"/>
  <c r="H140" i="5" a="1"/>
  <c r="H140" i="5" s="1"/>
  <c r="O140" i="5" s="1"/>
  <c r="G140" i="5" a="1"/>
  <c r="G140" i="5" s="1"/>
  <c r="F140" i="5" a="1"/>
  <c r="F140" i="5" s="1"/>
  <c r="K139" i="5" a="1"/>
  <c r="K139" i="5" s="1"/>
  <c r="J139" i="5" a="1"/>
  <c r="J139" i="5" s="1"/>
  <c r="I139" i="5" a="1"/>
  <c r="I139" i="5" s="1"/>
  <c r="H139" i="5" a="1"/>
  <c r="H139" i="5" s="1"/>
  <c r="G139" i="5" a="1"/>
  <c r="G139" i="5" s="1"/>
  <c r="F139" i="5" a="1"/>
  <c r="F139" i="5" s="1"/>
  <c r="K126" i="5" a="1"/>
  <c r="K126" i="5" s="1"/>
  <c r="R126" i="5" s="1"/>
  <c r="J126" i="5" a="1"/>
  <c r="J126" i="5" s="1"/>
  <c r="Q126" i="5" s="1"/>
  <c r="I126" i="5" a="1"/>
  <c r="I126" i="5" s="1"/>
  <c r="P126" i="5" s="1"/>
  <c r="H126" i="5" a="1"/>
  <c r="H126" i="5" s="1"/>
  <c r="O126" i="5" s="1"/>
  <c r="G126" i="5" a="1"/>
  <c r="G126" i="5" s="1"/>
  <c r="N126" i="5" s="1"/>
  <c r="F126" i="5" a="1"/>
  <c r="F126" i="5" s="1"/>
  <c r="M126" i="5" s="1"/>
  <c r="K125" i="5" a="1"/>
  <c r="K125" i="5" s="1"/>
  <c r="R125" i="5" s="1"/>
  <c r="J125" i="5" a="1"/>
  <c r="J125" i="5" s="1"/>
  <c r="Q125" i="5" s="1"/>
  <c r="I125" i="5" a="1"/>
  <c r="I125" i="5" s="1"/>
  <c r="P125" i="5" s="1"/>
  <c r="H125" i="5" a="1"/>
  <c r="H125" i="5" s="1"/>
  <c r="O125" i="5" s="1"/>
  <c r="G125" i="5" a="1"/>
  <c r="G125" i="5" s="1"/>
  <c r="N125" i="5" s="1"/>
  <c r="F125" i="5" a="1"/>
  <c r="F125" i="5" s="1"/>
  <c r="M125" i="5" s="1"/>
  <c r="K124" i="5" a="1"/>
  <c r="K124" i="5" s="1"/>
  <c r="J124" i="5" a="1"/>
  <c r="J124" i="5" s="1"/>
  <c r="Q124" i="5" s="1"/>
  <c r="I124" i="5" a="1"/>
  <c r="I124" i="5" s="1"/>
  <c r="P124" i="5" s="1"/>
  <c r="H124" i="5" a="1"/>
  <c r="H124" i="5" s="1"/>
  <c r="O124" i="5" s="1"/>
  <c r="G124" i="5" a="1"/>
  <c r="G124" i="5" s="1"/>
  <c r="N124" i="5" s="1"/>
  <c r="F124" i="5" a="1"/>
  <c r="F124" i="5" s="1"/>
  <c r="M124" i="5" s="1"/>
  <c r="K122" i="5" a="1"/>
  <c r="K122" i="5" s="1"/>
  <c r="K131" i="5" s="1"/>
  <c r="R131" i="5" s="1"/>
  <c r="J122" i="5" a="1"/>
  <c r="J122" i="5" s="1"/>
  <c r="I122" i="5" a="1"/>
  <c r="I122" i="5" s="1"/>
  <c r="H122" i="5" a="1"/>
  <c r="H122" i="5" s="1"/>
  <c r="O122" i="5" s="1"/>
  <c r="G122" i="5" a="1"/>
  <c r="G122" i="5" s="1"/>
  <c r="F122" i="5" a="1"/>
  <c r="F122" i="5" s="1"/>
  <c r="M122" i="5" s="1"/>
  <c r="K121" i="5" a="1"/>
  <c r="K121" i="5" s="1"/>
  <c r="J121" i="5" a="1"/>
  <c r="J121" i="5" s="1"/>
  <c r="Q121" i="5" s="1"/>
  <c r="I121" i="5" a="1"/>
  <c r="I121" i="5" s="1"/>
  <c r="H121" i="5" a="1"/>
  <c r="H121" i="5" s="1"/>
  <c r="G121" i="5" a="1"/>
  <c r="G121" i="5" s="1"/>
  <c r="N121" i="5" s="1"/>
  <c r="F121" i="5" a="1"/>
  <c r="F121" i="5" s="1"/>
  <c r="M121" i="5" s="1"/>
  <c r="K120" i="5" a="1"/>
  <c r="K120" i="5" s="1"/>
  <c r="J120" i="5" a="1"/>
  <c r="J120" i="5" s="1"/>
  <c r="Q120" i="5" s="1"/>
  <c r="I120" i="5" a="1"/>
  <c r="I120" i="5" s="1"/>
  <c r="P120" i="5" s="1"/>
  <c r="H120" i="5" a="1"/>
  <c r="H120" i="5" s="1"/>
  <c r="O120" i="5" s="1"/>
  <c r="G120" i="5" a="1"/>
  <c r="G120" i="5" s="1"/>
  <c r="N120" i="5" s="1"/>
  <c r="F120" i="5" a="1"/>
  <c r="F120" i="5" s="1"/>
  <c r="K107" i="5" a="1"/>
  <c r="K107" i="5" s="1"/>
  <c r="R107" i="5" s="1"/>
  <c r="J107" i="5" a="1"/>
  <c r="J107" i="5" s="1"/>
  <c r="Q107" i="5" s="1"/>
  <c r="I107" i="5" a="1"/>
  <c r="I107" i="5" s="1"/>
  <c r="P107" i="5" s="1"/>
  <c r="H107" i="5" a="1"/>
  <c r="H107" i="5" s="1"/>
  <c r="O107" i="5" s="1"/>
  <c r="G107" i="5" a="1"/>
  <c r="G107" i="5" s="1"/>
  <c r="N107" i="5" s="1"/>
  <c r="F107" i="5" a="1"/>
  <c r="F107" i="5" s="1"/>
  <c r="M107" i="5" s="1"/>
  <c r="K106" i="5" a="1"/>
  <c r="K106" i="5" s="1"/>
  <c r="R106" i="5" s="1"/>
  <c r="J106" i="5" a="1"/>
  <c r="J106" i="5" s="1"/>
  <c r="Q106" i="5" s="1"/>
  <c r="I106" i="5" a="1"/>
  <c r="I106" i="5" s="1"/>
  <c r="P106" i="5" s="1"/>
  <c r="H106" i="5" a="1"/>
  <c r="H106" i="5" s="1"/>
  <c r="O106" i="5" s="1"/>
  <c r="G106" i="5" a="1"/>
  <c r="G106" i="5" s="1"/>
  <c r="N106" i="5" s="1"/>
  <c r="F106" i="5" a="1"/>
  <c r="F106" i="5" s="1"/>
  <c r="M106" i="5" s="1"/>
  <c r="K105" i="5" a="1"/>
  <c r="K105" i="5" s="1"/>
  <c r="J105" i="5" a="1"/>
  <c r="J105" i="5" s="1"/>
  <c r="Q105" i="5" s="1"/>
  <c r="I105" i="5" a="1"/>
  <c r="I105" i="5" s="1"/>
  <c r="P105" i="5" s="1"/>
  <c r="H105" i="5" a="1"/>
  <c r="H105" i="5" s="1"/>
  <c r="O105" i="5" s="1"/>
  <c r="G105" i="5" a="1"/>
  <c r="G105" i="5" s="1"/>
  <c r="F105" i="5" a="1"/>
  <c r="F105" i="5" s="1"/>
  <c r="M105" i="5" s="1"/>
  <c r="K103" i="5" a="1"/>
  <c r="K103" i="5" s="1"/>
  <c r="K112" i="5" s="1"/>
  <c r="R112" i="5" s="1"/>
  <c r="J103" i="5" a="1"/>
  <c r="J103" i="5" s="1"/>
  <c r="I103" i="5" a="1"/>
  <c r="I103" i="5" s="1"/>
  <c r="H103" i="5" a="1"/>
  <c r="H103" i="5" s="1"/>
  <c r="O103" i="5" s="1"/>
  <c r="G103" i="5" a="1"/>
  <c r="G103" i="5" s="1"/>
  <c r="F103" i="5" a="1"/>
  <c r="F103" i="5" s="1"/>
  <c r="M103" i="5" s="1"/>
  <c r="K102" i="5" a="1"/>
  <c r="K102" i="5" s="1"/>
  <c r="J102" i="5" a="1"/>
  <c r="J102" i="5" s="1"/>
  <c r="I102" i="5" a="1"/>
  <c r="I102" i="5" s="1"/>
  <c r="H102" i="5" a="1"/>
  <c r="H102" i="5" s="1"/>
  <c r="G102" i="5" a="1"/>
  <c r="G102" i="5" s="1"/>
  <c r="F102" i="5" a="1"/>
  <c r="F102" i="5" s="1"/>
  <c r="M102" i="5" s="1"/>
  <c r="R101" i="5"/>
  <c r="K101" i="5" a="1"/>
  <c r="K101" i="5" s="1"/>
  <c r="J101" i="5" a="1"/>
  <c r="J101" i="5" s="1"/>
  <c r="Q101" i="5" s="1"/>
  <c r="I101" i="5" a="1"/>
  <c r="I101" i="5" s="1"/>
  <c r="H101" i="5" a="1"/>
  <c r="H101" i="5" s="1"/>
  <c r="G101" i="5" a="1"/>
  <c r="G101" i="5" s="1"/>
  <c r="F101" i="5" a="1"/>
  <c r="F101" i="5" s="1"/>
  <c r="K88" i="5" a="1"/>
  <c r="K88" i="5" s="1"/>
  <c r="R88" i="5" s="1"/>
  <c r="J88" i="5" a="1"/>
  <c r="J88" i="5" s="1"/>
  <c r="Q88" i="5" s="1"/>
  <c r="I88" i="5" a="1"/>
  <c r="I88" i="5" s="1"/>
  <c r="P88" i="5" s="1"/>
  <c r="H88" i="5" a="1"/>
  <c r="H88" i="5" s="1"/>
  <c r="O88" i="5" s="1"/>
  <c r="G88" i="5" a="1"/>
  <c r="G88" i="5" s="1"/>
  <c r="N88" i="5" s="1"/>
  <c r="F88" i="5" a="1"/>
  <c r="F88" i="5" s="1"/>
  <c r="M88" i="5" s="1"/>
  <c r="K87" i="5" a="1"/>
  <c r="K87" i="5" s="1"/>
  <c r="R87" i="5" s="1"/>
  <c r="J87" i="5" a="1"/>
  <c r="J87" i="5" s="1"/>
  <c r="Q87" i="5" s="1"/>
  <c r="I87" i="5" a="1"/>
  <c r="I87" i="5" s="1"/>
  <c r="P87" i="5" s="1"/>
  <c r="H87" i="5" a="1"/>
  <c r="H87" i="5" s="1"/>
  <c r="O87" i="5" s="1"/>
  <c r="G87" i="5" a="1"/>
  <c r="G87" i="5" s="1"/>
  <c r="N87" i="5" s="1"/>
  <c r="F87" i="5" a="1"/>
  <c r="F87" i="5" s="1"/>
  <c r="M87" i="5" s="1"/>
  <c r="K86" i="5" a="1"/>
  <c r="K86" i="5" s="1"/>
  <c r="J86" i="5" a="1"/>
  <c r="J86" i="5" s="1"/>
  <c r="Q86" i="5" s="1"/>
  <c r="I86" i="5" a="1"/>
  <c r="I86" i="5" s="1"/>
  <c r="H86" i="5" a="1"/>
  <c r="H86" i="5" s="1"/>
  <c r="O86" i="5" s="1"/>
  <c r="G86" i="5" a="1"/>
  <c r="G86" i="5" s="1"/>
  <c r="F86" i="5" a="1"/>
  <c r="F86" i="5" s="1"/>
  <c r="M86" i="5" s="1"/>
  <c r="K84" i="5" a="1"/>
  <c r="K84" i="5" s="1"/>
  <c r="J84" i="5" a="1"/>
  <c r="J84" i="5" s="1"/>
  <c r="Q84" i="5" s="1"/>
  <c r="I84" i="5" a="1"/>
  <c r="I84" i="5" s="1"/>
  <c r="H84" i="5" a="1"/>
  <c r="H84" i="5" s="1"/>
  <c r="G84" i="5" a="1"/>
  <c r="G84" i="5" s="1"/>
  <c r="F84" i="5" a="1"/>
  <c r="F84" i="5" s="1"/>
  <c r="K83" i="5" a="1"/>
  <c r="K83" i="5" s="1"/>
  <c r="J83" i="5" a="1"/>
  <c r="J83" i="5" s="1"/>
  <c r="I83" i="5" a="1"/>
  <c r="I83" i="5" s="1"/>
  <c r="H83" i="5" a="1"/>
  <c r="H83" i="5" s="1"/>
  <c r="O83" i="5" s="1"/>
  <c r="G83" i="5" a="1"/>
  <c r="G83" i="5" s="1"/>
  <c r="F83" i="5" a="1"/>
  <c r="F83" i="5" s="1"/>
  <c r="M83" i="5" s="1"/>
  <c r="K82" i="5" a="1"/>
  <c r="K82" i="5" s="1"/>
  <c r="R82" i="5" s="1"/>
  <c r="J82" i="5" a="1"/>
  <c r="J82" i="5" s="1"/>
  <c r="I82" i="5" a="1"/>
  <c r="I82" i="5" s="1"/>
  <c r="H82" i="5" a="1"/>
  <c r="H82" i="5" s="1"/>
  <c r="G82" i="5" a="1"/>
  <c r="G82" i="5" s="1"/>
  <c r="N82" i="5" s="1"/>
  <c r="F82" i="5" a="1"/>
  <c r="F82" i="5" s="1"/>
  <c r="M82" i="5" s="1"/>
  <c r="K69" i="5" a="1"/>
  <c r="K69" i="5" s="1"/>
  <c r="J69" i="5" a="1"/>
  <c r="J69" i="5" s="1"/>
  <c r="Q69" i="5" s="1"/>
  <c r="I69" i="5" a="1"/>
  <c r="I69" i="5" s="1"/>
  <c r="P69" i="5" s="1"/>
  <c r="H69" i="5" a="1"/>
  <c r="H69" i="5" s="1"/>
  <c r="O69" i="5" s="1"/>
  <c r="G69" i="5" a="1"/>
  <c r="G69" i="5" s="1"/>
  <c r="N69" i="5" s="1"/>
  <c r="F69" i="5" a="1"/>
  <c r="F69" i="5" s="1"/>
  <c r="M69" i="5" s="1"/>
  <c r="K68" i="5" a="1"/>
  <c r="K68" i="5" s="1"/>
  <c r="R68" i="5" s="1"/>
  <c r="J68" i="5" a="1"/>
  <c r="J68" i="5" s="1"/>
  <c r="Q68" i="5" s="1"/>
  <c r="I68" i="5" a="1"/>
  <c r="I68" i="5" s="1"/>
  <c r="P68" i="5" s="1"/>
  <c r="H68" i="5" a="1"/>
  <c r="H68" i="5" s="1"/>
  <c r="O68" i="5" s="1"/>
  <c r="G68" i="5" a="1"/>
  <c r="G68" i="5" s="1"/>
  <c r="N68" i="5" s="1"/>
  <c r="F68" i="5" a="1"/>
  <c r="F68" i="5" s="1"/>
  <c r="M68" i="5" s="1"/>
  <c r="K67" i="5" a="1"/>
  <c r="K67" i="5" s="1"/>
  <c r="J67" i="5" a="1"/>
  <c r="J67" i="5" s="1"/>
  <c r="Q67" i="5" s="1"/>
  <c r="I67" i="5" a="1"/>
  <c r="I67" i="5" s="1"/>
  <c r="P67" i="5" s="1"/>
  <c r="H67" i="5" a="1"/>
  <c r="H67" i="5" s="1"/>
  <c r="G67" i="5" a="1"/>
  <c r="G67" i="5" s="1"/>
  <c r="F67" i="5" a="1"/>
  <c r="F67" i="5" s="1"/>
  <c r="K65" i="5" a="1"/>
  <c r="K65" i="5" s="1"/>
  <c r="J65" i="5" a="1"/>
  <c r="J65" i="5" s="1"/>
  <c r="Q65" i="5" s="1"/>
  <c r="I65" i="5" a="1"/>
  <c r="I65" i="5" s="1"/>
  <c r="P65" i="5" s="1"/>
  <c r="H65" i="5" a="1"/>
  <c r="H65" i="5" s="1"/>
  <c r="G65" i="5" a="1"/>
  <c r="G65" i="5" s="1"/>
  <c r="F65" i="5" a="1"/>
  <c r="F65" i="5" s="1"/>
  <c r="O64" i="5"/>
  <c r="K64" i="5"/>
  <c r="K64" i="5" a="1"/>
  <c r="J64" i="5" a="1"/>
  <c r="J64" i="5" s="1"/>
  <c r="I64" i="5" a="1"/>
  <c r="I64" i="5" s="1"/>
  <c r="H64" i="5" a="1"/>
  <c r="H64" i="5" s="1"/>
  <c r="G64" i="5" a="1"/>
  <c r="G64" i="5" s="1"/>
  <c r="F64" i="5" a="1"/>
  <c r="F64" i="5" s="1"/>
  <c r="K63" i="5" a="1"/>
  <c r="K63" i="5" s="1"/>
  <c r="R63" i="5" s="1"/>
  <c r="J63" i="5" a="1"/>
  <c r="J63" i="5" s="1"/>
  <c r="I63" i="5" a="1"/>
  <c r="I63" i="5" s="1"/>
  <c r="H63" i="5"/>
  <c r="H63" i="5" a="1"/>
  <c r="G63" i="5" a="1"/>
  <c r="G63" i="5" s="1"/>
  <c r="F63" i="5" a="1"/>
  <c r="F63" i="5" s="1"/>
  <c r="K50" i="5" a="1"/>
  <c r="K50" i="5" s="1"/>
  <c r="R50" i="5" s="1"/>
  <c r="J50" i="5" a="1"/>
  <c r="J50" i="5" s="1"/>
  <c r="I50" i="5" a="1"/>
  <c r="I50" i="5" s="1"/>
  <c r="P50" i="5" s="1"/>
  <c r="H50" i="5" a="1"/>
  <c r="H50" i="5" s="1"/>
  <c r="O50" i="5" s="1"/>
  <c r="G50" i="5" a="1"/>
  <c r="G50" i="5" s="1"/>
  <c r="N50" i="5" s="1"/>
  <c r="F50" i="5" a="1"/>
  <c r="F50" i="5" s="1"/>
  <c r="M50" i="5" s="1"/>
  <c r="K49" i="5" a="1"/>
  <c r="K49" i="5" s="1"/>
  <c r="R49" i="5" s="1"/>
  <c r="J49" i="5" a="1"/>
  <c r="J49" i="5" s="1"/>
  <c r="Q49" i="5" s="1"/>
  <c r="I49" i="5" a="1"/>
  <c r="I49" i="5" s="1"/>
  <c r="P49" i="5" s="1"/>
  <c r="H49" i="5" a="1"/>
  <c r="H49" i="5" s="1"/>
  <c r="O49" i="5" s="1"/>
  <c r="G49" i="5" a="1"/>
  <c r="G49" i="5" s="1"/>
  <c r="N49" i="5" s="1"/>
  <c r="F49" i="5" a="1"/>
  <c r="F49" i="5" s="1"/>
  <c r="M49" i="5" s="1"/>
  <c r="K48" i="5" a="1"/>
  <c r="K48" i="5" s="1"/>
  <c r="J48" i="5" a="1"/>
  <c r="J48" i="5" s="1"/>
  <c r="I48" i="5"/>
  <c r="I48" i="5" a="1"/>
  <c r="H48" i="5" a="1"/>
  <c r="H48" i="5" s="1"/>
  <c r="O48" i="5" s="1"/>
  <c r="G48" i="5" a="1"/>
  <c r="G48" i="5" s="1"/>
  <c r="F48" i="5" a="1"/>
  <c r="F48" i="5" s="1"/>
  <c r="M48" i="5" s="1"/>
  <c r="K46" i="5" a="1"/>
  <c r="K46" i="5" s="1"/>
  <c r="J46" i="5" a="1"/>
  <c r="J46" i="5" s="1"/>
  <c r="I46" i="5" a="1"/>
  <c r="I46" i="5" s="1"/>
  <c r="H46" i="5" a="1"/>
  <c r="H46" i="5" s="1"/>
  <c r="G46" i="5" a="1"/>
  <c r="G46" i="5" s="1"/>
  <c r="F46" i="5" a="1"/>
  <c r="F46" i="5" s="1"/>
  <c r="M46" i="5" s="1"/>
  <c r="N45" i="5"/>
  <c r="K45" i="5" a="1"/>
  <c r="K45" i="5" s="1"/>
  <c r="J45" i="5" a="1"/>
  <c r="J45" i="5" s="1"/>
  <c r="I45" i="5" a="1"/>
  <c r="I45" i="5" s="1"/>
  <c r="H45" i="5" a="1"/>
  <c r="H45" i="5" s="1"/>
  <c r="G45" i="5" a="1"/>
  <c r="G45" i="5" s="1"/>
  <c r="G54" i="5" s="1"/>
  <c r="N54" i="5" s="1"/>
  <c r="F45" i="5" a="1"/>
  <c r="F45" i="5" s="1"/>
  <c r="K44" i="5" a="1"/>
  <c r="K44" i="5" s="1"/>
  <c r="J44" i="5" a="1"/>
  <c r="J44" i="5" s="1"/>
  <c r="I44" i="5" a="1"/>
  <c r="I44" i="5" s="1"/>
  <c r="H44" i="5" a="1"/>
  <c r="H44" i="5" s="1"/>
  <c r="O44" i="5" s="1"/>
  <c r="G44" i="5" a="1"/>
  <c r="G44" i="5" s="1"/>
  <c r="G47" i="5" s="1"/>
  <c r="F44" i="5" a="1"/>
  <c r="F44" i="5" s="1"/>
  <c r="K31" i="5" a="1"/>
  <c r="K31" i="5" s="1"/>
  <c r="R31" i="5" s="1"/>
  <c r="J31" i="5" a="1"/>
  <c r="J31" i="5" s="1"/>
  <c r="I31" i="5" a="1"/>
  <c r="I31" i="5" s="1"/>
  <c r="H31" i="5" a="1"/>
  <c r="H31" i="5" s="1"/>
  <c r="G31" i="5" a="1"/>
  <c r="G31" i="5" s="1"/>
  <c r="N31" i="5" s="1"/>
  <c r="F31" i="5" a="1"/>
  <c r="F31" i="5" s="1"/>
  <c r="K30" i="5" a="1"/>
  <c r="K30" i="5" s="1"/>
  <c r="J30" i="5" a="1"/>
  <c r="J30" i="5" s="1"/>
  <c r="I30" i="5" a="1"/>
  <c r="I30" i="5" s="1"/>
  <c r="H30" i="5" a="1"/>
  <c r="H30" i="5" s="1"/>
  <c r="O30" i="5" s="1"/>
  <c r="G30" i="5" a="1"/>
  <c r="G30" i="5" s="1"/>
  <c r="F30" i="5" a="1"/>
  <c r="F30" i="5" s="1"/>
  <c r="K29" i="5" a="1"/>
  <c r="K29" i="5" s="1"/>
  <c r="R29" i="5" s="1"/>
  <c r="J29" i="5" a="1"/>
  <c r="J29" i="5" s="1"/>
  <c r="I29" i="5" a="1"/>
  <c r="I29" i="5" s="1"/>
  <c r="I10" i="5" s="1"/>
  <c r="P10" i="5" s="1"/>
  <c r="H29" i="5" a="1"/>
  <c r="H29" i="5" s="1"/>
  <c r="G29" i="5" a="1"/>
  <c r="G29" i="5" s="1"/>
  <c r="F29" i="5" a="1"/>
  <c r="F29" i="5" s="1"/>
  <c r="K27" i="5" a="1"/>
  <c r="K27" i="5" s="1"/>
  <c r="J27" i="5" a="1"/>
  <c r="J27" i="5" s="1"/>
  <c r="J36" i="5" s="1"/>
  <c r="I27" i="5" a="1"/>
  <c r="I27" i="5" s="1"/>
  <c r="H27" i="5" a="1"/>
  <c r="H27" i="5" s="1"/>
  <c r="G27" i="5" a="1"/>
  <c r="G27" i="5" s="1"/>
  <c r="N27" i="5" s="1"/>
  <c r="F27" i="5" a="1"/>
  <c r="F27" i="5" s="1"/>
  <c r="K26" i="5" a="1"/>
  <c r="K26" i="5" s="1"/>
  <c r="J26" i="5" a="1"/>
  <c r="J26" i="5" s="1"/>
  <c r="I26" i="5" a="1"/>
  <c r="I26" i="5" s="1"/>
  <c r="H26" i="5" a="1"/>
  <c r="H26" i="5" s="1"/>
  <c r="G26" i="5" a="1"/>
  <c r="G26" i="5" s="1"/>
  <c r="F26" i="5" a="1"/>
  <c r="F26" i="5" s="1"/>
  <c r="K25" i="5" a="1"/>
  <c r="K25" i="5" s="1"/>
  <c r="J25" i="5" a="1"/>
  <c r="J25" i="5" s="1"/>
  <c r="I25" i="5" a="1"/>
  <c r="I25" i="5" s="1"/>
  <c r="H25" i="5" a="1"/>
  <c r="H25" i="5" s="1"/>
  <c r="H28" i="5" s="1"/>
  <c r="G25" i="5" a="1"/>
  <c r="G25" i="5" s="1"/>
  <c r="F25" i="5" a="1"/>
  <c r="F25" i="5" s="1"/>
  <c r="R24" i="5"/>
  <c r="H24" i="5"/>
  <c r="D20" i="5"/>
  <c r="D39" i="5" s="1"/>
  <c r="M5" i="5"/>
  <c r="K5" i="5"/>
  <c r="K24" i="5" s="1"/>
  <c r="J5" i="5"/>
  <c r="Q24" i="5" s="1"/>
  <c r="I5" i="5"/>
  <c r="I62" i="5" s="1"/>
  <c r="H5" i="5"/>
  <c r="O24" i="5" s="1"/>
  <c r="G5" i="5"/>
  <c r="N43" i="5" s="1"/>
  <c r="F5" i="5"/>
  <c r="M24" i="5" s="1"/>
  <c r="I303" i="4" a="1"/>
  <c r="I303" i="4" s="1"/>
  <c r="P303" i="4" s="1"/>
  <c r="H303" i="4" a="1"/>
  <c r="H303" i="4" s="1"/>
  <c r="G303" i="4" a="1"/>
  <c r="G303" i="4" s="1"/>
  <c r="N303" i="4" s="1"/>
  <c r="F303" i="4" a="1"/>
  <c r="F303" i="4" s="1"/>
  <c r="M303" i="4" s="1"/>
  <c r="E303" i="4" a="1"/>
  <c r="E303" i="4" s="1"/>
  <c r="L303" i="4" s="1"/>
  <c r="D303" i="4" a="1"/>
  <c r="D303" i="4" s="1"/>
  <c r="K303" i="4" s="1"/>
  <c r="I302" i="4" a="1"/>
  <c r="I302" i="4" s="1"/>
  <c r="H302" i="4" a="1"/>
  <c r="H302" i="4" s="1"/>
  <c r="G302" i="4" a="1"/>
  <c r="G302" i="4" s="1"/>
  <c r="N302" i="4" s="1"/>
  <c r="F302" i="4" a="1"/>
  <c r="F302" i="4" s="1"/>
  <c r="M302" i="4" s="1"/>
  <c r="E302" i="4" a="1"/>
  <c r="E302" i="4" s="1"/>
  <c r="L302" i="4" s="1"/>
  <c r="D302" i="4" a="1"/>
  <c r="D302" i="4" s="1"/>
  <c r="K302" i="4" s="1"/>
  <c r="I300" i="4" a="1"/>
  <c r="I300" i="4" s="1"/>
  <c r="P300" i="4" s="1"/>
  <c r="H300" i="4" a="1"/>
  <c r="H300" i="4" s="1"/>
  <c r="O300" i="4" s="1"/>
  <c r="G300" i="4" a="1"/>
  <c r="G300" i="4" s="1"/>
  <c r="N300" i="4" s="1"/>
  <c r="F300" i="4" a="1"/>
  <c r="F300" i="4" s="1"/>
  <c r="M300" i="4" s="1"/>
  <c r="E300" i="4" a="1"/>
  <c r="E300" i="4" s="1"/>
  <c r="L300" i="4" s="1"/>
  <c r="D300" i="4" a="1"/>
  <c r="D300" i="4" s="1"/>
  <c r="K300" i="4" s="1"/>
  <c r="I299" i="4" a="1"/>
  <c r="I299" i="4" s="1"/>
  <c r="P299" i="4" s="1"/>
  <c r="H299" i="4" a="1"/>
  <c r="H299" i="4" s="1"/>
  <c r="O299" i="4" s="1"/>
  <c r="G299" i="4" a="1"/>
  <c r="G299" i="4" s="1"/>
  <c r="F299" i="4" a="1"/>
  <c r="F299" i="4" s="1"/>
  <c r="E299" i="4" a="1"/>
  <c r="E299" i="4" s="1"/>
  <c r="E301" i="4" s="1"/>
  <c r="L301" i="4" s="1"/>
  <c r="D299" i="4" a="1"/>
  <c r="D299" i="4" s="1"/>
  <c r="I297" i="4" a="1"/>
  <c r="I297" i="4" s="1"/>
  <c r="H297" i="4" a="1"/>
  <c r="H297" i="4" s="1"/>
  <c r="G297" i="4" a="1"/>
  <c r="G297" i="4" s="1"/>
  <c r="N297" i="4" s="1"/>
  <c r="F297" i="4" a="1"/>
  <c r="F297" i="4" s="1"/>
  <c r="M297" i="4" s="1"/>
  <c r="E297" i="4" a="1"/>
  <c r="E297" i="4" s="1"/>
  <c r="L297" i="4" s="1"/>
  <c r="D297" i="4" a="1"/>
  <c r="D297" i="4" s="1"/>
  <c r="K297" i="4" s="1"/>
  <c r="I296" i="4" a="1"/>
  <c r="I296" i="4" s="1"/>
  <c r="P296" i="4" s="1"/>
  <c r="H296" i="4" a="1"/>
  <c r="H296" i="4" s="1"/>
  <c r="G296" i="4" a="1"/>
  <c r="G296" i="4" s="1"/>
  <c r="F296" i="4" a="1"/>
  <c r="F296" i="4" s="1"/>
  <c r="M296" i="4" s="1"/>
  <c r="E296" i="4" a="1"/>
  <c r="E296" i="4" s="1"/>
  <c r="D296" i="4" a="1"/>
  <c r="D296" i="4" s="1"/>
  <c r="K296" i="4" s="1"/>
  <c r="I294" i="4"/>
  <c r="P294" i="4" s="1"/>
  <c r="I294" i="4" a="1"/>
  <c r="H294" i="4" a="1"/>
  <c r="H294" i="4" s="1"/>
  <c r="O294" i="4" s="1"/>
  <c r="G294" i="4" a="1"/>
  <c r="G294" i="4" s="1"/>
  <c r="N294" i="4" s="1"/>
  <c r="F294" i="4" a="1"/>
  <c r="F294" i="4" s="1"/>
  <c r="M294" i="4" s="1"/>
  <c r="E294" i="4" a="1"/>
  <c r="E294" i="4" s="1"/>
  <c r="L294" i="4" s="1"/>
  <c r="D294" i="4"/>
  <c r="K294" i="4" s="1"/>
  <c r="D294" i="4" a="1"/>
  <c r="I293" i="4" a="1"/>
  <c r="I293" i="4" s="1"/>
  <c r="H293" i="4" a="1"/>
  <c r="H293" i="4" s="1"/>
  <c r="G293" i="4" a="1"/>
  <c r="G293" i="4" s="1"/>
  <c r="N293" i="4" s="1"/>
  <c r="F293" i="4" a="1"/>
  <c r="F293" i="4" s="1"/>
  <c r="E293" i="4" a="1"/>
  <c r="E293" i="4" s="1"/>
  <c r="D293" i="4" a="1"/>
  <c r="D293" i="4" s="1"/>
  <c r="D295" i="4" s="1"/>
  <c r="I290" i="4" a="1"/>
  <c r="I290" i="4" s="1"/>
  <c r="P290" i="4" s="1"/>
  <c r="H290" i="4" a="1"/>
  <c r="H290" i="4" s="1"/>
  <c r="O290" i="4" s="1"/>
  <c r="G290" i="4" a="1"/>
  <c r="G290" i="4" s="1"/>
  <c r="N290" i="4" s="1"/>
  <c r="F290" i="4" a="1"/>
  <c r="F290" i="4" s="1"/>
  <c r="M290" i="4" s="1"/>
  <c r="E290" i="4" a="1"/>
  <c r="E290" i="4" s="1"/>
  <c r="L290" i="4" s="1"/>
  <c r="D290" i="4" a="1"/>
  <c r="D290" i="4" s="1"/>
  <c r="I289" i="4" a="1"/>
  <c r="I289" i="4" s="1"/>
  <c r="H289" i="4" a="1"/>
  <c r="H289" i="4" s="1"/>
  <c r="G289" i="4" a="1"/>
  <c r="G289" i="4" s="1"/>
  <c r="F289" i="4"/>
  <c r="F289" i="4" a="1"/>
  <c r="E289" i="4" a="1"/>
  <c r="E289" i="4" s="1"/>
  <c r="L289" i="4" s="1"/>
  <c r="D289" i="4" a="1"/>
  <c r="D289" i="4" s="1"/>
  <c r="K289" i="4" s="1"/>
  <c r="I287" i="4" a="1"/>
  <c r="I287" i="4" s="1"/>
  <c r="P287" i="4" s="1"/>
  <c r="H287" i="4"/>
  <c r="H287" i="4" a="1"/>
  <c r="G287" i="4" a="1"/>
  <c r="G287" i="4" s="1"/>
  <c r="N287" i="4" s="1"/>
  <c r="F287" i="4" a="1"/>
  <c r="F287" i="4" s="1"/>
  <c r="M287" i="4" s="1"/>
  <c r="E287" i="4" a="1"/>
  <c r="E287" i="4" s="1"/>
  <c r="L287" i="4" s="1"/>
  <c r="D287" i="4" a="1"/>
  <c r="D287" i="4" s="1"/>
  <c r="K287" i="4" s="1"/>
  <c r="I286" i="4" a="1"/>
  <c r="I286" i="4" s="1"/>
  <c r="P286" i="4" s="1"/>
  <c r="H286" i="4" a="1"/>
  <c r="H286" i="4" s="1"/>
  <c r="O286" i="4" s="1"/>
  <c r="G286" i="4"/>
  <c r="N286" i="4" s="1"/>
  <c r="G286" i="4" a="1"/>
  <c r="F286" i="4" a="1"/>
  <c r="F286" i="4" s="1"/>
  <c r="M286" i="4" s="1"/>
  <c r="E286" i="4" a="1"/>
  <c r="E286" i="4" s="1"/>
  <c r="L286" i="4" s="1"/>
  <c r="D286" i="4" a="1"/>
  <c r="D286" i="4" s="1"/>
  <c r="K286" i="4" s="1"/>
  <c r="I285" i="4" a="1"/>
  <c r="I285" i="4" s="1"/>
  <c r="P285" i="4" s="1"/>
  <c r="H285" i="4" a="1"/>
  <c r="H285" i="4" s="1"/>
  <c r="G285" i="4" a="1"/>
  <c r="G285" i="4" s="1"/>
  <c r="N285" i="4" s="1"/>
  <c r="F285" i="4" a="1"/>
  <c r="F285" i="4" s="1"/>
  <c r="M285" i="4" s="1"/>
  <c r="E285" i="4" a="1"/>
  <c r="E285" i="4" s="1"/>
  <c r="L285" i="4" s="1"/>
  <c r="D285" i="4"/>
  <c r="K285" i="4" s="1"/>
  <c r="D285" i="4" a="1"/>
  <c r="O284" i="4"/>
  <c r="I284" i="4" a="1"/>
  <c r="I284" i="4" s="1"/>
  <c r="H284" i="4" a="1"/>
  <c r="H284" i="4" s="1"/>
  <c r="G284" i="4" a="1"/>
  <c r="G284" i="4" s="1"/>
  <c r="N284" i="4" s="1"/>
  <c r="F284" i="4" a="1"/>
  <c r="F284" i="4" s="1"/>
  <c r="E284" i="4" a="1"/>
  <c r="E284" i="4" s="1"/>
  <c r="D284" i="4" a="1"/>
  <c r="D284" i="4" s="1"/>
  <c r="K284" i="4" s="1"/>
  <c r="I283" i="4" a="1"/>
  <c r="I283" i="4" s="1"/>
  <c r="P283" i="4" s="1"/>
  <c r="H283" i="4" a="1"/>
  <c r="H283" i="4" s="1"/>
  <c r="O283" i="4" s="1"/>
  <c r="G283" i="4" a="1"/>
  <c r="G283" i="4" s="1"/>
  <c r="N283" i="4" s="1"/>
  <c r="F283" i="4" a="1"/>
  <c r="F283" i="4" s="1"/>
  <c r="M283" i="4" s="1"/>
  <c r="E283" i="4" a="1"/>
  <c r="E283" i="4" s="1"/>
  <c r="L283" i="4" s="1"/>
  <c r="D283" i="4" a="1"/>
  <c r="D283" i="4" s="1"/>
  <c r="K283" i="4" s="1"/>
  <c r="I281" i="4" a="1"/>
  <c r="I281" i="4" s="1"/>
  <c r="P281" i="4" s="1"/>
  <c r="H281" i="4" a="1"/>
  <c r="H281" i="4" s="1"/>
  <c r="O281" i="4" s="1"/>
  <c r="G281" i="4" a="1"/>
  <c r="G281" i="4" s="1"/>
  <c r="N281" i="4" s="1"/>
  <c r="F281" i="4" a="1"/>
  <c r="F281" i="4" s="1"/>
  <c r="M281" i="4" s="1"/>
  <c r="E281" i="4" a="1"/>
  <c r="E281" i="4" s="1"/>
  <c r="L281" i="4" s="1"/>
  <c r="D281" i="4" a="1"/>
  <c r="D281" i="4" s="1"/>
  <c r="K281" i="4" s="1"/>
  <c r="I280" i="4" a="1"/>
  <c r="I280" i="4" s="1"/>
  <c r="P280" i="4" s="1"/>
  <c r="H280" i="4" a="1"/>
  <c r="H280" i="4" s="1"/>
  <c r="O280" i="4" s="1"/>
  <c r="G280" i="4" a="1"/>
  <c r="G280" i="4" s="1"/>
  <c r="F280" i="4" a="1"/>
  <c r="F280" i="4" s="1"/>
  <c r="E280" i="4" a="1"/>
  <c r="E280" i="4" s="1"/>
  <c r="E282" i="4" s="1"/>
  <c r="L282" i="4" s="1"/>
  <c r="D280" i="4" a="1"/>
  <c r="D280" i="4" s="1"/>
  <c r="I278" i="4" a="1"/>
  <c r="I278" i="4" s="1"/>
  <c r="P278" i="4" s="1"/>
  <c r="H278" i="4" a="1"/>
  <c r="H278" i="4" s="1"/>
  <c r="G278" i="4" a="1"/>
  <c r="G278" i="4" s="1"/>
  <c r="N278" i="4" s="1"/>
  <c r="F278" i="4" a="1"/>
  <c r="F278" i="4" s="1"/>
  <c r="E278" i="4" a="1"/>
  <c r="E278" i="4" s="1"/>
  <c r="L278" i="4" s="1"/>
  <c r="D278" i="4" a="1"/>
  <c r="D278" i="4" s="1"/>
  <c r="K278" i="4" s="1"/>
  <c r="I277" i="4" a="1"/>
  <c r="I277" i="4" s="1"/>
  <c r="H277" i="4" a="1"/>
  <c r="H277" i="4" s="1"/>
  <c r="G277" i="4" a="1"/>
  <c r="G277" i="4" s="1"/>
  <c r="F277" i="4" a="1"/>
  <c r="F277" i="4" s="1"/>
  <c r="M277" i="4" s="1"/>
  <c r="E277" i="4" a="1"/>
  <c r="E277" i="4" s="1"/>
  <c r="D277" i="4" a="1"/>
  <c r="D277" i="4" s="1"/>
  <c r="K277" i="4" s="1"/>
  <c r="I275" i="4" a="1"/>
  <c r="I275" i="4" s="1"/>
  <c r="P275" i="4" s="1"/>
  <c r="H275" i="4" a="1"/>
  <c r="H275" i="4" s="1"/>
  <c r="G275" i="4" a="1"/>
  <c r="G275" i="4" s="1"/>
  <c r="N275" i="4" s="1"/>
  <c r="F275" i="4" a="1"/>
  <c r="F275" i="4" s="1"/>
  <c r="M275" i="4" s="1"/>
  <c r="E275" i="4" a="1"/>
  <c r="E275" i="4" s="1"/>
  <c r="L275" i="4" s="1"/>
  <c r="D275" i="4" a="1"/>
  <c r="D275" i="4" s="1"/>
  <c r="K275" i="4" s="1"/>
  <c r="I274" i="4" a="1"/>
  <c r="I274" i="4" s="1"/>
  <c r="P274" i="4" s="1"/>
  <c r="H274" i="4" a="1"/>
  <c r="H274" i="4" s="1"/>
  <c r="O274" i="4" s="1"/>
  <c r="G274" i="4"/>
  <c r="N274" i="4" s="1"/>
  <c r="G274" i="4" a="1"/>
  <c r="F274" i="4" a="1"/>
  <c r="F274" i="4" s="1"/>
  <c r="M274" i="4" s="1"/>
  <c r="E274" i="4" a="1"/>
  <c r="E274" i="4" s="1"/>
  <c r="L274" i="4" s="1"/>
  <c r="D274" i="4" a="1"/>
  <c r="D274" i="4" s="1"/>
  <c r="K274" i="4" s="1"/>
  <c r="N273" i="4"/>
  <c r="I273" i="4" a="1"/>
  <c r="I273" i="4" s="1"/>
  <c r="P273" i="4" s="1"/>
  <c r="H273" i="4" a="1"/>
  <c r="H273" i="4" s="1"/>
  <c r="G273" i="4" a="1"/>
  <c r="G273" i="4" s="1"/>
  <c r="F273" i="4" a="1"/>
  <c r="F273" i="4" s="1"/>
  <c r="M273" i="4" s="1"/>
  <c r="E273" i="4" a="1"/>
  <c r="E273" i="4" s="1"/>
  <c r="L273" i="4" s="1"/>
  <c r="D273" i="4" a="1"/>
  <c r="D273" i="4" s="1"/>
  <c r="K273" i="4" s="1"/>
  <c r="I272" i="4" a="1"/>
  <c r="I272" i="4" s="1"/>
  <c r="H272" i="4" a="1"/>
  <c r="H272" i="4" s="1"/>
  <c r="G272" i="4" a="1"/>
  <c r="G272" i="4" s="1"/>
  <c r="N272" i="4" s="1"/>
  <c r="F272" i="4" a="1"/>
  <c r="F272" i="4" s="1"/>
  <c r="E272" i="4" a="1"/>
  <c r="E272" i="4" s="1"/>
  <c r="D272" i="4" a="1"/>
  <c r="D272" i="4" s="1"/>
  <c r="I265" i="4" a="1"/>
  <c r="I265" i="4" s="1"/>
  <c r="P265" i="4" s="1"/>
  <c r="H265" i="4" a="1"/>
  <c r="H265" i="4" s="1"/>
  <c r="O265" i="4" s="1"/>
  <c r="G265" i="4" a="1"/>
  <c r="G265" i="4" s="1"/>
  <c r="N265" i="4" s="1"/>
  <c r="F265" i="4" a="1"/>
  <c r="F265" i="4" s="1"/>
  <c r="E265" i="4" a="1"/>
  <c r="E265" i="4" s="1"/>
  <c r="L265" i="4" s="1"/>
  <c r="D265" i="4"/>
  <c r="K265" i="4" s="1"/>
  <c r="D265" i="4" a="1"/>
  <c r="I264" i="4" a="1"/>
  <c r="I264" i="4" s="1"/>
  <c r="P264" i="4" s="1"/>
  <c r="H264" i="4" a="1"/>
  <c r="H264" i="4" s="1"/>
  <c r="O264" i="4" s="1"/>
  <c r="G264" i="4" a="1"/>
  <c r="G264" i="4" s="1"/>
  <c r="N264" i="4" s="1"/>
  <c r="F264" i="4" a="1"/>
  <c r="F264" i="4" s="1"/>
  <c r="M264" i="4" s="1"/>
  <c r="E264" i="4" a="1"/>
  <c r="E264" i="4" s="1"/>
  <c r="L264" i="4" s="1"/>
  <c r="D264" i="4" a="1"/>
  <c r="D264" i="4" s="1"/>
  <c r="K264" i="4" s="1"/>
  <c r="I262" i="4" a="1"/>
  <c r="I262" i="4" s="1"/>
  <c r="P262" i="4" s="1"/>
  <c r="H262" i="4" a="1"/>
  <c r="H262" i="4" s="1"/>
  <c r="G262" i="4" a="1"/>
  <c r="G262" i="4" s="1"/>
  <c r="N262" i="4" s="1"/>
  <c r="F262" i="4" a="1"/>
  <c r="F262" i="4" s="1"/>
  <c r="M262" i="4" s="1"/>
  <c r="E262" i="4" a="1"/>
  <c r="E262" i="4" s="1"/>
  <c r="L262" i="4" s="1"/>
  <c r="D262" i="4" a="1"/>
  <c r="D262" i="4" s="1"/>
  <c r="K262" i="4" s="1"/>
  <c r="I261" i="4" a="1"/>
  <c r="I261" i="4" s="1"/>
  <c r="H261" i="4"/>
  <c r="H261" i="4" a="1"/>
  <c r="G261" i="4" a="1"/>
  <c r="G261" i="4" s="1"/>
  <c r="F261" i="4" a="1"/>
  <c r="F261" i="4" s="1"/>
  <c r="E261" i="4" a="1"/>
  <c r="E261" i="4" s="1"/>
  <c r="L261" i="4" s="1"/>
  <c r="D261" i="4" a="1"/>
  <c r="D261" i="4" s="1"/>
  <c r="I259" i="4"/>
  <c r="P259" i="4" s="1"/>
  <c r="I259" i="4" a="1"/>
  <c r="H259" i="4" a="1"/>
  <c r="H259" i="4" s="1"/>
  <c r="G259" i="4" a="1"/>
  <c r="G259" i="4" s="1"/>
  <c r="N259" i="4" s="1"/>
  <c r="F259" i="4" a="1"/>
  <c r="F259" i="4" s="1"/>
  <c r="M259" i="4" s="1"/>
  <c r="E259" i="4" a="1"/>
  <c r="E259" i="4" s="1"/>
  <c r="L259" i="4" s="1"/>
  <c r="D259" i="4" a="1"/>
  <c r="D259" i="4" s="1"/>
  <c r="K259" i="4" s="1"/>
  <c r="I258" i="4" a="1"/>
  <c r="I258" i="4" s="1"/>
  <c r="I260" i="4" s="1"/>
  <c r="P260" i="4" s="1"/>
  <c r="H258" i="4" a="1"/>
  <c r="H258" i="4" s="1"/>
  <c r="O258" i="4" s="1"/>
  <c r="G258" i="4" a="1"/>
  <c r="G258" i="4" s="1"/>
  <c r="N258" i="4" s="1"/>
  <c r="F258" i="4" a="1"/>
  <c r="F258" i="4" s="1"/>
  <c r="M258" i="4" s="1"/>
  <c r="E258" i="4" a="1"/>
  <c r="E258" i="4" s="1"/>
  <c r="D258" i="4" a="1"/>
  <c r="D258" i="4" s="1"/>
  <c r="I256" i="4" a="1"/>
  <c r="I256" i="4" s="1"/>
  <c r="P256" i="4" s="1"/>
  <c r="H256" i="4" a="1"/>
  <c r="H256" i="4" s="1"/>
  <c r="G256" i="4" a="1"/>
  <c r="G256" i="4" s="1"/>
  <c r="N256" i="4" s="1"/>
  <c r="F256" i="4"/>
  <c r="M256" i="4" s="1"/>
  <c r="F256" i="4" a="1"/>
  <c r="E256" i="4" a="1"/>
  <c r="E256" i="4" s="1"/>
  <c r="D256" i="4" a="1"/>
  <c r="D256" i="4" s="1"/>
  <c r="K256" i="4" s="1"/>
  <c r="I255" i="4" a="1"/>
  <c r="I255" i="4" s="1"/>
  <c r="H255" i="4" a="1"/>
  <c r="H255" i="4" s="1"/>
  <c r="G255" i="4"/>
  <c r="G255" i="4" a="1"/>
  <c r="F255" i="4"/>
  <c r="F255" i="4" a="1"/>
  <c r="E255" i="4" a="1"/>
  <c r="E255" i="4" s="1"/>
  <c r="L255" i="4" s="1"/>
  <c r="D255" i="4" a="1"/>
  <c r="D255" i="4" s="1"/>
  <c r="I252" i="4" a="1"/>
  <c r="I252" i="4" s="1"/>
  <c r="H252" i="4" a="1"/>
  <c r="H252" i="4" s="1"/>
  <c r="G252" i="4" a="1"/>
  <c r="G252" i="4" s="1"/>
  <c r="N252" i="4" s="1"/>
  <c r="F252" i="4" a="1"/>
  <c r="F252" i="4" s="1"/>
  <c r="M252" i="4" s="1"/>
  <c r="E252" i="4" a="1"/>
  <c r="E252" i="4" s="1"/>
  <c r="L252" i="4" s="1"/>
  <c r="D252" i="4" a="1"/>
  <c r="D252" i="4" s="1"/>
  <c r="K252" i="4" s="1"/>
  <c r="I251" i="4" a="1"/>
  <c r="I251" i="4" s="1"/>
  <c r="P251" i="4" s="1"/>
  <c r="H251" i="4"/>
  <c r="H251" i="4" a="1"/>
  <c r="G251" i="4" a="1"/>
  <c r="G251" i="4" s="1"/>
  <c r="F251" i="4" a="1"/>
  <c r="F251" i="4" s="1"/>
  <c r="E251" i="4" a="1"/>
  <c r="E251" i="4" s="1"/>
  <c r="D251" i="4" a="1"/>
  <c r="D251" i="4" s="1"/>
  <c r="I249" i="4" a="1"/>
  <c r="I249" i="4" s="1"/>
  <c r="H249" i="4" a="1"/>
  <c r="H249" i="4" s="1"/>
  <c r="O249" i="4" s="1"/>
  <c r="G249" i="4" a="1"/>
  <c r="G249" i="4" s="1"/>
  <c r="N249" i="4" s="1"/>
  <c r="F249" i="4" a="1"/>
  <c r="F249" i="4" s="1"/>
  <c r="M249" i="4" s="1"/>
  <c r="E249" i="4" a="1"/>
  <c r="E249" i="4" s="1"/>
  <c r="L249" i="4" s="1"/>
  <c r="D249" i="4" a="1"/>
  <c r="D249" i="4" s="1"/>
  <c r="K249" i="4" s="1"/>
  <c r="I248" i="4" a="1"/>
  <c r="I248" i="4" s="1"/>
  <c r="P248" i="4" s="1"/>
  <c r="H248" i="4"/>
  <c r="H248" i="4" a="1"/>
  <c r="G248" i="4" a="1"/>
  <c r="G248" i="4" s="1"/>
  <c r="N248" i="4" s="1"/>
  <c r="F248" i="4" a="1"/>
  <c r="F248" i="4" s="1"/>
  <c r="M248" i="4" s="1"/>
  <c r="E248" i="4" a="1"/>
  <c r="E248" i="4" s="1"/>
  <c r="L248" i="4" s="1"/>
  <c r="D248" i="4" a="1"/>
  <c r="D248" i="4" s="1"/>
  <c r="K248" i="4" s="1"/>
  <c r="I247" i="4" a="1"/>
  <c r="I247" i="4" s="1"/>
  <c r="P247" i="4" s="1"/>
  <c r="H247" i="4" a="1"/>
  <c r="H247" i="4" s="1"/>
  <c r="G247" i="4" a="1"/>
  <c r="G247" i="4" s="1"/>
  <c r="N247" i="4" s="1"/>
  <c r="F247" i="4" a="1"/>
  <c r="F247" i="4" s="1"/>
  <c r="M247" i="4" s="1"/>
  <c r="E247" i="4" a="1"/>
  <c r="E247" i="4" s="1"/>
  <c r="L247" i="4" s="1"/>
  <c r="D247" i="4" a="1"/>
  <c r="D247" i="4" s="1"/>
  <c r="K247" i="4" s="1"/>
  <c r="I246" i="4" a="1"/>
  <c r="I246" i="4" s="1"/>
  <c r="H246" i="4" a="1"/>
  <c r="H246" i="4" s="1"/>
  <c r="O246" i="4" s="1"/>
  <c r="G246" i="4" a="1"/>
  <c r="G246" i="4" s="1"/>
  <c r="N246" i="4" s="1"/>
  <c r="F246" i="4" a="1"/>
  <c r="F246" i="4" s="1"/>
  <c r="E246" i="4" a="1"/>
  <c r="E246" i="4" s="1"/>
  <c r="D246" i="4"/>
  <c r="K246" i="4" s="1"/>
  <c r="D246" i="4" a="1"/>
  <c r="I245" i="4" a="1"/>
  <c r="I245" i="4" s="1"/>
  <c r="P245" i="4" s="1"/>
  <c r="H245" i="4" a="1"/>
  <c r="H245" i="4" s="1"/>
  <c r="G245" i="4" a="1"/>
  <c r="G245" i="4" s="1"/>
  <c r="N245" i="4" s="1"/>
  <c r="F245" i="4" a="1"/>
  <c r="F245" i="4" s="1"/>
  <c r="M245" i="4" s="1"/>
  <c r="E245" i="4" a="1"/>
  <c r="E245" i="4" s="1"/>
  <c r="L245" i="4" s="1"/>
  <c r="D245" i="4" a="1"/>
  <c r="D245" i="4" s="1"/>
  <c r="K245" i="4" s="1"/>
  <c r="I243" i="4" a="1"/>
  <c r="I243" i="4" s="1"/>
  <c r="P243" i="4" s="1"/>
  <c r="H243" i="4" a="1"/>
  <c r="H243" i="4" s="1"/>
  <c r="G243" i="4" a="1"/>
  <c r="G243" i="4" s="1"/>
  <c r="N243" i="4" s="1"/>
  <c r="F243" i="4" a="1"/>
  <c r="F243" i="4" s="1"/>
  <c r="M243" i="4" s="1"/>
  <c r="E243" i="4" a="1"/>
  <c r="E243" i="4" s="1"/>
  <c r="L243" i="4" s="1"/>
  <c r="D243" i="4" a="1"/>
  <c r="D243" i="4" s="1"/>
  <c r="K243" i="4" s="1"/>
  <c r="I242" i="4" a="1"/>
  <c r="I242" i="4" s="1"/>
  <c r="H242" i="4" a="1"/>
  <c r="H242" i="4" s="1"/>
  <c r="O242" i="4" s="1"/>
  <c r="G242" i="4"/>
  <c r="N242" i="4" s="1"/>
  <c r="G242" i="4" a="1"/>
  <c r="F242" i="4" a="1"/>
  <c r="F242" i="4" s="1"/>
  <c r="E242" i="4" a="1"/>
  <c r="E242" i="4" s="1"/>
  <c r="L242" i="4" s="1"/>
  <c r="D242" i="4" a="1"/>
  <c r="D242" i="4" s="1"/>
  <c r="K242" i="4" s="1"/>
  <c r="I240" i="4" a="1"/>
  <c r="I240" i="4" s="1"/>
  <c r="P240" i="4" s="1"/>
  <c r="H240" i="4" a="1"/>
  <c r="H240" i="4" s="1"/>
  <c r="O240" i="4" s="1"/>
  <c r="G240" i="4"/>
  <c r="N240" i="4" s="1"/>
  <c r="G240" i="4" a="1"/>
  <c r="F240" i="4"/>
  <c r="F240" i="4" a="1"/>
  <c r="E240" i="4" a="1"/>
  <c r="E240" i="4" s="1"/>
  <c r="L240" i="4" s="1"/>
  <c r="D240" i="4" a="1"/>
  <c r="D240" i="4" s="1"/>
  <c r="I239" i="4" a="1"/>
  <c r="I239" i="4" s="1"/>
  <c r="H239" i="4" a="1"/>
  <c r="H239" i="4" s="1"/>
  <c r="G239" i="4" a="1"/>
  <c r="G239" i="4" s="1"/>
  <c r="F239" i="4" a="1"/>
  <c r="F239" i="4" s="1"/>
  <c r="M239" i="4" s="1"/>
  <c r="E239" i="4" a="1"/>
  <c r="E239" i="4" s="1"/>
  <c r="D239" i="4"/>
  <c r="K239" i="4" s="1"/>
  <c r="D239" i="4" a="1"/>
  <c r="I237" i="4"/>
  <c r="P237" i="4" s="1"/>
  <c r="I237" i="4" a="1"/>
  <c r="H237" i="4" a="1"/>
  <c r="H237" i="4" s="1"/>
  <c r="G237" i="4" a="1"/>
  <c r="G237" i="4" s="1"/>
  <c r="N237" i="4" s="1"/>
  <c r="F237" i="4" a="1"/>
  <c r="F237" i="4" s="1"/>
  <c r="M237" i="4" s="1"/>
  <c r="E237" i="4" a="1"/>
  <c r="E237" i="4" s="1"/>
  <c r="L237" i="4" s="1"/>
  <c r="D237" i="4" a="1"/>
  <c r="D237" i="4" s="1"/>
  <c r="K237" i="4" s="1"/>
  <c r="I236" i="4" a="1"/>
  <c r="I236" i="4" s="1"/>
  <c r="P236" i="4" s="1"/>
  <c r="H236" i="4" a="1"/>
  <c r="H236" i="4" s="1"/>
  <c r="G236" i="4" a="1"/>
  <c r="G236" i="4" s="1"/>
  <c r="N236" i="4" s="1"/>
  <c r="F236" i="4" a="1"/>
  <c r="F236" i="4" s="1"/>
  <c r="M236" i="4" s="1"/>
  <c r="E236" i="4" a="1"/>
  <c r="E236" i="4" s="1"/>
  <c r="L236" i="4" s="1"/>
  <c r="D236" i="4" a="1"/>
  <c r="D236" i="4" s="1"/>
  <c r="K236" i="4" s="1"/>
  <c r="M235" i="4"/>
  <c r="I235" i="4" a="1"/>
  <c r="I235" i="4" s="1"/>
  <c r="P235" i="4" s="1"/>
  <c r="H235" i="4" a="1"/>
  <c r="H235" i="4" s="1"/>
  <c r="G235" i="4" a="1"/>
  <c r="G235" i="4" s="1"/>
  <c r="N235" i="4" s="1"/>
  <c r="F235" i="4" a="1"/>
  <c r="F235" i="4" s="1"/>
  <c r="E235" i="4" a="1"/>
  <c r="E235" i="4" s="1"/>
  <c r="L235" i="4" s="1"/>
  <c r="D235" i="4" a="1"/>
  <c r="D235" i="4" s="1"/>
  <c r="K235" i="4" s="1"/>
  <c r="I234" i="4" a="1"/>
  <c r="I234" i="4" s="1"/>
  <c r="H234" i="4" a="1"/>
  <c r="H234" i="4" s="1"/>
  <c r="G234" i="4" a="1"/>
  <c r="G234" i="4" s="1"/>
  <c r="F234" i="4" a="1"/>
  <c r="F234" i="4" s="1"/>
  <c r="M234" i="4" s="1"/>
  <c r="E234" i="4" a="1"/>
  <c r="E234" i="4" s="1"/>
  <c r="L234" i="4" s="1"/>
  <c r="D234" i="4" a="1"/>
  <c r="D234" i="4" s="1"/>
  <c r="K234" i="4" s="1"/>
  <c r="I227" i="4" a="1"/>
  <c r="I227" i="4" s="1"/>
  <c r="H227" i="4" a="1"/>
  <c r="H227" i="4" s="1"/>
  <c r="O227" i="4" s="1"/>
  <c r="G227" i="4" a="1"/>
  <c r="G227" i="4" s="1"/>
  <c r="N227" i="4" s="1"/>
  <c r="F227" i="4" a="1"/>
  <c r="F227" i="4" s="1"/>
  <c r="M227" i="4" s="1"/>
  <c r="E227" i="4" a="1"/>
  <c r="E227" i="4" s="1"/>
  <c r="L227" i="4" s="1"/>
  <c r="D227" i="4" a="1"/>
  <c r="D227" i="4" s="1"/>
  <c r="K227" i="4" s="1"/>
  <c r="I226" i="4" a="1"/>
  <c r="I226" i="4" s="1"/>
  <c r="P226" i="4" s="1"/>
  <c r="H226" i="4" a="1"/>
  <c r="H226" i="4" s="1"/>
  <c r="O226" i="4" s="1"/>
  <c r="G226" i="4" a="1"/>
  <c r="G226" i="4" s="1"/>
  <c r="N226" i="4" s="1"/>
  <c r="F226" i="4" a="1"/>
  <c r="F226" i="4" s="1"/>
  <c r="M226" i="4" s="1"/>
  <c r="E226" i="4" a="1"/>
  <c r="E226" i="4" s="1"/>
  <c r="L226" i="4" s="1"/>
  <c r="D226" i="4" a="1"/>
  <c r="D226" i="4" s="1"/>
  <c r="K226" i="4" s="1"/>
  <c r="I224" i="4" a="1"/>
  <c r="I224" i="4" s="1"/>
  <c r="P224" i="4" s="1"/>
  <c r="H224" i="4" a="1"/>
  <c r="H224" i="4" s="1"/>
  <c r="G224" i="4" a="1"/>
  <c r="G224" i="4" s="1"/>
  <c r="N224" i="4" s="1"/>
  <c r="F224" i="4" a="1"/>
  <c r="F224" i="4" s="1"/>
  <c r="M224" i="4" s="1"/>
  <c r="E224" i="4" a="1"/>
  <c r="E224" i="4" s="1"/>
  <c r="L224" i="4" s="1"/>
  <c r="D224" i="4" a="1"/>
  <c r="D224" i="4" s="1"/>
  <c r="K224" i="4" s="1"/>
  <c r="I223" i="4" a="1"/>
  <c r="I223" i="4" s="1"/>
  <c r="H223" i="4" a="1"/>
  <c r="H223" i="4" s="1"/>
  <c r="G223" i="4" a="1"/>
  <c r="G223" i="4" s="1"/>
  <c r="G225" i="4" s="1"/>
  <c r="N225" i="4" s="1"/>
  <c r="F223" i="4" a="1"/>
  <c r="F223" i="4" s="1"/>
  <c r="E223" i="4" a="1"/>
  <c r="E223" i="4" s="1"/>
  <c r="L223" i="4" s="1"/>
  <c r="D223" i="4" a="1"/>
  <c r="D223" i="4" s="1"/>
  <c r="K223" i="4" s="1"/>
  <c r="I221" i="4" a="1"/>
  <c r="I221" i="4" s="1"/>
  <c r="P221" i="4" s="1"/>
  <c r="H221" i="4" a="1"/>
  <c r="H221" i="4" s="1"/>
  <c r="O221" i="4" s="1"/>
  <c r="G221" i="4" a="1"/>
  <c r="G221" i="4" s="1"/>
  <c r="N221" i="4" s="1"/>
  <c r="F221" i="4" a="1"/>
  <c r="F221" i="4" s="1"/>
  <c r="M221" i="4" s="1"/>
  <c r="E221" i="4" a="1"/>
  <c r="E221" i="4" s="1"/>
  <c r="L221" i="4" s="1"/>
  <c r="D221" i="4" a="1"/>
  <c r="D221" i="4" s="1"/>
  <c r="K221" i="4" s="1"/>
  <c r="I220" i="4" a="1"/>
  <c r="I220" i="4" s="1"/>
  <c r="H220" i="4" a="1"/>
  <c r="H220" i="4" s="1"/>
  <c r="G220" i="4" a="1"/>
  <c r="G220" i="4" s="1"/>
  <c r="F220" i="4" a="1"/>
  <c r="F220" i="4" s="1"/>
  <c r="E220" i="4"/>
  <c r="E220" i="4" a="1"/>
  <c r="D220" i="4" a="1"/>
  <c r="D220" i="4" s="1"/>
  <c r="I218" i="4" a="1"/>
  <c r="I218" i="4" s="1"/>
  <c r="P218" i="4" s="1"/>
  <c r="H218" i="4" a="1"/>
  <c r="H218" i="4" s="1"/>
  <c r="G218" i="4" a="1"/>
  <c r="G218" i="4" s="1"/>
  <c r="N218" i="4" s="1"/>
  <c r="F218" i="4" a="1"/>
  <c r="F218" i="4" s="1"/>
  <c r="M218" i="4" s="1"/>
  <c r="E218" i="4" a="1"/>
  <c r="E218" i="4" s="1"/>
  <c r="D218" i="4" a="1"/>
  <c r="D218" i="4" s="1"/>
  <c r="K218" i="4" s="1"/>
  <c r="I217" i="4" a="1"/>
  <c r="I217" i="4" s="1"/>
  <c r="H217" i="4" a="1"/>
  <c r="H217" i="4" s="1"/>
  <c r="G217" i="4" a="1"/>
  <c r="G217" i="4" s="1"/>
  <c r="F217" i="4" a="1"/>
  <c r="F217" i="4" s="1"/>
  <c r="E217" i="4" a="1"/>
  <c r="E217" i="4" s="1"/>
  <c r="L217" i="4" s="1"/>
  <c r="D217" i="4"/>
  <c r="D217" i="4" a="1"/>
  <c r="I214" i="4" a="1"/>
  <c r="I214" i="4" s="1"/>
  <c r="P214" i="4" s="1"/>
  <c r="H214" i="4" a="1"/>
  <c r="H214" i="4" s="1"/>
  <c r="G214" i="4" a="1"/>
  <c r="G214" i="4" s="1"/>
  <c r="N214" i="4" s="1"/>
  <c r="F214" i="4" a="1"/>
  <c r="F214" i="4" s="1"/>
  <c r="M214" i="4" s="1"/>
  <c r="E214" i="4" a="1"/>
  <c r="E214" i="4" s="1"/>
  <c r="L214" i="4" s="1"/>
  <c r="D214" i="4" a="1"/>
  <c r="D214" i="4" s="1"/>
  <c r="K214" i="4" s="1"/>
  <c r="I213" i="4" a="1"/>
  <c r="I213" i="4" s="1"/>
  <c r="H213" i="4" a="1"/>
  <c r="H213" i="4" s="1"/>
  <c r="G213" i="4" a="1"/>
  <c r="G213" i="4" s="1"/>
  <c r="F213" i="4" a="1"/>
  <c r="F213" i="4" s="1"/>
  <c r="E213" i="4" a="1"/>
  <c r="E213" i="4" s="1"/>
  <c r="D213" i="4" a="1"/>
  <c r="D213" i="4" s="1"/>
  <c r="I211" i="4" a="1"/>
  <c r="I211" i="4" s="1"/>
  <c r="H211" i="4" a="1"/>
  <c r="H211" i="4" s="1"/>
  <c r="O211" i="4" s="1"/>
  <c r="G211" i="4" a="1"/>
  <c r="G211" i="4" s="1"/>
  <c r="N211" i="4" s="1"/>
  <c r="F211" i="4" a="1"/>
  <c r="F211" i="4" s="1"/>
  <c r="M211" i="4" s="1"/>
  <c r="E211" i="4" a="1"/>
  <c r="E211" i="4" s="1"/>
  <c r="L211" i="4" s="1"/>
  <c r="D211" i="4" a="1"/>
  <c r="D211" i="4" s="1"/>
  <c r="K211" i="4" s="1"/>
  <c r="I210" i="4" a="1"/>
  <c r="I210" i="4" s="1"/>
  <c r="P210" i="4" s="1"/>
  <c r="H210" i="4" a="1"/>
  <c r="H210" i="4" s="1"/>
  <c r="G210" i="4" a="1"/>
  <c r="G210" i="4" s="1"/>
  <c r="N210" i="4" s="1"/>
  <c r="F210" i="4" a="1"/>
  <c r="F210" i="4" s="1"/>
  <c r="M210" i="4" s="1"/>
  <c r="E210" i="4" a="1"/>
  <c r="E210" i="4" s="1"/>
  <c r="L210" i="4" s="1"/>
  <c r="D210" i="4" a="1"/>
  <c r="D210" i="4" s="1"/>
  <c r="K210" i="4" s="1"/>
  <c r="I209" i="4" a="1"/>
  <c r="I209" i="4" s="1"/>
  <c r="P209" i="4" s="1"/>
  <c r="H209" i="4" a="1"/>
  <c r="H209" i="4" s="1"/>
  <c r="G209" i="4" a="1"/>
  <c r="G209" i="4" s="1"/>
  <c r="N209" i="4" s="1"/>
  <c r="F209" i="4" a="1"/>
  <c r="F209" i="4" s="1"/>
  <c r="M209" i="4" s="1"/>
  <c r="E209" i="4" a="1"/>
  <c r="E209" i="4" s="1"/>
  <c r="L209" i="4" s="1"/>
  <c r="D209" i="4" a="1"/>
  <c r="D209" i="4" s="1"/>
  <c r="K209" i="4" s="1"/>
  <c r="I208" i="4" a="1"/>
  <c r="I208" i="4" s="1"/>
  <c r="H208" i="4" a="1"/>
  <c r="H208" i="4" s="1"/>
  <c r="G208" i="4" a="1"/>
  <c r="G208" i="4" s="1"/>
  <c r="F208" i="4" a="1"/>
  <c r="F208" i="4" s="1"/>
  <c r="E208" i="4" a="1"/>
  <c r="E208" i="4" s="1"/>
  <c r="D208" i="4" a="1"/>
  <c r="D208" i="4" s="1"/>
  <c r="I207" i="4" a="1"/>
  <c r="I207" i="4" s="1"/>
  <c r="P207" i="4" s="1"/>
  <c r="H207" i="4" a="1"/>
  <c r="H207" i="4" s="1"/>
  <c r="G207" i="4" a="1"/>
  <c r="G207" i="4" s="1"/>
  <c r="N207" i="4" s="1"/>
  <c r="F207" i="4" a="1"/>
  <c r="F207" i="4" s="1"/>
  <c r="M207" i="4" s="1"/>
  <c r="E207" i="4" a="1"/>
  <c r="E207" i="4" s="1"/>
  <c r="L207" i="4" s="1"/>
  <c r="D207" i="4" a="1"/>
  <c r="D207" i="4" s="1"/>
  <c r="K207" i="4" s="1"/>
  <c r="I205" i="4" a="1"/>
  <c r="I205" i="4" s="1"/>
  <c r="P205" i="4" s="1"/>
  <c r="H205" i="4" a="1"/>
  <c r="H205" i="4" s="1"/>
  <c r="G205" i="4" a="1"/>
  <c r="G205" i="4" s="1"/>
  <c r="N205" i="4" s="1"/>
  <c r="F205" i="4" a="1"/>
  <c r="F205" i="4" s="1"/>
  <c r="M205" i="4" s="1"/>
  <c r="E205" i="4" a="1"/>
  <c r="E205" i="4" s="1"/>
  <c r="L205" i="4" s="1"/>
  <c r="D205" i="4" a="1"/>
  <c r="D205" i="4" s="1"/>
  <c r="K205" i="4" s="1"/>
  <c r="I204" i="4" a="1"/>
  <c r="I204" i="4" s="1"/>
  <c r="H204" i="4" a="1"/>
  <c r="H204" i="4" s="1"/>
  <c r="G204" i="4" a="1"/>
  <c r="G204" i="4" s="1"/>
  <c r="F204" i="4" a="1"/>
  <c r="F204" i="4" s="1"/>
  <c r="E204" i="4" a="1"/>
  <c r="E204" i="4" s="1"/>
  <c r="D204" i="4" a="1"/>
  <c r="D204" i="4" s="1"/>
  <c r="O202" i="4"/>
  <c r="I202" i="4" a="1"/>
  <c r="I202" i="4" s="1"/>
  <c r="P202" i="4" s="1"/>
  <c r="H202" i="4" a="1"/>
  <c r="H202" i="4" s="1"/>
  <c r="G202" i="4" a="1"/>
  <c r="G202" i="4" s="1"/>
  <c r="N202" i="4" s="1"/>
  <c r="F202" i="4" a="1"/>
  <c r="F202" i="4" s="1"/>
  <c r="M202" i="4" s="1"/>
  <c r="E202" i="4" a="1"/>
  <c r="E202" i="4" s="1"/>
  <c r="L202" i="4" s="1"/>
  <c r="D202" i="4" a="1"/>
  <c r="D202" i="4" s="1"/>
  <c r="K202" i="4" s="1"/>
  <c r="I201" i="4" a="1"/>
  <c r="I201" i="4" s="1"/>
  <c r="P201" i="4" s="1"/>
  <c r="H201" i="4" a="1"/>
  <c r="H201" i="4" s="1"/>
  <c r="G201" i="4" a="1"/>
  <c r="G201" i="4" s="1"/>
  <c r="F201" i="4" a="1"/>
  <c r="F201" i="4" s="1"/>
  <c r="E201" i="4" a="1"/>
  <c r="E201" i="4" s="1"/>
  <c r="L201" i="4" s="1"/>
  <c r="D201" i="4" a="1"/>
  <c r="D201" i="4" s="1"/>
  <c r="I199" i="4" a="1"/>
  <c r="I199" i="4" s="1"/>
  <c r="P199" i="4" s="1"/>
  <c r="H199" i="4" a="1"/>
  <c r="H199" i="4" s="1"/>
  <c r="O199" i="4" s="1"/>
  <c r="G199" i="4" a="1"/>
  <c r="G199" i="4" s="1"/>
  <c r="N199" i="4" s="1"/>
  <c r="F199" i="4" a="1"/>
  <c r="F199" i="4" s="1"/>
  <c r="M199" i="4" s="1"/>
  <c r="E199" i="4" a="1"/>
  <c r="E199" i="4" s="1"/>
  <c r="L199" i="4" s="1"/>
  <c r="D199" i="4" a="1"/>
  <c r="D199" i="4" s="1"/>
  <c r="K199" i="4" s="1"/>
  <c r="I198" i="4" a="1"/>
  <c r="I198" i="4" s="1"/>
  <c r="P198" i="4" s="1"/>
  <c r="H198" i="4" a="1"/>
  <c r="H198" i="4" s="1"/>
  <c r="O198" i="4" s="1"/>
  <c r="G198" i="4"/>
  <c r="N198" i="4" s="1"/>
  <c r="G198" i="4" a="1"/>
  <c r="F198" i="4" a="1"/>
  <c r="F198" i="4" s="1"/>
  <c r="M198" i="4" s="1"/>
  <c r="E198" i="4" a="1"/>
  <c r="E198" i="4" s="1"/>
  <c r="L198" i="4" s="1"/>
  <c r="D198" i="4" a="1"/>
  <c r="D198" i="4" s="1"/>
  <c r="K198" i="4" s="1"/>
  <c r="I197" i="4" a="1"/>
  <c r="I197" i="4" s="1"/>
  <c r="P197" i="4" s="1"/>
  <c r="H197" i="4" a="1"/>
  <c r="H197" i="4" s="1"/>
  <c r="G197" i="4" a="1"/>
  <c r="G197" i="4" s="1"/>
  <c r="N197" i="4" s="1"/>
  <c r="F197" i="4" a="1"/>
  <c r="F197" i="4" s="1"/>
  <c r="M197" i="4" s="1"/>
  <c r="E197" i="4"/>
  <c r="L197" i="4" s="1"/>
  <c r="E197" i="4" a="1"/>
  <c r="D197" i="4"/>
  <c r="K197" i="4" s="1"/>
  <c r="D197" i="4" a="1"/>
  <c r="I196" i="4" a="1"/>
  <c r="I196" i="4" s="1"/>
  <c r="H196" i="4" a="1"/>
  <c r="H196" i="4" s="1"/>
  <c r="G196" i="4" a="1"/>
  <c r="G196" i="4" s="1"/>
  <c r="F196" i="4" a="1"/>
  <c r="F196" i="4" s="1"/>
  <c r="E196" i="4" a="1"/>
  <c r="E196" i="4" s="1"/>
  <c r="D196" i="4" a="1"/>
  <c r="D196" i="4" s="1"/>
  <c r="I189" i="4" a="1"/>
  <c r="I189" i="4" s="1"/>
  <c r="P189" i="4" s="1"/>
  <c r="H189" i="4" a="1"/>
  <c r="H189" i="4" s="1"/>
  <c r="G189" i="4" a="1"/>
  <c r="G189" i="4" s="1"/>
  <c r="N189" i="4" s="1"/>
  <c r="F189" i="4" a="1"/>
  <c r="F189" i="4" s="1"/>
  <c r="M189" i="4" s="1"/>
  <c r="E189" i="4" a="1"/>
  <c r="E189" i="4" s="1"/>
  <c r="L189" i="4" s="1"/>
  <c r="D189" i="4" a="1"/>
  <c r="D189" i="4" s="1"/>
  <c r="K189" i="4" s="1"/>
  <c r="I188" i="4" a="1"/>
  <c r="I188" i="4" s="1"/>
  <c r="P188" i="4" s="1"/>
  <c r="H188" i="4" a="1"/>
  <c r="H188" i="4" s="1"/>
  <c r="G188" i="4" a="1"/>
  <c r="G188" i="4" s="1"/>
  <c r="N188" i="4" s="1"/>
  <c r="F188" i="4" a="1"/>
  <c r="F188" i="4" s="1"/>
  <c r="M188" i="4" s="1"/>
  <c r="E188" i="4" a="1"/>
  <c r="E188" i="4" s="1"/>
  <c r="L188" i="4" s="1"/>
  <c r="D188" i="4" a="1"/>
  <c r="D188" i="4" s="1"/>
  <c r="K188" i="4" s="1"/>
  <c r="I186" i="4" a="1"/>
  <c r="I186" i="4" s="1"/>
  <c r="H186" i="4" a="1"/>
  <c r="H186" i="4" s="1"/>
  <c r="O186" i="4" s="1"/>
  <c r="G186" i="4" a="1"/>
  <c r="G186" i="4" s="1"/>
  <c r="N186" i="4" s="1"/>
  <c r="F186" i="4" a="1"/>
  <c r="F186" i="4" s="1"/>
  <c r="M186" i="4" s="1"/>
  <c r="E186" i="4" a="1"/>
  <c r="E186" i="4" s="1"/>
  <c r="L186" i="4" s="1"/>
  <c r="D186" i="4" a="1"/>
  <c r="D186" i="4" s="1"/>
  <c r="K186" i="4" s="1"/>
  <c r="I185" i="4" a="1"/>
  <c r="I185" i="4" s="1"/>
  <c r="H185" i="4" a="1"/>
  <c r="H185" i="4" s="1"/>
  <c r="O185" i="4" s="1"/>
  <c r="G185" i="4" a="1"/>
  <c r="G185" i="4" s="1"/>
  <c r="N185" i="4" s="1"/>
  <c r="F185" i="4" a="1"/>
  <c r="F185" i="4" s="1"/>
  <c r="E185" i="4" a="1"/>
  <c r="E185" i="4" s="1"/>
  <c r="D185" i="4" a="1"/>
  <c r="D185" i="4" s="1"/>
  <c r="I183" i="4" a="1"/>
  <c r="I183" i="4" s="1"/>
  <c r="P183" i="4" s="1"/>
  <c r="H183" i="4"/>
  <c r="O183" i="4" s="1"/>
  <c r="H183" i="4" a="1"/>
  <c r="G183" i="4" a="1"/>
  <c r="G183" i="4" s="1"/>
  <c r="N183" i="4" s="1"/>
  <c r="F183" i="4" a="1"/>
  <c r="F183" i="4" s="1"/>
  <c r="M183" i="4" s="1"/>
  <c r="E183" i="4" a="1"/>
  <c r="E183" i="4" s="1"/>
  <c r="L183" i="4" s="1"/>
  <c r="D183" i="4" a="1"/>
  <c r="D183" i="4" s="1"/>
  <c r="K183" i="4" s="1"/>
  <c r="I182" i="4" a="1"/>
  <c r="I182" i="4" s="1"/>
  <c r="P182" i="4" s="1"/>
  <c r="H182" i="4" a="1"/>
  <c r="H182" i="4" s="1"/>
  <c r="G182" i="4" a="1"/>
  <c r="G182" i="4" s="1"/>
  <c r="F182" i="4" a="1"/>
  <c r="F182" i="4" s="1"/>
  <c r="F30" i="4" s="1"/>
  <c r="E182" i="4" a="1"/>
  <c r="E182" i="4" s="1"/>
  <c r="D182" i="4" a="1"/>
  <c r="D182" i="4" s="1"/>
  <c r="K182" i="4" s="1"/>
  <c r="I180" i="4" a="1"/>
  <c r="I180" i="4" s="1"/>
  <c r="P180" i="4" s="1"/>
  <c r="H180" i="4" a="1"/>
  <c r="H180" i="4" s="1"/>
  <c r="G180" i="4" a="1"/>
  <c r="G180" i="4" s="1"/>
  <c r="N180" i="4" s="1"/>
  <c r="F180" i="4" a="1"/>
  <c r="F180" i="4" s="1"/>
  <c r="M180" i="4" s="1"/>
  <c r="E180" i="4" a="1"/>
  <c r="E180" i="4" s="1"/>
  <c r="L180" i="4" s="1"/>
  <c r="D180" i="4" a="1"/>
  <c r="D180" i="4" s="1"/>
  <c r="K180" i="4" s="1"/>
  <c r="I179" i="4" a="1"/>
  <c r="I179" i="4" s="1"/>
  <c r="H179" i="4" a="1"/>
  <c r="H179" i="4" s="1"/>
  <c r="G179" i="4"/>
  <c r="G179" i="4" a="1"/>
  <c r="F179" i="4" a="1"/>
  <c r="F179" i="4" s="1"/>
  <c r="M179" i="4" s="1"/>
  <c r="E179" i="4" a="1"/>
  <c r="E179" i="4" s="1"/>
  <c r="D179" i="4" a="1"/>
  <c r="D179" i="4" s="1"/>
  <c r="N176" i="4"/>
  <c r="I176" i="4" a="1"/>
  <c r="I176" i="4" s="1"/>
  <c r="P176" i="4" s="1"/>
  <c r="H176" i="4" a="1"/>
  <c r="H176" i="4" s="1"/>
  <c r="O176" i="4" s="1"/>
  <c r="G176" i="4" a="1"/>
  <c r="G176" i="4" s="1"/>
  <c r="F176" i="4" a="1"/>
  <c r="F176" i="4" s="1"/>
  <c r="M176" i="4" s="1"/>
  <c r="E176" i="4" a="1"/>
  <c r="E176" i="4" s="1"/>
  <c r="L176" i="4" s="1"/>
  <c r="D176" i="4" a="1"/>
  <c r="D176" i="4" s="1"/>
  <c r="K176" i="4" s="1"/>
  <c r="I175" i="4" a="1"/>
  <c r="I175" i="4" s="1"/>
  <c r="H175" i="4" a="1"/>
  <c r="H175" i="4" s="1"/>
  <c r="G175" i="4" a="1"/>
  <c r="G175" i="4" s="1"/>
  <c r="G177" i="4" s="1"/>
  <c r="N177" i="4" s="1"/>
  <c r="F175" i="4"/>
  <c r="F175" i="4" a="1"/>
  <c r="E175" i="4" a="1"/>
  <c r="E175" i="4" s="1"/>
  <c r="D175" i="4" a="1"/>
  <c r="D175" i="4" s="1"/>
  <c r="K175" i="4" s="1"/>
  <c r="I173" i="4" a="1"/>
  <c r="I173" i="4" s="1"/>
  <c r="P173" i="4" s="1"/>
  <c r="H173" i="4" a="1"/>
  <c r="H173" i="4" s="1"/>
  <c r="O173" i="4" s="1"/>
  <c r="G173" i="4" a="1"/>
  <c r="G173" i="4" s="1"/>
  <c r="N173" i="4" s="1"/>
  <c r="F173" i="4" a="1"/>
  <c r="F173" i="4" s="1"/>
  <c r="M173" i="4" s="1"/>
  <c r="E173" i="4" a="1"/>
  <c r="E173" i="4" s="1"/>
  <c r="L173" i="4" s="1"/>
  <c r="D173" i="4" a="1"/>
  <c r="D173" i="4" s="1"/>
  <c r="K173" i="4" s="1"/>
  <c r="I172" i="4" a="1"/>
  <c r="I172" i="4" s="1"/>
  <c r="P172" i="4" s="1"/>
  <c r="H172" i="4" a="1"/>
  <c r="H172" i="4" s="1"/>
  <c r="O172" i="4" s="1"/>
  <c r="G172" i="4" a="1"/>
  <c r="G172" i="4" s="1"/>
  <c r="N172" i="4" s="1"/>
  <c r="F172" i="4" a="1"/>
  <c r="F172" i="4" s="1"/>
  <c r="M172" i="4" s="1"/>
  <c r="E172" i="4" a="1"/>
  <c r="E172" i="4" s="1"/>
  <c r="L172" i="4" s="1"/>
  <c r="D172" i="4" a="1"/>
  <c r="D172" i="4" s="1"/>
  <c r="K172" i="4" s="1"/>
  <c r="I171" i="4"/>
  <c r="P171" i="4" s="1"/>
  <c r="I171" i="4" a="1"/>
  <c r="H171" i="4" a="1"/>
  <c r="H171" i="4" s="1"/>
  <c r="G171" i="4" a="1"/>
  <c r="G171" i="4" s="1"/>
  <c r="N171" i="4" s="1"/>
  <c r="F171" i="4"/>
  <c r="M171" i="4" s="1"/>
  <c r="F171" i="4" a="1"/>
  <c r="E171" i="4" a="1"/>
  <c r="E171" i="4" s="1"/>
  <c r="L171" i="4" s="1"/>
  <c r="D171" i="4" a="1"/>
  <c r="D171" i="4" s="1"/>
  <c r="K171" i="4" s="1"/>
  <c r="I170" i="4" a="1"/>
  <c r="I170" i="4" s="1"/>
  <c r="H170" i="4" a="1"/>
  <c r="H170" i="4" s="1"/>
  <c r="G170" i="4"/>
  <c r="G170" i="4" a="1"/>
  <c r="F170" i="4" a="1"/>
  <c r="F170" i="4" s="1"/>
  <c r="M170" i="4" s="1"/>
  <c r="E170" i="4" a="1"/>
  <c r="E170" i="4" s="1"/>
  <c r="D170" i="4" a="1"/>
  <c r="D170" i="4" s="1"/>
  <c r="K170" i="4" s="1"/>
  <c r="N169" i="4"/>
  <c r="I169" i="4" a="1"/>
  <c r="I169" i="4" s="1"/>
  <c r="P169" i="4" s="1"/>
  <c r="H169" i="4" a="1"/>
  <c r="H169" i="4" s="1"/>
  <c r="G169" i="4" a="1"/>
  <c r="G169" i="4" s="1"/>
  <c r="F169" i="4" a="1"/>
  <c r="F169" i="4" s="1"/>
  <c r="M169" i="4" s="1"/>
  <c r="E169" i="4" a="1"/>
  <c r="E169" i="4" s="1"/>
  <c r="L169" i="4" s="1"/>
  <c r="D169" i="4"/>
  <c r="K169" i="4" s="1"/>
  <c r="D169" i="4" a="1"/>
  <c r="I167" i="4" a="1"/>
  <c r="I167" i="4" s="1"/>
  <c r="H167" i="4" a="1"/>
  <c r="H167" i="4" s="1"/>
  <c r="O167" i="4" s="1"/>
  <c r="G167" i="4" a="1"/>
  <c r="G167" i="4" s="1"/>
  <c r="N167" i="4" s="1"/>
  <c r="F167" i="4" a="1"/>
  <c r="F167" i="4" s="1"/>
  <c r="M167" i="4" s="1"/>
  <c r="E167" i="4" a="1"/>
  <c r="E167" i="4" s="1"/>
  <c r="L167" i="4" s="1"/>
  <c r="D167" i="4" a="1"/>
  <c r="D167" i="4" s="1"/>
  <c r="K167" i="4" s="1"/>
  <c r="I166" i="4"/>
  <c r="P166" i="4" s="1"/>
  <c r="I166" i="4" a="1"/>
  <c r="H166" i="4" a="1"/>
  <c r="H166" i="4" s="1"/>
  <c r="G166" i="4" a="1"/>
  <c r="G166" i="4" s="1"/>
  <c r="F166" i="4" a="1"/>
  <c r="F166" i="4" s="1"/>
  <c r="E166" i="4" a="1"/>
  <c r="E166" i="4" s="1"/>
  <c r="D166" i="4" a="1"/>
  <c r="D166" i="4" s="1"/>
  <c r="K166" i="4" s="1"/>
  <c r="I164" i="4" a="1"/>
  <c r="I164" i="4" s="1"/>
  <c r="P164" i="4" s="1"/>
  <c r="H164" i="4" a="1"/>
  <c r="H164" i="4" s="1"/>
  <c r="O164" i="4" s="1"/>
  <c r="G164" i="4" a="1"/>
  <c r="G164" i="4" s="1"/>
  <c r="N164" i="4" s="1"/>
  <c r="F164" i="4" a="1"/>
  <c r="F164" i="4" s="1"/>
  <c r="M164" i="4" s="1"/>
  <c r="E164" i="4" a="1"/>
  <c r="E164" i="4" s="1"/>
  <c r="L164" i="4" s="1"/>
  <c r="D164" i="4" a="1"/>
  <c r="D164" i="4" s="1"/>
  <c r="K164" i="4" s="1"/>
  <c r="I163" i="4" a="1"/>
  <c r="I163" i="4" s="1"/>
  <c r="H163" i="4" a="1"/>
  <c r="H163" i="4" s="1"/>
  <c r="G163" i="4" a="1"/>
  <c r="G163" i="4" s="1"/>
  <c r="F163" i="4" a="1"/>
  <c r="F163" i="4" s="1"/>
  <c r="E163" i="4" a="1"/>
  <c r="E163" i="4" s="1"/>
  <c r="D163" i="4" a="1"/>
  <c r="D163" i="4" s="1"/>
  <c r="K163" i="4" s="1"/>
  <c r="I161" i="4" a="1"/>
  <c r="I161" i="4" s="1"/>
  <c r="P161" i="4" s="1"/>
  <c r="H161" i="4" a="1"/>
  <c r="H161" i="4" s="1"/>
  <c r="O161" i="4" s="1"/>
  <c r="G161" i="4" a="1"/>
  <c r="G161" i="4" s="1"/>
  <c r="N161" i="4" s="1"/>
  <c r="F161" i="4" a="1"/>
  <c r="F161" i="4" s="1"/>
  <c r="M161" i="4" s="1"/>
  <c r="E161" i="4" a="1"/>
  <c r="E161" i="4" s="1"/>
  <c r="L161" i="4" s="1"/>
  <c r="D161" i="4" a="1"/>
  <c r="D161" i="4" s="1"/>
  <c r="K161" i="4" s="1"/>
  <c r="I160" i="4" a="1"/>
  <c r="I160" i="4" s="1"/>
  <c r="H160" i="4" a="1"/>
  <c r="H160" i="4" s="1"/>
  <c r="O160" i="4" s="1"/>
  <c r="G160" i="4" a="1"/>
  <c r="G160" i="4" s="1"/>
  <c r="N160" i="4" s="1"/>
  <c r="F160" i="4" a="1"/>
  <c r="F160" i="4" s="1"/>
  <c r="M160" i="4" s="1"/>
  <c r="E160" i="4" a="1"/>
  <c r="E160" i="4" s="1"/>
  <c r="L160" i="4" s="1"/>
  <c r="D160" i="4" a="1"/>
  <c r="D160" i="4" s="1"/>
  <c r="K160" i="4" s="1"/>
  <c r="I159" i="4"/>
  <c r="P159" i="4" s="1"/>
  <c r="I159" i="4" a="1"/>
  <c r="H159" i="4" a="1"/>
  <c r="H159" i="4" s="1"/>
  <c r="O159" i="4" s="1"/>
  <c r="G159" i="4" a="1"/>
  <c r="G159" i="4" s="1"/>
  <c r="N159" i="4" s="1"/>
  <c r="F159" i="4" a="1"/>
  <c r="F159" i="4" s="1"/>
  <c r="M159" i="4" s="1"/>
  <c r="E159" i="4"/>
  <c r="E159" i="4" a="1"/>
  <c r="D159" i="4"/>
  <c r="K159" i="4" s="1"/>
  <c r="D159" i="4" a="1"/>
  <c r="M158" i="4"/>
  <c r="I158" i="4" a="1"/>
  <c r="I158" i="4" s="1"/>
  <c r="H158" i="4" a="1"/>
  <c r="H158" i="4" s="1"/>
  <c r="G158" i="4" a="1"/>
  <c r="G158" i="4" s="1"/>
  <c r="N158" i="4" s="1"/>
  <c r="F158" i="4" a="1"/>
  <c r="F158" i="4" s="1"/>
  <c r="E158" i="4" a="1"/>
  <c r="E158" i="4" s="1"/>
  <c r="L158" i="4" s="1"/>
  <c r="D158" i="4" a="1"/>
  <c r="D158" i="4" s="1"/>
  <c r="I151" i="4"/>
  <c r="P151" i="4" s="1"/>
  <c r="I151" i="4" a="1"/>
  <c r="H151" i="4"/>
  <c r="H151" i="4" a="1"/>
  <c r="G151" i="4" a="1"/>
  <c r="G151" i="4" s="1"/>
  <c r="N151" i="4" s="1"/>
  <c r="F151" i="4" a="1"/>
  <c r="F151" i="4" s="1"/>
  <c r="M151" i="4" s="1"/>
  <c r="E151" i="4" a="1"/>
  <c r="E151" i="4" s="1"/>
  <c r="L151" i="4" s="1"/>
  <c r="D151" i="4" a="1"/>
  <c r="D151" i="4" s="1"/>
  <c r="K151" i="4" s="1"/>
  <c r="I150" i="4" a="1"/>
  <c r="I150" i="4" s="1"/>
  <c r="P150" i="4" s="1"/>
  <c r="H150" i="4" a="1"/>
  <c r="H150" i="4" s="1"/>
  <c r="O150" i="4" s="1"/>
  <c r="G150" i="4" a="1"/>
  <c r="G150" i="4" s="1"/>
  <c r="N150" i="4" s="1"/>
  <c r="F150" i="4" a="1"/>
  <c r="F150" i="4" s="1"/>
  <c r="M150" i="4" s="1"/>
  <c r="E150" i="4" a="1"/>
  <c r="E150" i="4" s="1"/>
  <c r="L150" i="4" s="1"/>
  <c r="D150" i="4" a="1"/>
  <c r="D150" i="4" s="1"/>
  <c r="K150" i="4" s="1"/>
  <c r="I148" i="4" a="1"/>
  <c r="I148" i="4" s="1"/>
  <c r="P148" i="4" s="1"/>
  <c r="H148" i="4" a="1"/>
  <c r="H148" i="4" s="1"/>
  <c r="G148" i="4" a="1"/>
  <c r="G148" i="4" s="1"/>
  <c r="N148" i="4" s="1"/>
  <c r="F148" i="4" a="1"/>
  <c r="F148" i="4" s="1"/>
  <c r="M148" i="4" s="1"/>
  <c r="E148" i="4" a="1"/>
  <c r="E148" i="4" s="1"/>
  <c r="L148" i="4" s="1"/>
  <c r="D148" i="4" a="1"/>
  <c r="D148" i="4" s="1"/>
  <c r="K148" i="4" s="1"/>
  <c r="I147" i="4" a="1"/>
  <c r="I147" i="4" s="1"/>
  <c r="H147" i="4" a="1"/>
  <c r="H147" i="4" s="1"/>
  <c r="O147" i="4" s="1"/>
  <c r="G147" i="4" a="1"/>
  <c r="G147" i="4" s="1"/>
  <c r="F147" i="4" a="1"/>
  <c r="F147" i="4" s="1"/>
  <c r="E147" i="4" a="1"/>
  <c r="E147" i="4" s="1"/>
  <c r="D147" i="4" a="1"/>
  <c r="D147" i="4" s="1"/>
  <c r="I145" i="4" a="1"/>
  <c r="I145" i="4" s="1"/>
  <c r="P145" i="4" s="1"/>
  <c r="H145" i="4" a="1"/>
  <c r="H145" i="4" s="1"/>
  <c r="G145" i="4" a="1"/>
  <c r="G145" i="4" s="1"/>
  <c r="N145" i="4" s="1"/>
  <c r="F145" i="4" a="1"/>
  <c r="F145" i="4" s="1"/>
  <c r="M145" i="4" s="1"/>
  <c r="E145" i="4" a="1"/>
  <c r="E145" i="4" s="1"/>
  <c r="L145" i="4" s="1"/>
  <c r="D145" i="4" a="1"/>
  <c r="D145" i="4" s="1"/>
  <c r="K145" i="4" s="1"/>
  <c r="O144" i="4"/>
  <c r="I144" i="4" a="1"/>
  <c r="I144" i="4" s="1"/>
  <c r="H144" i="4" a="1"/>
  <c r="H144" i="4" s="1"/>
  <c r="G144" i="4" a="1"/>
  <c r="G144" i="4" s="1"/>
  <c r="F144" i="4"/>
  <c r="F144" i="4" a="1"/>
  <c r="E144" i="4"/>
  <c r="E144" i="4" a="1"/>
  <c r="D144" i="4" a="1"/>
  <c r="D144" i="4" s="1"/>
  <c r="K144" i="4" s="1"/>
  <c r="I142" i="4" a="1"/>
  <c r="I142" i="4" s="1"/>
  <c r="P142" i="4" s="1"/>
  <c r="H142" i="4" a="1"/>
  <c r="H142" i="4" s="1"/>
  <c r="G142" i="4" a="1"/>
  <c r="G142" i="4" s="1"/>
  <c r="N142" i="4" s="1"/>
  <c r="F142" i="4" a="1"/>
  <c r="F142" i="4" s="1"/>
  <c r="M142" i="4" s="1"/>
  <c r="E142" i="4" a="1"/>
  <c r="E142" i="4" s="1"/>
  <c r="L142" i="4" s="1"/>
  <c r="D142" i="4" a="1"/>
  <c r="D142" i="4" s="1"/>
  <c r="K142" i="4" s="1"/>
  <c r="I141" i="4" a="1"/>
  <c r="I141" i="4" s="1"/>
  <c r="P141" i="4" s="1"/>
  <c r="H141" i="4" a="1"/>
  <c r="H141" i="4" s="1"/>
  <c r="G141" i="4" a="1"/>
  <c r="G141" i="4" s="1"/>
  <c r="N141" i="4" s="1"/>
  <c r="F141" i="4" a="1"/>
  <c r="F141" i="4" s="1"/>
  <c r="E141" i="4" a="1"/>
  <c r="E141" i="4" s="1"/>
  <c r="D141" i="4" a="1"/>
  <c r="D141" i="4" s="1"/>
  <c r="N138" i="4"/>
  <c r="I138" i="4" a="1"/>
  <c r="I138" i="4" s="1"/>
  <c r="P138" i="4" s="1"/>
  <c r="H138" i="4"/>
  <c r="O138" i="4" s="1"/>
  <c r="H138" i="4" a="1"/>
  <c r="G138" i="4" a="1"/>
  <c r="G138" i="4" s="1"/>
  <c r="F138" i="4" a="1"/>
  <c r="F138" i="4" s="1"/>
  <c r="M138" i="4" s="1"/>
  <c r="E138" i="4" a="1"/>
  <c r="E138" i="4" s="1"/>
  <c r="L138" i="4" s="1"/>
  <c r="D138" i="4" a="1"/>
  <c r="D138" i="4" s="1"/>
  <c r="K138" i="4" s="1"/>
  <c r="I137" i="4" a="1"/>
  <c r="I137" i="4" s="1"/>
  <c r="H137" i="4" a="1"/>
  <c r="H137" i="4" s="1"/>
  <c r="G137" i="4" a="1"/>
  <c r="G137" i="4" s="1"/>
  <c r="F137" i="4" a="1"/>
  <c r="F137" i="4" s="1"/>
  <c r="M137" i="4" s="1"/>
  <c r="E137" i="4" a="1"/>
  <c r="E137" i="4" s="1"/>
  <c r="L137" i="4" s="1"/>
  <c r="D137" i="4" a="1"/>
  <c r="D137" i="4" s="1"/>
  <c r="I135" i="4" a="1"/>
  <c r="I135" i="4" s="1"/>
  <c r="P135" i="4" s="1"/>
  <c r="H135" i="4" a="1"/>
  <c r="H135" i="4" s="1"/>
  <c r="O135" i="4" s="1"/>
  <c r="G135" i="4" a="1"/>
  <c r="G135" i="4" s="1"/>
  <c r="N135" i="4" s="1"/>
  <c r="F135" i="4" a="1"/>
  <c r="F135" i="4" s="1"/>
  <c r="M135" i="4" s="1"/>
  <c r="E135" i="4" a="1"/>
  <c r="E135" i="4" s="1"/>
  <c r="L135" i="4" s="1"/>
  <c r="D135" i="4" a="1"/>
  <c r="D135" i="4" s="1"/>
  <c r="K135" i="4" s="1"/>
  <c r="M134" i="4"/>
  <c r="I134" i="4" a="1"/>
  <c r="I134" i="4" s="1"/>
  <c r="P134" i="4" s="1"/>
  <c r="H134" i="4" a="1"/>
  <c r="H134" i="4" s="1"/>
  <c r="G134" i="4" a="1"/>
  <c r="G134" i="4" s="1"/>
  <c r="N134" i="4" s="1"/>
  <c r="F134" i="4" a="1"/>
  <c r="F134" i="4" s="1"/>
  <c r="E134" i="4" a="1"/>
  <c r="E134" i="4" s="1"/>
  <c r="L134" i="4" s="1"/>
  <c r="D134" i="4" a="1"/>
  <c r="D134" i="4" s="1"/>
  <c r="K134" i="4" s="1"/>
  <c r="I133" i="4" a="1"/>
  <c r="I133" i="4" s="1"/>
  <c r="P133" i="4" s="1"/>
  <c r="H133" i="4" a="1"/>
  <c r="H133" i="4" s="1"/>
  <c r="G133" i="4" a="1"/>
  <c r="G133" i="4" s="1"/>
  <c r="F133" i="4" a="1"/>
  <c r="F133" i="4" s="1"/>
  <c r="M133" i="4" s="1"/>
  <c r="E133" i="4" a="1"/>
  <c r="E133" i="4" s="1"/>
  <c r="L133" i="4" s="1"/>
  <c r="D133" i="4" a="1"/>
  <c r="D133" i="4" s="1"/>
  <c r="K133" i="4" s="1"/>
  <c r="I132" i="4"/>
  <c r="P132" i="4" s="1"/>
  <c r="I132" i="4" a="1"/>
  <c r="H132" i="4" a="1"/>
  <c r="H132" i="4" s="1"/>
  <c r="G132" i="4" a="1"/>
  <c r="G132" i="4" s="1"/>
  <c r="F132" i="4" a="1"/>
  <c r="F132" i="4" s="1"/>
  <c r="E132" i="4"/>
  <c r="E132" i="4" a="1"/>
  <c r="D132" i="4" a="1"/>
  <c r="D132" i="4" s="1"/>
  <c r="I131" i="4" a="1"/>
  <c r="I131" i="4" s="1"/>
  <c r="P131" i="4" s="1"/>
  <c r="H131" i="4" a="1"/>
  <c r="H131" i="4" s="1"/>
  <c r="G131" i="4" a="1"/>
  <c r="G131" i="4" s="1"/>
  <c r="N131" i="4" s="1"/>
  <c r="F131" i="4" a="1"/>
  <c r="F131" i="4" s="1"/>
  <c r="M131" i="4" s="1"/>
  <c r="E131" i="4" a="1"/>
  <c r="E131" i="4" s="1"/>
  <c r="L131" i="4" s="1"/>
  <c r="D131" i="4" a="1"/>
  <c r="D131" i="4" s="1"/>
  <c r="K131" i="4" s="1"/>
  <c r="I129" i="4" a="1"/>
  <c r="I129" i="4" s="1"/>
  <c r="H129" i="4" a="1"/>
  <c r="H129" i="4" s="1"/>
  <c r="G129" i="4" a="1"/>
  <c r="G129" i="4" s="1"/>
  <c r="N129" i="4" s="1"/>
  <c r="F129" i="4" a="1"/>
  <c r="F129" i="4" s="1"/>
  <c r="M129" i="4" s="1"/>
  <c r="E129" i="4" a="1"/>
  <c r="E129" i="4" s="1"/>
  <c r="L129" i="4" s="1"/>
  <c r="D129" i="4" a="1"/>
  <c r="D129" i="4" s="1"/>
  <c r="K129" i="4" s="1"/>
  <c r="I128" i="4" a="1"/>
  <c r="I128" i="4" s="1"/>
  <c r="P128" i="4" s="1"/>
  <c r="H128" i="4" a="1"/>
  <c r="H128" i="4" s="1"/>
  <c r="G128" i="4" a="1"/>
  <c r="G128" i="4" s="1"/>
  <c r="N128" i="4" s="1"/>
  <c r="F128" i="4" a="1"/>
  <c r="F128" i="4" s="1"/>
  <c r="E128" i="4" a="1"/>
  <c r="E128" i="4" s="1"/>
  <c r="D128" i="4" a="1"/>
  <c r="D128" i="4" s="1"/>
  <c r="I126" i="4" a="1"/>
  <c r="I126" i="4" s="1"/>
  <c r="P126" i="4" s="1"/>
  <c r="H126" i="4" a="1"/>
  <c r="H126" i="4" s="1"/>
  <c r="O126" i="4" s="1"/>
  <c r="G126" i="4" a="1"/>
  <c r="G126" i="4" s="1"/>
  <c r="N126" i="4" s="1"/>
  <c r="F126" i="4" a="1"/>
  <c r="F126" i="4" s="1"/>
  <c r="M126" i="4" s="1"/>
  <c r="E126" i="4" a="1"/>
  <c r="E126" i="4" s="1"/>
  <c r="L126" i="4" s="1"/>
  <c r="D126" i="4" a="1"/>
  <c r="D126" i="4" s="1"/>
  <c r="K126" i="4" s="1"/>
  <c r="I125" i="4" a="1"/>
  <c r="I125" i="4" s="1"/>
  <c r="P125" i="4" s="1"/>
  <c r="H125" i="4" a="1"/>
  <c r="H125" i="4" s="1"/>
  <c r="O125" i="4" s="1"/>
  <c r="G125" i="4" a="1"/>
  <c r="G125" i="4" s="1"/>
  <c r="F125" i="4" a="1"/>
  <c r="F125" i="4" s="1"/>
  <c r="E125" i="4"/>
  <c r="L125" i="4" s="1"/>
  <c r="E125" i="4" a="1"/>
  <c r="D125" i="4" a="1"/>
  <c r="D125" i="4" s="1"/>
  <c r="I123" i="4"/>
  <c r="P123" i="4" s="1"/>
  <c r="I123" i="4" a="1"/>
  <c r="H123" i="4" a="1"/>
  <c r="H123" i="4" s="1"/>
  <c r="G123" i="4" a="1"/>
  <c r="G123" i="4" s="1"/>
  <c r="N123" i="4" s="1"/>
  <c r="F123" i="4" a="1"/>
  <c r="F123" i="4" s="1"/>
  <c r="M123" i="4" s="1"/>
  <c r="E123" i="4" a="1"/>
  <c r="E123" i="4" s="1"/>
  <c r="L123" i="4" s="1"/>
  <c r="D123" i="4" a="1"/>
  <c r="D123" i="4" s="1"/>
  <c r="K123" i="4" s="1"/>
  <c r="I122" i="4" a="1"/>
  <c r="I122" i="4" s="1"/>
  <c r="P122" i="4" s="1"/>
  <c r="H122" i="4" a="1"/>
  <c r="H122" i="4" s="1"/>
  <c r="G122" i="4" a="1"/>
  <c r="G122" i="4" s="1"/>
  <c r="N122" i="4" s="1"/>
  <c r="F122" i="4" a="1"/>
  <c r="F122" i="4" s="1"/>
  <c r="E122" i="4" a="1"/>
  <c r="E122" i="4" s="1"/>
  <c r="L122" i="4" s="1"/>
  <c r="D122" i="4" a="1"/>
  <c r="D122" i="4" s="1"/>
  <c r="K122" i="4" s="1"/>
  <c r="I121" i="4" a="1"/>
  <c r="I121" i="4" s="1"/>
  <c r="P121" i="4" s="1"/>
  <c r="H121" i="4" a="1"/>
  <c r="H121" i="4" s="1"/>
  <c r="G121" i="4" a="1"/>
  <c r="G121" i="4" s="1"/>
  <c r="N121" i="4" s="1"/>
  <c r="F121" i="4" a="1"/>
  <c r="F121" i="4" s="1"/>
  <c r="M121" i="4" s="1"/>
  <c r="E121" i="4" a="1"/>
  <c r="E121" i="4" s="1"/>
  <c r="L121" i="4" s="1"/>
  <c r="D121" i="4" a="1"/>
  <c r="D121" i="4" s="1"/>
  <c r="K121" i="4" s="1"/>
  <c r="N120" i="4"/>
  <c r="I120" i="4" a="1"/>
  <c r="I120" i="4" s="1"/>
  <c r="H120" i="4" a="1"/>
  <c r="H120" i="4" s="1"/>
  <c r="G120" i="4" a="1"/>
  <c r="G120" i="4" s="1"/>
  <c r="F120" i="4" a="1"/>
  <c r="F120" i="4" s="1"/>
  <c r="E120" i="4" a="1"/>
  <c r="E120" i="4" s="1"/>
  <c r="L120" i="4" s="1"/>
  <c r="D120" i="4" a="1"/>
  <c r="D120" i="4" s="1"/>
  <c r="I113" i="4"/>
  <c r="P113" i="4" s="1"/>
  <c r="I113" i="4" a="1"/>
  <c r="H113" i="4" a="1"/>
  <c r="H113" i="4" s="1"/>
  <c r="G113" i="4" a="1"/>
  <c r="G113" i="4" s="1"/>
  <c r="N113" i="4" s="1"/>
  <c r="F113" i="4" a="1"/>
  <c r="F113" i="4" s="1"/>
  <c r="M113" i="4" s="1"/>
  <c r="E113" i="4" a="1"/>
  <c r="E113" i="4" s="1"/>
  <c r="L113" i="4" s="1"/>
  <c r="D113" i="4" a="1"/>
  <c r="D113" i="4" s="1"/>
  <c r="K113" i="4" s="1"/>
  <c r="I112" i="4" a="1"/>
  <c r="I112" i="4" s="1"/>
  <c r="P112" i="4" s="1"/>
  <c r="H112" i="4" a="1"/>
  <c r="H112" i="4" s="1"/>
  <c r="G112" i="4" a="1"/>
  <c r="G112" i="4" s="1"/>
  <c r="N112" i="4" s="1"/>
  <c r="F112" i="4" a="1"/>
  <c r="F112" i="4" s="1"/>
  <c r="E112" i="4" a="1"/>
  <c r="E112" i="4" s="1"/>
  <c r="D112" i="4"/>
  <c r="K112" i="4" s="1"/>
  <c r="D112" i="4" a="1"/>
  <c r="I110" i="4" a="1"/>
  <c r="I110" i="4" s="1"/>
  <c r="H110" i="4" a="1"/>
  <c r="H110" i="4" s="1"/>
  <c r="G110" i="4" a="1"/>
  <c r="G110" i="4" s="1"/>
  <c r="N110" i="4" s="1"/>
  <c r="F110" i="4" a="1"/>
  <c r="F110" i="4" s="1"/>
  <c r="M110" i="4" s="1"/>
  <c r="E110" i="4"/>
  <c r="L110" i="4" s="1"/>
  <c r="E110" i="4" a="1"/>
  <c r="D110" i="4" a="1"/>
  <c r="D110" i="4" s="1"/>
  <c r="K110" i="4" s="1"/>
  <c r="I109" i="4" a="1"/>
  <c r="I109" i="4" s="1"/>
  <c r="H109" i="4" a="1"/>
  <c r="H109" i="4" s="1"/>
  <c r="O109" i="4" s="1"/>
  <c r="G109" i="4"/>
  <c r="N109" i="4" s="1"/>
  <c r="G109" i="4" a="1"/>
  <c r="F109" i="4" a="1"/>
  <c r="F109" i="4" s="1"/>
  <c r="M109" i="4" s="1"/>
  <c r="E109" i="4" a="1"/>
  <c r="E109" i="4" s="1"/>
  <c r="D109" i="4" a="1"/>
  <c r="D109" i="4" s="1"/>
  <c r="K109" i="4" s="1"/>
  <c r="I107" i="4" a="1"/>
  <c r="I107" i="4" s="1"/>
  <c r="H107" i="4" a="1"/>
  <c r="H107" i="4" s="1"/>
  <c r="G107" i="4" a="1"/>
  <c r="G107" i="4" s="1"/>
  <c r="F107" i="4" a="1"/>
  <c r="F107" i="4" s="1"/>
  <c r="M107" i="4" s="1"/>
  <c r="E107" i="4" a="1"/>
  <c r="E107" i="4" s="1"/>
  <c r="L107" i="4" s="1"/>
  <c r="D107" i="4" a="1"/>
  <c r="D107" i="4" s="1"/>
  <c r="I106" i="4" a="1"/>
  <c r="I106" i="4" s="1"/>
  <c r="P106" i="4" s="1"/>
  <c r="H106" i="4" a="1"/>
  <c r="H106" i="4" s="1"/>
  <c r="G106" i="4" a="1"/>
  <c r="G106" i="4" s="1"/>
  <c r="N106" i="4" s="1"/>
  <c r="F106" i="4" a="1"/>
  <c r="F106" i="4" s="1"/>
  <c r="E106" i="4" a="1"/>
  <c r="E106" i="4" s="1"/>
  <c r="D106" i="4" a="1"/>
  <c r="D106" i="4" s="1"/>
  <c r="I104" i="4" a="1"/>
  <c r="I104" i="4" s="1"/>
  <c r="H104" i="4" a="1"/>
  <c r="H104" i="4" s="1"/>
  <c r="O104" i="4" s="1"/>
  <c r="G104" i="4"/>
  <c r="N104" i="4" s="1"/>
  <c r="G104" i="4" a="1"/>
  <c r="F104" i="4" a="1"/>
  <c r="F104" i="4" s="1"/>
  <c r="M104" i="4" s="1"/>
  <c r="E104" i="4" a="1"/>
  <c r="E104" i="4" s="1"/>
  <c r="D104" i="4" a="1"/>
  <c r="D104" i="4" s="1"/>
  <c r="K104" i="4" s="1"/>
  <c r="I103" i="4" a="1"/>
  <c r="I103" i="4" s="1"/>
  <c r="H103" i="4" a="1"/>
  <c r="H103" i="4" s="1"/>
  <c r="G103" i="4" a="1"/>
  <c r="G103" i="4" s="1"/>
  <c r="F103" i="4" a="1"/>
  <c r="F103" i="4" s="1"/>
  <c r="M103" i="4" s="1"/>
  <c r="E103" i="4" a="1"/>
  <c r="E103" i="4" s="1"/>
  <c r="D103" i="4"/>
  <c r="D103" i="4" a="1"/>
  <c r="I100" i="4" a="1"/>
  <c r="I100" i="4" s="1"/>
  <c r="H100" i="4" a="1"/>
  <c r="H100" i="4" s="1"/>
  <c r="G100" i="4" a="1"/>
  <c r="G100" i="4" s="1"/>
  <c r="N100" i="4" s="1"/>
  <c r="F100" i="4" a="1"/>
  <c r="F100" i="4" s="1"/>
  <c r="M100" i="4" s="1"/>
  <c r="E100" i="4" a="1"/>
  <c r="E100" i="4" s="1"/>
  <c r="L100" i="4" s="1"/>
  <c r="D100" i="4" a="1"/>
  <c r="D100" i="4" s="1"/>
  <c r="K100" i="4" s="1"/>
  <c r="I99" i="4" a="1"/>
  <c r="I99" i="4" s="1"/>
  <c r="P99" i="4" s="1"/>
  <c r="H99" i="4" a="1"/>
  <c r="H99" i="4" s="1"/>
  <c r="O99" i="4" s="1"/>
  <c r="G99" i="4" a="1"/>
  <c r="G99" i="4" s="1"/>
  <c r="F99" i="4"/>
  <c r="F99" i="4" a="1"/>
  <c r="E99" i="4"/>
  <c r="L99" i="4" s="1"/>
  <c r="E99" i="4" a="1"/>
  <c r="D99" i="4" a="1"/>
  <c r="D99" i="4" s="1"/>
  <c r="K97" i="4"/>
  <c r="I97" i="4" a="1"/>
  <c r="I97" i="4" s="1"/>
  <c r="P97" i="4" s="1"/>
  <c r="H97" i="4" a="1"/>
  <c r="H97" i="4" s="1"/>
  <c r="G97" i="4" a="1"/>
  <c r="G97" i="4" s="1"/>
  <c r="N97" i="4" s="1"/>
  <c r="F97" i="4" a="1"/>
  <c r="F97" i="4" s="1"/>
  <c r="M97" i="4" s="1"/>
  <c r="E97" i="4" a="1"/>
  <c r="E97" i="4" s="1"/>
  <c r="L97" i="4" s="1"/>
  <c r="D97" i="4" a="1"/>
  <c r="D97" i="4" s="1"/>
  <c r="I96" i="4"/>
  <c r="P96" i="4" s="1"/>
  <c r="I96" i="4" a="1"/>
  <c r="H96" i="4"/>
  <c r="O96" i="4" s="1"/>
  <c r="H96" i="4" a="1"/>
  <c r="G96" i="4" a="1"/>
  <c r="G96" i="4" s="1"/>
  <c r="N96" i="4" s="1"/>
  <c r="F96" i="4" a="1"/>
  <c r="F96" i="4" s="1"/>
  <c r="M96" i="4" s="1"/>
  <c r="E96" i="4" a="1"/>
  <c r="E96" i="4" s="1"/>
  <c r="L96" i="4" s="1"/>
  <c r="D96" i="4" a="1"/>
  <c r="D96" i="4" s="1"/>
  <c r="K96" i="4" s="1"/>
  <c r="I95" i="4" a="1"/>
  <c r="I95" i="4" s="1"/>
  <c r="P95" i="4" s="1"/>
  <c r="H95" i="4" a="1"/>
  <c r="H95" i="4" s="1"/>
  <c r="G95" i="4" a="1"/>
  <c r="G95" i="4" s="1"/>
  <c r="N95" i="4" s="1"/>
  <c r="F95" i="4"/>
  <c r="M95" i="4" s="1"/>
  <c r="F95" i="4" a="1"/>
  <c r="E95" i="4" a="1"/>
  <c r="E95" i="4" s="1"/>
  <c r="L95" i="4" s="1"/>
  <c r="D95" i="4"/>
  <c r="K95" i="4" s="1"/>
  <c r="D95" i="4" a="1"/>
  <c r="M94" i="4"/>
  <c r="I94" i="4" a="1"/>
  <c r="I94" i="4" s="1"/>
  <c r="H94" i="4" a="1"/>
  <c r="H94" i="4" s="1"/>
  <c r="G94" i="4"/>
  <c r="G94" i="4" a="1"/>
  <c r="F94" i="4"/>
  <c r="F94" i="4" a="1"/>
  <c r="E94" i="4" a="1"/>
  <c r="E94" i="4" s="1"/>
  <c r="L94" i="4" s="1"/>
  <c r="D94" i="4" a="1"/>
  <c r="D94" i="4" s="1"/>
  <c r="K94" i="4" s="1"/>
  <c r="I93" i="4" a="1"/>
  <c r="I93" i="4" s="1"/>
  <c r="P93" i="4" s="1"/>
  <c r="H93" i="4" a="1"/>
  <c r="H93" i="4" s="1"/>
  <c r="O93" i="4" s="1"/>
  <c r="G93" i="4" a="1"/>
  <c r="G93" i="4" s="1"/>
  <c r="N93" i="4" s="1"/>
  <c r="F93" i="4" a="1"/>
  <c r="F93" i="4" s="1"/>
  <c r="M93" i="4" s="1"/>
  <c r="E93" i="4" a="1"/>
  <c r="E93" i="4" s="1"/>
  <c r="L93" i="4" s="1"/>
  <c r="D93" i="4" a="1"/>
  <c r="D93" i="4" s="1"/>
  <c r="I91" i="4"/>
  <c r="P91" i="4" s="1"/>
  <c r="I91" i="4" a="1"/>
  <c r="H91" i="4" a="1"/>
  <c r="H91" i="4" s="1"/>
  <c r="G91" i="4"/>
  <c r="N91" i="4" s="1"/>
  <c r="G91" i="4" a="1"/>
  <c r="F91" i="4" a="1"/>
  <c r="F91" i="4" s="1"/>
  <c r="M91" i="4" s="1"/>
  <c r="E91" i="4" a="1"/>
  <c r="E91" i="4" s="1"/>
  <c r="L91" i="4" s="1"/>
  <c r="D91" i="4" a="1"/>
  <c r="D91" i="4" s="1"/>
  <c r="K91" i="4" s="1"/>
  <c r="I90" i="4" a="1"/>
  <c r="I90" i="4" s="1"/>
  <c r="P90" i="4" s="1"/>
  <c r="H90" i="4" a="1"/>
  <c r="H90" i="4" s="1"/>
  <c r="O90" i="4" s="1"/>
  <c r="G90" i="4" a="1"/>
  <c r="G90" i="4" s="1"/>
  <c r="G92" i="4" s="1"/>
  <c r="N92" i="4" s="1"/>
  <c r="F90" i="4" a="1"/>
  <c r="F90" i="4" s="1"/>
  <c r="E90" i="4" a="1"/>
  <c r="E90" i="4" s="1"/>
  <c r="D90" i="4" a="1"/>
  <c r="D90" i="4" s="1"/>
  <c r="K90" i="4" s="1"/>
  <c r="P88" i="4"/>
  <c r="N88" i="4"/>
  <c r="I88" i="4" a="1"/>
  <c r="I88" i="4" s="1"/>
  <c r="H88" i="4" a="1"/>
  <c r="H88" i="4" s="1"/>
  <c r="O88" i="4" s="1"/>
  <c r="G88" i="4" a="1"/>
  <c r="G88" i="4" s="1"/>
  <c r="F88" i="4"/>
  <c r="F12" i="4" s="1"/>
  <c r="M12" i="4" s="1"/>
  <c r="F88" i="4" a="1"/>
  <c r="E88" i="4" a="1"/>
  <c r="E88" i="4" s="1"/>
  <c r="L88" i="4" s="1"/>
  <c r="D88" i="4" a="1"/>
  <c r="D88" i="4" s="1"/>
  <c r="K88" i="4" s="1"/>
  <c r="I87" i="4" a="1"/>
  <c r="I87" i="4" s="1"/>
  <c r="H87" i="4" a="1"/>
  <c r="H87" i="4" s="1"/>
  <c r="G87" i="4" a="1"/>
  <c r="G87" i="4" s="1"/>
  <c r="F87" i="4" a="1"/>
  <c r="F87" i="4" s="1"/>
  <c r="E87" i="4" a="1"/>
  <c r="E87" i="4" s="1"/>
  <c r="D87" i="4"/>
  <c r="D87" i="4" a="1"/>
  <c r="I85" i="4" a="1"/>
  <c r="I85" i="4" s="1"/>
  <c r="P85" i="4" s="1"/>
  <c r="H85" i="4" a="1"/>
  <c r="H85" i="4" s="1"/>
  <c r="G85" i="4" a="1"/>
  <c r="G85" i="4" s="1"/>
  <c r="N85" i="4" s="1"/>
  <c r="F85" i="4" a="1"/>
  <c r="F85" i="4" s="1"/>
  <c r="M85" i="4" s="1"/>
  <c r="E85" i="4" a="1"/>
  <c r="E85" i="4" s="1"/>
  <c r="L85" i="4" s="1"/>
  <c r="D85" i="4"/>
  <c r="K85" i="4" s="1"/>
  <c r="D85" i="4" a="1"/>
  <c r="I84" i="4" a="1"/>
  <c r="I84" i="4" s="1"/>
  <c r="P84" i="4" s="1"/>
  <c r="H84" i="4" a="1"/>
  <c r="H84" i="4" s="1"/>
  <c r="O84" i="4" s="1"/>
  <c r="G84" i="4" a="1"/>
  <c r="G84" i="4" s="1"/>
  <c r="N84" i="4" s="1"/>
  <c r="F84" i="4" a="1"/>
  <c r="F84" i="4" s="1"/>
  <c r="M84" i="4" s="1"/>
  <c r="E84" i="4" a="1"/>
  <c r="E84" i="4" s="1"/>
  <c r="L84" i="4" s="1"/>
  <c r="D84" i="4" a="1"/>
  <c r="D84" i="4" s="1"/>
  <c r="K84" i="4" s="1"/>
  <c r="I83" i="4" a="1"/>
  <c r="I83" i="4" s="1"/>
  <c r="P83" i="4" s="1"/>
  <c r="H83" i="4" a="1"/>
  <c r="H83" i="4" s="1"/>
  <c r="G83" i="4" a="1"/>
  <c r="G83" i="4" s="1"/>
  <c r="N83" i="4" s="1"/>
  <c r="F83" i="4" a="1"/>
  <c r="F83" i="4" s="1"/>
  <c r="M83" i="4" s="1"/>
  <c r="E83" i="4" a="1"/>
  <c r="E83" i="4" s="1"/>
  <c r="D83" i="4" a="1"/>
  <c r="D83" i="4" s="1"/>
  <c r="K83" i="4" s="1"/>
  <c r="I82" i="4" a="1"/>
  <c r="I82" i="4" s="1"/>
  <c r="P82" i="4" s="1"/>
  <c r="H82" i="4" a="1"/>
  <c r="H82" i="4" s="1"/>
  <c r="O82" i="4" s="1"/>
  <c r="G82" i="4" a="1"/>
  <c r="G82" i="4" s="1"/>
  <c r="N82" i="4" s="1"/>
  <c r="F82" i="4" a="1"/>
  <c r="F82" i="4" s="1"/>
  <c r="E82" i="4"/>
  <c r="E82" i="4" a="1"/>
  <c r="D82" i="4" a="1"/>
  <c r="D82" i="4" s="1"/>
  <c r="K82" i="4" s="1"/>
  <c r="I75" i="4" a="1"/>
  <c r="I75" i="4" s="1"/>
  <c r="H75" i="4" a="1"/>
  <c r="H75" i="4" s="1"/>
  <c r="G75" i="4" a="1"/>
  <c r="G75" i="4" s="1"/>
  <c r="F75" i="4" a="1"/>
  <c r="F75" i="4" s="1"/>
  <c r="M75" i="4" s="1"/>
  <c r="E75" i="4" a="1"/>
  <c r="E75" i="4" s="1"/>
  <c r="D75" i="4" a="1"/>
  <c r="D75" i="4" s="1"/>
  <c r="D37" i="4" s="1"/>
  <c r="K37" i="4" s="1"/>
  <c r="I74" i="4" a="1"/>
  <c r="I74" i="4" s="1"/>
  <c r="H74" i="4" a="1"/>
  <c r="H74" i="4" s="1"/>
  <c r="O74" i="4" s="1"/>
  <c r="G74" i="4" a="1"/>
  <c r="G74" i="4" s="1"/>
  <c r="F74" i="4" a="1"/>
  <c r="F74" i="4" s="1"/>
  <c r="M74" i="4" s="1"/>
  <c r="E74" i="4" a="1"/>
  <c r="E74" i="4" s="1"/>
  <c r="L74" i="4" s="1"/>
  <c r="D74" i="4" a="1"/>
  <c r="D74" i="4" s="1"/>
  <c r="K74" i="4" s="1"/>
  <c r="I72" i="4" a="1"/>
  <c r="I72" i="4" s="1"/>
  <c r="P72" i="4" s="1"/>
  <c r="H72" i="4" a="1"/>
  <c r="H72" i="4" s="1"/>
  <c r="G72" i="4"/>
  <c r="G72" i="4" a="1"/>
  <c r="F72" i="4" a="1"/>
  <c r="F72" i="4" s="1"/>
  <c r="E72" i="4" a="1"/>
  <c r="E72" i="4" s="1"/>
  <c r="L72" i="4" s="1"/>
  <c r="D72" i="4" a="1"/>
  <c r="D72" i="4" s="1"/>
  <c r="K72" i="4" s="1"/>
  <c r="P71" i="4"/>
  <c r="I71" i="4" a="1"/>
  <c r="I71" i="4" s="1"/>
  <c r="H71" i="4" a="1"/>
  <c r="H71" i="4" s="1"/>
  <c r="H73" i="4" s="1"/>
  <c r="G71" i="4" a="1"/>
  <c r="G71" i="4" s="1"/>
  <c r="F71" i="4" a="1"/>
  <c r="F71" i="4" s="1"/>
  <c r="E71" i="4"/>
  <c r="E71" i="4" a="1"/>
  <c r="D71" i="4" a="1"/>
  <c r="D71" i="4" s="1"/>
  <c r="N69" i="4"/>
  <c r="I69" i="4" a="1"/>
  <c r="I69" i="4" s="1"/>
  <c r="H69" i="4" a="1"/>
  <c r="H69" i="4" s="1"/>
  <c r="O69" i="4" s="1"/>
  <c r="G69" i="4" a="1"/>
  <c r="G69" i="4" s="1"/>
  <c r="F69" i="4" a="1"/>
  <c r="F69" i="4" s="1"/>
  <c r="M69" i="4" s="1"/>
  <c r="E69" i="4" a="1"/>
  <c r="E69" i="4" s="1"/>
  <c r="D69" i="4" a="1"/>
  <c r="D69" i="4" s="1"/>
  <c r="K69" i="4" s="1"/>
  <c r="I68" i="4" a="1"/>
  <c r="I68" i="4" s="1"/>
  <c r="H68" i="4" a="1"/>
  <c r="H68" i="4" s="1"/>
  <c r="G68" i="4" a="1"/>
  <c r="G68" i="4" s="1"/>
  <c r="F68" i="4" a="1"/>
  <c r="F68" i="4" s="1"/>
  <c r="M68" i="4" s="1"/>
  <c r="E68" i="4" a="1"/>
  <c r="E68" i="4" s="1"/>
  <c r="D68" i="4" a="1"/>
  <c r="D68" i="4" s="1"/>
  <c r="K68" i="4" s="1"/>
  <c r="I66" i="4" a="1"/>
  <c r="I66" i="4" s="1"/>
  <c r="P66" i="4" s="1"/>
  <c r="H66" i="4" a="1"/>
  <c r="H66" i="4" s="1"/>
  <c r="G66" i="4" a="1"/>
  <c r="G66" i="4" s="1"/>
  <c r="F66" i="4" a="1"/>
  <c r="F66" i="4" s="1"/>
  <c r="E66" i="4" a="1"/>
  <c r="E66" i="4" s="1"/>
  <c r="L66" i="4" s="1"/>
  <c r="D66" i="4" a="1"/>
  <c r="D66" i="4" s="1"/>
  <c r="K66" i="4" s="1"/>
  <c r="O65" i="4"/>
  <c r="I65" i="4" a="1"/>
  <c r="I65" i="4" s="1"/>
  <c r="P65" i="4" s="1"/>
  <c r="H65" i="4" a="1"/>
  <c r="H65" i="4" s="1"/>
  <c r="G65" i="4" a="1"/>
  <c r="G65" i="4" s="1"/>
  <c r="N65" i="4" s="1"/>
  <c r="F65" i="4" a="1"/>
  <c r="F65" i="4" s="1"/>
  <c r="E65" i="4" a="1"/>
  <c r="E65" i="4" s="1"/>
  <c r="D65" i="4" a="1"/>
  <c r="D65" i="4" s="1"/>
  <c r="I62" i="4" a="1"/>
  <c r="I62" i="4" s="1"/>
  <c r="P62" i="4" s="1"/>
  <c r="H62" i="4" a="1"/>
  <c r="H62" i="4" s="1"/>
  <c r="O62" i="4" s="1"/>
  <c r="G62" i="4" a="1"/>
  <c r="G62" i="4" s="1"/>
  <c r="N62" i="4" s="1"/>
  <c r="F62" i="4" a="1"/>
  <c r="F62" i="4" s="1"/>
  <c r="E62" i="4" a="1"/>
  <c r="E62" i="4" s="1"/>
  <c r="D62" i="4" a="1"/>
  <c r="D62" i="4" s="1"/>
  <c r="I61" i="4" a="1"/>
  <c r="I61" i="4" s="1"/>
  <c r="H61" i="4"/>
  <c r="O61" i="4" s="1"/>
  <c r="H61" i="4" a="1"/>
  <c r="G61" i="4" a="1"/>
  <c r="G61" i="4" s="1"/>
  <c r="N61" i="4" s="1"/>
  <c r="F61" i="4" a="1"/>
  <c r="F61" i="4" s="1"/>
  <c r="M61" i="4" s="1"/>
  <c r="E61" i="4" a="1"/>
  <c r="E61" i="4" s="1"/>
  <c r="D61" i="4" a="1"/>
  <c r="D61" i="4" s="1"/>
  <c r="I59" i="4" a="1"/>
  <c r="I59" i="4" s="1"/>
  <c r="H59" i="4" a="1"/>
  <c r="H59" i="4" s="1"/>
  <c r="O59" i="4" s="1"/>
  <c r="G59" i="4" a="1"/>
  <c r="G59" i="4" s="1"/>
  <c r="F59" i="4" a="1"/>
  <c r="F59" i="4" s="1"/>
  <c r="M59" i="4" s="1"/>
  <c r="E59" i="4" a="1"/>
  <c r="E59" i="4" s="1"/>
  <c r="D59" i="4" a="1"/>
  <c r="D59" i="4" s="1"/>
  <c r="K59" i="4" s="1"/>
  <c r="I58" i="4" a="1"/>
  <c r="I58" i="4" s="1"/>
  <c r="P58" i="4" s="1"/>
  <c r="H58" i="4" a="1"/>
  <c r="H58" i="4" s="1"/>
  <c r="O58" i="4" s="1"/>
  <c r="G58" i="4" a="1"/>
  <c r="G58" i="4" s="1"/>
  <c r="F58" i="4" a="1"/>
  <c r="F58" i="4" s="1"/>
  <c r="F20" i="4" s="1"/>
  <c r="M20" i="4" s="1"/>
  <c r="E58" i="4" a="1"/>
  <c r="E58" i="4" s="1"/>
  <c r="D58" i="4" a="1"/>
  <c r="D58" i="4" s="1"/>
  <c r="K58" i="4" s="1"/>
  <c r="N57" i="4"/>
  <c r="I57" i="4" a="1"/>
  <c r="I57" i="4" s="1"/>
  <c r="H57" i="4" a="1"/>
  <c r="H57" i="4" s="1"/>
  <c r="O57" i="4" s="1"/>
  <c r="G57" i="4" a="1"/>
  <c r="G57" i="4" s="1"/>
  <c r="F57" i="4" a="1"/>
  <c r="F57" i="4" s="1"/>
  <c r="M57" i="4" s="1"/>
  <c r="E57" i="4" a="1"/>
  <c r="E57" i="4" s="1"/>
  <c r="D57" i="4" a="1"/>
  <c r="D57" i="4" s="1"/>
  <c r="L56" i="4"/>
  <c r="I56" i="4" a="1"/>
  <c r="I56" i="4" s="1"/>
  <c r="H56" i="4" a="1"/>
  <c r="H56" i="4" s="1"/>
  <c r="G56" i="4" a="1"/>
  <c r="G56" i="4" s="1"/>
  <c r="G60" i="4" s="1"/>
  <c r="N60" i="4" s="1"/>
  <c r="F56" i="4" a="1"/>
  <c r="F56" i="4" s="1"/>
  <c r="M56" i="4" s="1"/>
  <c r="E56" i="4" a="1"/>
  <c r="E56" i="4" s="1"/>
  <c r="D56" i="4" a="1"/>
  <c r="D56" i="4" s="1"/>
  <c r="K56" i="4" s="1"/>
  <c r="I55" i="4" a="1"/>
  <c r="I55" i="4" s="1"/>
  <c r="H55" i="4" a="1"/>
  <c r="H55" i="4" s="1"/>
  <c r="G55" i="4" a="1"/>
  <c r="G55" i="4" s="1"/>
  <c r="F55" i="4" a="1"/>
  <c r="F55" i="4" s="1"/>
  <c r="M55" i="4" s="1"/>
  <c r="E55" i="4" a="1"/>
  <c r="E55" i="4" s="1"/>
  <c r="D55" i="4" a="1"/>
  <c r="D55" i="4" s="1"/>
  <c r="K55" i="4" s="1"/>
  <c r="O53" i="4"/>
  <c r="I53" i="4" a="1"/>
  <c r="I53" i="4" s="1"/>
  <c r="P53" i="4" s="1"/>
  <c r="H53" i="4" a="1"/>
  <c r="H53" i="4" s="1"/>
  <c r="G53" i="4" a="1"/>
  <c r="G53" i="4" s="1"/>
  <c r="N53" i="4" s="1"/>
  <c r="F53" i="4" a="1"/>
  <c r="F53" i="4" s="1"/>
  <c r="E53" i="4"/>
  <c r="E53" i="4" a="1"/>
  <c r="D53" i="4" a="1"/>
  <c r="D53" i="4" s="1"/>
  <c r="I52" i="4" a="1"/>
  <c r="I52" i="4" s="1"/>
  <c r="P52" i="4" s="1"/>
  <c r="H52" i="4" a="1"/>
  <c r="H52" i="4" s="1"/>
  <c r="G52" i="4" a="1"/>
  <c r="G52" i="4" s="1"/>
  <c r="N52" i="4" s="1"/>
  <c r="F52" i="4" a="1"/>
  <c r="F52" i="4" s="1"/>
  <c r="M52" i="4" s="1"/>
  <c r="E52" i="4" a="1"/>
  <c r="E52" i="4" s="1"/>
  <c r="L52" i="4" s="1"/>
  <c r="D52" i="4" a="1"/>
  <c r="D52" i="4" s="1"/>
  <c r="I50" i="4" a="1"/>
  <c r="I50" i="4" s="1"/>
  <c r="H50" i="4" a="1"/>
  <c r="H50" i="4" s="1"/>
  <c r="G50" i="4" a="1"/>
  <c r="G50" i="4" s="1"/>
  <c r="F50" i="4" a="1"/>
  <c r="F50" i="4" s="1"/>
  <c r="M50" i="4" s="1"/>
  <c r="E50" i="4" a="1"/>
  <c r="E50" i="4" s="1"/>
  <c r="D50" i="4" a="1"/>
  <c r="D50" i="4" s="1"/>
  <c r="K50" i="4" s="1"/>
  <c r="I49" i="4" a="1"/>
  <c r="I49" i="4" s="1"/>
  <c r="I11" i="4" s="1"/>
  <c r="H49" i="4" a="1"/>
  <c r="H49" i="4" s="1"/>
  <c r="H11" i="4" s="1"/>
  <c r="O11" i="4" s="1"/>
  <c r="G49" i="4" a="1"/>
  <c r="G49" i="4" s="1"/>
  <c r="F49" i="4"/>
  <c r="F51" i="4" s="1"/>
  <c r="M51" i="4" s="1"/>
  <c r="F49" i="4" a="1"/>
  <c r="E49" i="4" a="1"/>
  <c r="E49" i="4" s="1"/>
  <c r="D49" i="4" a="1"/>
  <c r="D49" i="4" s="1"/>
  <c r="K49" i="4" s="1"/>
  <c r="I47" i="4" a="1"/>
  <c r="I47" i="4" s="1"/>
  <c r="H47" i="4" a="1"/>
  <c r="H47" i="4" s="1"/>
  <c r="G47" i="4" a="1"/>
  <c r="G47" i="4" s="1"/>
  <c r="F47" i="4" a="1"/>
  <c r="F47" i="4" s="1"/>
  <c r="M47" i="4" s="1"/>
  <c r="E47" i="4" a="1"/>
  <c r="E47" i="4" s="1"/>
  <c r="D47" i="4" a="1"/>
  <c r="D47" i="4" s="1"/>
  <c r="I46" i="4" a="1"/>
  <c r="I46" i="4" s="1"/>
  <c r="H46" i="4" a="1"/>
  <c r="H46" i="4" s="1"/>
  <c r="G46" i="4" a="1"/>
  <c r="G46" i="4" s="1"/>
  <c r="F46" i="4" a="1"/>
  <c r="F46" i="4" s="1"/>
  <c r="M46" i="4" s="1"/>
  <c r="E46" i="4" a="1"/>
  <c r="E46" i="4" s="1"/>
  <c r="L46" i="4" s="1"/>
  <c r="D46" i="4" a="1"/>
  <c r="D46" i="4" s="1"/>
  <c r="K46" i="4" s="1"/>
  <c r="I45" i="4" a="1"/>
  <c r="I45" i="4" s="1"/>
  <c r="H45" i="4" a="1"/>
  <c r="H45" i="4" s="1"/>
  <c r="O45" i="4" s="1"/>
  <c r="G45" i="4" a="1"/>
  <c r="G45" i="4" s="1"/>
  <c r="F45" i="4" a="1"/>
  <c r="F45" i="4" s="1"/>
  <c r="E45" i="4" a="1"/>
  <c r="E45" i="4" s="1"/>
  <c r="L45" i="4" s="1"/>
  <c r="D45" i="4" a="1"/>
  <c r="D45" i="4" s="1"/>
  <c r="I44" i="4" a="1"/>
  <c r="I44" i="4" s="1"/>
  <c r="H44" i="4" a="1"/>
  <c r="H44" i="4" s="1"/>
  <c r="G44" i="4" a="1"/>
  <c r="G44" i="4" s="1"/>
  <c r="F44" i="4" a="1"/>
  <c r="F44" i="4" s="1"/>
  <c r="E44" i="4" a="1"/>
  <c r="E44" i="4" s="1"/>
  <c r="D44" i="4" a="1"/>
  <c r="D44" i="4" s="1"/>
  <c r="O43" i="4"/>
  <c r="C39" i="4"/>
  <c r="D34" i="4"/>
  <c r="K34" i="4" s="1"/>
  <c r="O5" i="4"/>
  <c r="I5" i="4"/>
  <c r="P81" i="4" s="1"/>
  <c r="H5" i="4"/>
  <c r="H81" i="4" s="1"/>
  <c r="G5" i="4"/>
  <c r="F5" i="4"/>
  <c r="M81" i="4" s="1"/>
  <c r="E5" i="4"/>
  <c r="E43" i="4" s="1"/>
  <c r="D5" i="4"/>
  <c r="K81" i="4" s="1"/>
  <c r="AH145" i="3" a="1"/>
  <c r="AH145" i="3" s="1"/>
  <c r="AG145" i="3" a="1"/>
  <c r="AG145" i="3" s="1"/>
  <c r="AF145" i="3" a="1"/>
  <c r="AF145" i="3" s="1"/>
  <c r="AE145" i="3" a="1"/>
  <c r="AE145" i="3" s="1"/>
  <c r="AD145" i="3" a="1"/>
  <c r="AD145" i="3" s="1"/>
  <c r="AC145" i="3" a="1"/>
  <c r="AC145" i="3" s="1"/>
  <c r="AB145" i="3" a="1"/>
  <c r="AB145" i="3" s="1"/>
  <c r="AA145" i="3" a="1"/>
  <c r="AA145" i="3" s="1"/>
  <c r="Z145" i="3"/>
  <c r="Z145" i="3" a="1"/>
  <c r="Y145" i="3" a="1"/>
  <c r="Y145" i="3" s="1"/>
  <c r="X145" i="3" a="1"/>
  <c r="X145" i="3" s="1"/>
  <c r="W145" i="3" a="1"/>
  <c r="W145" i="3" s="1"/>
  <c r="V145" i="3" a="1"/>
  <c r="V145" i="3" s="1"/>
  <c r="U145" i="3" a="1"/>
  <c r="U145" i="3" s="1"/>
  <c r="T145" i="3" a="1"/>
  <c r="T145" i="3" s="1"/>
  <c r="S145" i="3" a="1"/>
  <c r="S145" i="3" s="1"/>
  <c r="R145" i="3" a="1"/>
  <c r="R145" i="3" s="1"/>
  <c r="Q145" i="3" a="1"/>
  <c r="Q145" i="3" s="1"/>
  <c r="P145" i="3" a="1"/>
  <c r="P145" i="3" s="1"/>
  <c r="O145" i="3" a="1"/>
  <c r="O145" i="3" s="1"/>
  <c r="N145" i="3" a="1"/>
  <c r="N145" i="3" s="1"/>
  <c r="M145" i="3"/>
  <c r="M145" i="3" a="1"/>
  <c r="L145" i="3" a="1"/>
  <c r="L145" i="3" s="1"/>
  <c r="K145" i="3" a="1"/>
  <c r="K145" i="3" s="1"/>
  <c r="J145" i="3" a="1"/>
  <c r="J145" i="3" s="1"/>
  <c r="I145" i="3"/>
  <c r="I145" i="3" a="1"/>
  <c r="H145" i="3"/>
  <c r="H145" i="3" a="1"/>
  <c r="E145" i="3" a="1"/>
  <c r="E145" i="3" s="1"/>
  <c r="D145" i="3" a="1"/>
  <c r="D145" i="3" s="1"/>
  <c r="AH144" i="3"/>
  <c r="AH144" i="3" a="1"/>
  <c r="AG144" i="3" a="1"/>
  <c r="AG144" i="3" s="1"/>
  <c r="AF144" i="3"/>
  <c r="AF144" i="3" a="1"/>
  <c r="AE144" i="3" a="1"/>
  <c r="AE144" i="3" s="1"/>
  <c r="AD144" i="3" a="1"/>
  <c r="AD144" i="3" s="1"/>
  <c r="AC144" i="3" a="1"/>
  <c r="AC144" i="3" s="1"/>
  <c r="AB144" i="3" a="1"/>
  <c r="AB144" i="3" s="1"/>
  <c r="AA144" i="3" a="1"/>
  <c r="AA144" i="3" s="1"/>
  <c r="Z144" i="3"/>
  <c r="Z144" i="3" a="1"/>
  <c r="Y144" i="3" a="1"/>
  <c r="Y144" i="3" s="1"/>
  <c r="X144" i="3" a="1"/>
  <c r="X144" i="3" s="1"/>
  <c r="W144" i="3" a="1"/>
  <c r="W144" i="3" s="1"/>
  <c r="V144" i="3" a="1"/>
  <c r="V144" i="3" s="1"/>
  <c r="U144" i="3" a="1"/>
  <c r="U144" i="3" s="1"/>
  <c r="T144" i="3" a="1"/>
  <c r="T144" i="3" s="1"/>
  <c r="S144" i="3" a="1"/>
  <c r="S144" i="3" s="1"/>
  <c r="R144" i="3" a="1"/>
  <c r="R144" i="3" s="1"/>
  <c r="Q144" i="3" a="1"/>
  <c r="Q144" i="3" s="1"/>
  <c r="P144" i="3"/>
  <c r="P144" i="3" a="1"/>
  <c r="O144" i="3" a="1"/>
  <c r="O144" i="3" s="1"/>
  <c r="N144" i="3"/>
  <c r="N144" i="3" a="1"/>
  <c r="M144" i="3" a="1"/>
  <c r="M144" i="3" s="1"/>
  <c r="L144" i="3" a="1"/>
  <c r="L144" i="3" s="1"/>
  <c r="K144" i="3" a="1"/>
  <c r="K144" i="3" s="1"/>
  <c r="J144" i="3"/>
  <c r="J144" i="3" a="1"/>
  <c r="I144" i="3" a="1"/>
  <c r="I144" i="3" s="1"/>
  <c r="H144" i="3" a="1"/>
  <c r="H144" i="3" s="1"/>
  <c r="E144" i="3" a="1"/>
  <c r="E144" i="3" s="1"/>
  <c r="D144" i="3" a="1"/>
  <c r="D144" i="3" s="1"/>
  <c r="AH143" i="3"/>
  <c r="AH146" i="3" s="1"/>
  <c r="AH143" i="3" a="1"/>
  <c r="AG143" i="3"/>
  <c r="AG143" i="3" a="1"/>
  <c r="AF143" i="3" a="1"/>
  <c r="AF143" i="3" s="1"/>
  <c r="AF146" i="3" s="1"/>
  <c r="AE143" i="3" a="1"/>
  <c r="AE143" i="3" s="1"/>
  <c r="AE146" i="3" s="1"/>
  <c r="AD143" i="3" a="1"/>
  <c r="AD143" i="3" s="1"/>
  <c r="AD146" i="3" s="1"/>
  <c r="AC143" i="3" a="1"/>
  <c r="AC143" i="3" s="1"/>
  <c r="AB143" i="3" a="1"/>
  <c r="AB143" i="3" s="1"/>
  <c r="AA143" i="3" a="1"/>
  <c r="AA143" i="3" s="1"/>
  <c r="Z143" i="3"/>
  <c r="Z146" i="3" s="1"/>
  <c r="Z143" i="3" a="1"/>
  <c r="Y143" i="3"/>
  <c r="Y143" i="3" a="1"/>
  <c r="X143" i="3"/>
  <c r="X143" i="3" a="1"/>
  <c r="W143" i="3" a="1"/>
  <c r="W143" i="3" s="1"/>
  <c r="V143" i="3"/>
  <c r="V143" i="3" a="1"/>
  <c r="U143" i="3"/>
  <c r="U143" i="3" a="1"/>
  <c r="T143" i="3"/>
  <c r="T146" i="3" s="1"/>
  <c r="T143" i="3" a="1"/>
  <c r="S143" i="3" a="1"/>
  <c r="S143" i="3" s="1"/>
  <c r="R143" i="3" a="1"/>
  <c r="R143" i="3" s="1"/>
  <c r="R146" i="3" s="1"/>
  <c r="Q143" i="3" a="1"/>
  <c r="Q143" i="3" s="1"/>
  <c r="P143" i="3"/>
  <c r="P146" i="3" s="1"/>
  <c r="P143" i="3" a="1"/>
  <c r="O143" i="3" a="1"/>
  <c r="O143" i="3" s="1"/>
  <c r="O146" i="3" s="1"/>
  <c r="N143" i="3" a="1"/>
  <c r="N143" i="3" s="1"/>
  <c r="N146" i="3" s="1"/>
  <c r="M143" i="3"/>
  <c r="M143" i="3" a="1"/>
  <c r="L143" i="3" a="1"/>
  <c r="L143" i="3" s="1"/>
  <c r="K143" i="3" a="1"/>
  <c r="K143" i="3" s="1"/>
  <c r="K146" i="3" s="1"/>
  <c r="J143" i="3"/>
  <c r="J143" i="3" a="1"/>
  <c r="I143" i="3"/>
  <c r="I143" i="3" a="1"/>
  <c r="H143" i="3" a="1"/>
  <c r="H143" i="3" s="1"/>
  <c r="E143" i="3" a="1"/>
  <c r="E143" i="3" s="1"/>
  <c r="E146" i="3" s="1"/>
  <c r="D143" i="3" a="1"/>
  <c r="D143" i="3" s="1"/>
  <c r="AH141" i="3" a="1"/>
  <c r="AH141" i="3" s="1"/>
  <c r="AH150" i="3" s="1"/>
  <c r="AG141" i="3" a="1"/>
  <c r="AG141" i="3" s="1"/>
  <c r="AF141" i="3"/>
  <c r="AF141" i="3" a="1"/>
  <c r="AE141" i="3"/>
  <c r="AE141" i="3" a="1"/>
  <c r="AD141" i="3" a="1"/>
  <c r="AD141" i="3" s="1"/>
  <c r="AC141" i="3" a="1"/>
  <c r="AC141" i="3" s="1"/>
  <c r="AB141" i="3" a="1"/>
  <c r="AB141" i="3" s="1"/>
  <c r="AB150" i="3" s="1"/>
  <c r="AA141" i="3" a="1"/>
  <c r="AA141" i="3" s="1"/>
  <c r="AA150" i="3" s="1"/>
  <c r="Z141" i="3" a="1"/>
  <c r="Z141" i="3" s="1"/>
  <c r="Z150" i="3" s="1"/>
  <c r="Y141" i="3" a="1"/>
  <c r="Y141" i="3" s="1"/>
  <c r="Y150" i="3" s="1"/>
  <c r="X141" i="3" a="1"/>
  <c r="X141" i="3" s="1"/>
  <c r="X150" i="3" s="1"/>
  <c r="W141" i="3" a="1"/>
  <c r="W141" i="3" s="1"/>
  <c r="W150" i="3" s="1"/>
  <c r="V141" i="3"/>
  <c r="V141" i="3" a="1"/>
  <c r="U141" i="3" a="1"/>
  <c r="U141" i="3" s="1"/>
  <c r="T141" i="3" a="1"/>
  <c r="T141" i="3" s="1"/>
  <c r="T150" i="3" s="1"/>
  <c r="S141" i="3"/>
  <c r="S150" i="3" s="1"/>
  <c r="S141" i="3" a="1"/>
  <c r="R141" i="3" a="1"/>
  <c r="R141" i="3" s="1"/>
  <c r="R150" i="3" s="1"/>
  <c r="Q141" i="3" a="1"/>
  <c r="Q141" i="3" s="1"/>
  <c r="P141" i="3"/>
  <c r="P141" i="3" a="1"/>
  <c r="O141" i="3" a="1"/>
  <c r="O141" i="3" s="1"/>
  <c r="N141" i="3"/>
  <c r="N150" i="3" s="1"/>
  <c r="N141" i="3" a="1"/>
  <c r="M141" i="3" a="1"/>
  <c r="M141" i="3" s="1"/>
  <c r="M150" i="3" s="1"/>
  <c r="L141" i="3" a="1"/>
  <c r="L141" i="3" s="1"/>
  <c r="K141" i="3" a="1"/>
  <c r="K141" i="3" s="1"/>
  <c r="K150" i="3" s="1"/>
  <c r="J141" i="3"/>
  <c r="J150" i="3" s="1"/>
  <c r="J141" i="3" a="1"/>
  <c r="I141" i="3" a="1"/>
  <c r="I141" i="3" s="1"/>
  <c r="I150" i="3" s="1"/>
  <c r="H141" i="3" a="1"/>
  <c r="H141" i="3" s="1"/>
  <c r="H150" i="3" s="1"/>
  <c r="E141" i="3" a="1"/>
  <c r="E141" i="3" s="1"/>
  <c r="E150" i="3" s="1"/>
  <c r="D141" i="3" a="1"/>
  <c r="D141" i="3" s="1"/>
  <c r="D150" i="3" s="1"/>
  <c r="AH140" i="3" a="1"/>
  <c r="AH140" i="3" s="1"/>
  <c r="AH149" i="3" s="1"/>
  <c r="AG140" i="3" a="1"/>
  <c r="AG140" i="3" s="1"/>
  <c r="AG149" i="3" s="1"/>
  <c r="AF140" i="3" a="1"/>
  <c r="AF140" i="3" s="1"/>
  <c r="AF149" i="3" s="1"/>
  <c r="AE140" i="3" a="1"/>
  <c r="AE140" i="3" s="1"/>
  <c r="AD140" i="3"/>
  <c r="AD149" i="3" s="1"/>
  <c r="AD140" i="3" a="1"/>
  <c r="AC140" i="3"/>
  <c r="AC149" i="3" s="1"/>
  <c r="AC140" i="3" a="1"/>
  <c r="AB140" i="3"/>
  <c r="AB140" i="3" a="1"/>
  <c r="AA140" i="3" a="1"/>
  <c r="AA140" i="3" s="1"/>
  <c r="AA149" i="3" s="1"/>
  <c r="Z140" i="3" a="1"/>
  <c r="Z140" i="3" s="1"/>
  <c r="Z149" i="3" s="1"/>
  <c r="Y140" i="3" a="1"/>
  <c r="Y140" i="3" s="1"/>
  <c r="Y149" i="3" s="1"/>
  <c r="X140" i="3" a="1"/>
  <c r="X140" i="3" s="1"/>
  <c r="X149" i="3" s="1"/>
  <c r="W140" i="3" a="1"/>
  <c r="W140" i="3" s="1"/>
  <c r="W149" i="3" s="1"/>
  <c r="V140" i="3" a="1"/>
  <c r="V140" i="3" s="1"/>
  <c r="U140" i="3"/>
  <c r="U140" i="3" a="1"/>
  <c r="T140" i="3" a="1"/>
  <c r="T140" i="3" s="1"/>
  <c r="S140" i="3" a="1"/>
  <c r="S140" i="3" s="1"/>
  <c r="R140" i="3"/>
  <c r="R149" i="3" s="1"/>
  <c r="R140" i="3" a="1"/>
  <c r="Q140" i="3" a="1"/>
  <c r="Q140" i="3" s="1"/>
  <c r="Q149" i="3" s="1"/>
  <c r="P140" i="3" a="1"/>
  <c r="P140" i="3" s="1"/>
  <c r="P149" i="3" s="1"/>
  <c r="O140" i="3" a="1"/>
  <c r="O140" i="3" s="1"/>
  <c r="N140" i="3"/>
  <c r="N149" i="3" s="1"/>
  <c r="N140" i="3" a="1"/>
  <c r="M140" i="3" a="1"/>
  <c r="M140" i="3" s="1"/>
  <c r="M149" i="3" s="1"/>
  <c r="L140" i="3" a="1"/>
  <c r="L140" i="3" s="1"/>
  <c r="L149" i="3" s="1"/>
  <c r="K140" i="3"/>
  <c r="K149" i="3" s="1"/>
  <c r="K140" i="3" a="1"/>
  <c r="J140" i="3" a="1"/>
  <c r="J140" i="3" s="1"/>
  <c r="I140" i="3" a="1"/>
  <c r="I140" i="3" s="1"/>
  <c r="I149" i="3" s="1"/>
  <c r="H140" i="3" a="1"/>
  <c r="H140" i="3" s="1"/>
  <c r="E140" i="3" a="1"/>
  <c r="E140" i="3" s="1"/>
  <c r="E149" i="3" s="1"/>
  <c r="D140" i="3"/>
  <c r="D140" i="3" a="1"/>
  <c r="AH139" i="3" a="1"/>
  <c r="AH139" i="3" s="1"/>
  <c r="AG139" i="3" a="1"/>
  <c r="AG139" i="3" s="1"/>
  <c r="AF139" i="3" a="1"/>
  <c r="AF139" i="3" s="1"/>
  <c r="AE139" i="3" a="1"/>
  <c r="AE139" i="3" s="1"/>
  <c r="AD139" i="3" a="1"/>
  <c r="AD139" i="3" s="1"/>
  <c r="AC139" i="3" a="1"/>
  <c r="AC139" i="3" s="1"/>
  <c r="AB139" i="3" a="1"/>
  <c r="AB139" i="3" s="1"/>
  <c r="AA139" i="3"/>
  <c r="AA139" i="3" a="1"/>
  <c r="Z139" i="3" a="1"/>
  <c r="Z139" i="3" s="1"/>
  <c r="Y139" i="3"/>
  <c r="Y139" i="3" a="1"/>
  <c r="X139" i="3"/>
  <c r="X139" i="3" a="1"/>
  <c r="W139" i="3" a="1"/>
  <c r="W139" i="3" s="1"/>
  <c r="V139" i="3" a="1"/>
  <c r="V139" i="3" s="1"/>
  <c r="U139" i="3" a="1"/>
  <c r="U139" i="3" s="1"/>
  <c r="T139" i="3" a="1"/>
  <c r="T139" i="3" s="1"/>
  <c r="S139" i="3"/>
  <c r="S139" i="3" a="1"/>
  <c r="R139" i="3" a="1"/>
  <c r="R139" i="3" s="1"/>
  <c r="Q139" i="3" a="1"/>
  <c r="Q139" i="3" s="1"/>
  <c r="P139" i="3" a="1"/>
  <c r="P139" i="3" s="1"/>
  <c r="O139" i="3"/>
  <c r="O139" i="3" a="1"/>
  <c r="N139" i="3" a="1"/>
  <c r="N139" i="3" s="1"/>
  <c r="M139" i="3" a="1"/>
  <c r="M139" i="3" s="1"/>
  <c r="L139" i="3" a="1"/>
  <c r="L139" i="3" s="1"/>
  <c r="K139" i="3" a="1"/>
  <c r="K139" i="3" s="1"/>
  <c r="J139" i="3" a="1"/>
  <c r="J139" i="3" s="1"/>
  <c r="I139" i="3"/>
  <c r="I139" i="3" a="1"/>
  <c r="H139" i="3" a="1"/>
  <c r="H139" i="3" s="1"/>
  <c r="E139" i="3"/>
  <c r="E139" i="3" a="1"/>
  <c r="D139" i="3" a="1"/>
  <c r="D139" i="3" s="1"/>
  <c r="E138" i="3"/>
  <c r="D138" i="3"/>
  <c r="AH126" i="3" a="1"/>
  <c r="AH126" i="3" s="1"/>
  <c r="AG126" i="3" a="1"/>
  <c r="AG126" i="3" s="1"/>
  <c r="AF126" i="3" a="1"/>
  <c r="AF126" i="3" s="1"/>
  <c r="AE126" i="3" a="1"/>
  <c r="AE126" i="3" s="1"/>
  <c r="AD126" i="3" a="1"/>
  <c r="AD126" i="3" s="1"/>
  <c r="AC126" i="3" a="1"/>
  <c r="AC126" i="3" s="1"/>
  <c r="AB126" i="3" a="1"/>
  <c r="AB126" i="3" s="1"/>
  <c r="AA126" i="3" a="1"/>
  <c r="AA126" i="3" s="1"/>
  <c r="Z126" i="3" a="1"/>
  <c r="Z126" i="3" s="1"/>
  <c r="Y126" i="3" a="1"/>
  <c r="Y126" i="3" s="1"/>
  <c r="X126" i="3" a="1"/>
  <c r="X126" i="3" s="1"/>
  <c r="W126" i="3" a="1"/>
  <c r="W126" i="3" s="1"/>
  <c r="V126" i="3" a="1"/>
  <c r="V126" i="3" s="1"/>
  <c r="U126" i="3" a="1"/>
  <c r="U126" i="3" s="1"/>
  <c r="T126" i="3" a="1"/>
  <c r="T126" i="3" s="1"/>
  <c r="S126" i="3" a="1"/>
  <c r="S126" i="3" s="1"/>
  <c r="R126" i="3" a="1"/>
  <c r="R126" i="3" s="1"/>
  <c r="Q126" i="3" a="1"/>
  <c r="Q126" i="3" s="1"/>
  <c r="P126" i="3" a="1"/>
  <c r="P126" i="3" s="1"/>
  <c r="O126" i="3" a="1"/>
  <c r="O126" i="3" s="1"/>
  <c r="N126" i="3" a="1"/>
  <c r="N126" i="3" s="1"/>
  <c r="M126" i="3" a="1"/>
  <c r="M126" i="3" s="1"/>
  <c r="L126" i="3" a="1"/>
  <c r="L126" i="3" s="1"/>
  <c r="K126" i="3"/>
  <c r="K126" i="3" a="1"/>
  <c r="J126" i="3" a="1"/>
  <c r="J126" i="3" s="1"/>
  <c r="I126" i="3" a="1"/>
  <c r="I126" i="3" s="1"/>
  <c r="H126" i="3" a="1"/>
  <c r="H126" i="3" s="1"/>
  <c r="E126" i="3" a="1"/>
  <c r="E126" i="3" s="1"/>
  <c r="D126" i="3" a="1"/>
  <c r="D126" i="3" s="1"/>
  <c r="AH125" i="3" a="1"/>
  <c r="AH125" i="3" s="1"/>
  <c r="AG125" i="3" a="1"/>
  <c r="AG125" i="3" s="1"/>
  <c r="AF125" i="3" a="1"/>
  <c r="AF125" i="3" s="1"/>
  <c r="AE125" i="3"/>
  <c r="AE125" i="3" a="1"/>
  <c r="AD125" i="3"/>
  <c r="AD125" i="3" a="1"/>
  <c r="AC125" i="3" a="1"/>
  <c r="AC125" i="3" s="1"/>
  <c r="AB125" i="3" a="1"/>
  <c r="AB125" i="3" s="1"/>
  <c r="AA125" i="3"/>
  <c r="AA125" i="3" a="1"/>
  <c r="Z125" i="3" a="1"/>
  <c r="Z125" i="3" s="1"/>
  <c r="Y125" i="3" a="1"/>
  <c r="Y125" i="3" s="1"/>
  <c r="X125" i="3"/>
  <c r="X125" i="3" a="1"/>
  <c r="W125" i="3" a="1"/>
  <c r="W125" i="3" s="1"/>
  <c r="V125" i="3" a="1"/>
  <c r="V125" i="3" s="1"/>
  <c r="U125" i="3"/>
  <c r="U125" i="3" a="1"/>
  <c r="T125" i="3" a="1"/>
  <c r="T125" i="3" s="1"/>
  <c r="S125" i="3" a="1"/>
  <c r="S125" i="3" s="1"/>
  <c r="R125" i="3" a="1"/>
  <c r="R125" i="3" s="1"/>
  <c r="Q125" i="3" a="1"/>
  <c r="Q125" i="3" s="1"/>
  <c r="P125" i="3" a="1"/>
  <c r="P125" i="3" s="1"/>
  <c r="O125" i="3"/>
  <c r="O125" i="3" a="1"/>
  <c r="N125" i="3"/>
  <c r="N125" i="3" a="1"/>
  <c r="M125" i="3" a="1"/>
  <c r="M125" i="3" s="1"/>
  <c r="L125" i="3" a="1"/>
  <c r="L125" i="3" s="1"/>
  <c r="K125" i="3" a="1"/>
  <c r="K125" i="3" s="1"/>
  <c r="J125" i="3" a="1"/>
  <c r="J125" i="3" s="1"/>
  <c r="J127" i="3" s="1"/>
  <c r="I125" i="3"/>
  <c r="I125" i="3" a="1"/>
  <c r="H125" i="3"/>
  <c r="H125" i="3" a="1"/>
  <c r="E125" i="3"/>
  <c r="E125" i="3" a="1"/>
  <c r="D125" i="3" a="1"/>
  <c r="D125" i="3" s="1"/>
  <c r="AH124" i="3" a="1"/>
  <c r="AH124" i="3" s="1"/>
  <c r="AG124" i="3" a="1"/>
  <c r="AG124" i="3" s="1"/>
  <c r="AG127" i="3" s="1"/>
  <c r="AF124" i="3" a="1"/>
  <c r="AF124" i="3" s="1"/>
  <c r="AE124" i="3" a="1"/>
  <c r="AE124" i="3" s="1"/>
  <c r="AD124" i="3"/>
  <c r="AD127" i="3" s="1"/>
  <c r="AD124" i="3" a="1"/>
  <c r="AC124" i="3" a="1"/>
  <c r="AC124" i="3" s="1"/>
  <c r="AB124" i="3" a="1"/>
  <c r="AB124" i="3" s="1"/>
  <c r="AA124" i="3"/>
  <c r="AA127" i="3" s="1"/>
  <c r="AA124" i="3" a="1"/>
  <c r="Z124" i="3" a="1"/>
  <c r="Z124" i="3" s="1"/>
  <c r="Y124" i="3" a="1"/>
  <c r="Y124" i="3" s="1"/>
  <c r="X124" i="3" a="1"/>
  <c r="X124" i="3" s="1"/>
  <c r="X127" i="3" s="1"/>
  <c r="W124" i="3" a="1"/>
  <c r="W124" i="3" s="1"/>
  <c r="V124" i="3" a="1"/>
  <c r="V124" i="3" s="1"/>
  <c r="U124" i="3"/>
  <c r="U127" i="3" s="1"/>
  <c r="U124" i="3" a="1"/>
  <c r="T124" i="3" a="1"/>
  <c r="T124" i="3" s="1"/>
  <c r="S124" i="3" a="1"/>
  <c r="S124" i="3" s="1"/>
  <c r="R124" i="3" a="1"/>
  <c r="R124" i="3" s="1"/>
  <c r="Q124" i="3" a="1"/>
  <c r="Q124" i="3" s="1"/>
  <c r="P124" i="3" a="1"/>
  <c r="P124" i="3" s="1"/>
  <c r="O124" i="3" a="1"/>
  <c r="O124" i="3" s="1"/>
  <c r="N124" i="3" a="1"/>
  <c r="N124" i="3" s="1"/>
  <c r="M124" i="3" a="1"/>
  <c r="M124" i="3" s="1"/>
  <c r="M127" i="3" s="1"/>
  <c r="L124" i="3" a="1"/>
  <c r="L124" i="3" s="1"/>
  <c r="K124" i="3" a="1"/>
  <c r="K124" i="3" s="1"/>
  <c r="J124" i="3"/>
  <c r="J124" i="3" a="1"/>
  <c r="I124" i="3" a="1"/>
  <c r="I124" i="3" s="1"/>
  <c r="I127" i="3" s="1"/>
  <c r="H124" i="3" a="1"/>
  <c r="H124" i="3" s="1"/>
  <c r="E124" i="3" a="1"/>
  <c r="E124" i="3" s="1"/>
  <c r="D124" i="3" a="1"/>
  <c r="D124" i="3" s="1"/>
  <c r="AH122" i="3" a="1"/>
  <c r="AH122" i="3" s="1"/>
  <c r="AG122" i="3" a="1"/>
  <c r="AG122" i="3" s="1"/>
  <c r="AF122" i="3"/>
  <c r="AF122" i="3" a="1"/>
  <c r="AE122" i="3" a="1"/>
  <c r="AE122" i="3" s="1"/>
  <c r="AE131" i="3" s="1"/>
  <c r="AD122" i="3" a="1"/>
  <c r="AD122" i="3" s="1"/>
  <c r="AD131" i="3" s="1"/>
  <c r="AC122" i="3" a="1"/>
  <c r="AC122" i="3" s="1"/>
  <c r="AB122" i="3"/>
  <c r="AB131" i="3" s="1"/>
  <c r="AB122" i="3" a="1"/>
  <c r="AA122" i="3"/>
  <c r="AA131" i="3" s="1"/>
  <c r="AA122" i="3" a="1"/>
  <c r="Z122" i="3"/>
  <c r="Z131" i="3" s="1"/>
  <c r="Z122" i="3" a="1"/>
  <c r="Y122" i="3" a="1"/>
  <c r="Y122" i="3" s="1"/>
  <c r="X122" i="3"/>
  <c r="X131" i="3" s="1"/>
  <c r="X122" i="3" a="1"/>
  <c r="W122" i="3"/>
  <c r="W122" i="3" a="1"/>
  <c r="V122" i="3" a="1"/>
  <c r="V122" i="3" s="1"/>
  <c r="U122" i="3" a="1"/>
  <c r="U122" i="3" s="1"/>
  <c r="U131" i="3" s="1"/>
  <c r="T122" i="3" a="1"/>
  <c r="T122" i="3" s="1"/>
  <c r="S122" i="3" a="1"/>
  <c r="S122" i="3" s="1"/>
  <c r="R122" i="3" a="1"/>
  <c r="R122" i="3" s="1"/>
  <c r="R131" i="3" s="1"/>
  <c r="Q122" i="3" a="1"/>
  <c r="Q122" i="3" s="1"/>
  <c r="Q131" i="3" s="1"/>
  <c r="P122" i="3" a="1"/>
  <c r="P122" i="3" s="1"/>
  <c r="P131" i="3" s="1"/>
  <c r="O122" i="3"/>
  <c r="O131" i="3" s="1"/>
  <c r="O122" i="3" a="1"/>
  <c r="N122" i="3" a="1"/>
  <c r="N122" i="3" s="1"/>
  <c r="N131" i="3" s="1"/>
  <c r="M122" i="3" a="1"/>
  <c r="M122" i="3" s="1"/>
  <c r="L122" i="3"/>
  <c r="L131" i="3" s="1"/>
  <c r="L122" i="3" a="1"/>
  <c r="K122" i="3" a="1"/>
  <c r="K122" i="3" s="1"/>
  <c r="K131" i="3" s="1"/>
  <c r="J122" i="3" a="1"/>
  <c r="J122" i="3" s="1"/>
  <c r="I122" i="3" a="1"/>
  <c r="I122" i="3" s="1"/>
  <c r="H122" i="3" a="1"/>
  <c r="H122" i="3" s="1"/>
  <c r="H131" i="3" s="1"/>
  <c r="E122" i="3" a="1"/>
  <c r="E122" i="3" s="1"/>
  <c r="D122" i="3"/>
  <c r="D131" i="3" s="1"/>
  <c r="D122" i="3" a="1"/>
  <c r="AH121" i="3" a="1"/>
  <c r="AH121" i="3" s="1"/>
  <c r="AG121" i="3"/>
  <c r="AG121" i="3" a="1"/>
  <c r="AF121" i="3"/>
  <c r="AF121" i="3" a="1"/>
  <c r="AE121" i="3"/>
  <c r="AE130" i="3" s="1"/>
  <c r="AE121" i="3" a="1"/>
  <c r="AD121" i="3" a="1"/>
  <c r="AD121" i="3" s="1"/>
  <c r="AD130" i="3" s="1"/>
  <c r="AC121" i="3" a="1"/>
  <c r="AC121" i="3" s="1"/>
  <c r="AB121" i="3" a="1"/>
  <c r="AB121" i="3" s="1"/>
  <c r="AB130" i="3" s="1"/>
  <c r="AA121" i="3" a="1"/>
  <c r="AA121" i="3" s="1"/>
  <c r="AA130" i="3" s="1"/>
  <c r="Z121" i="3"/>
  <c r="Z121" i="3" a="1"/>
  <c r="Y121" i="3"/>
  <c r="Y130" i="3" s="1"/>
  <c r="Y121" i="3" a="1"/>
  <c r="X121" i="3"/>
  <c r="X130" i="3" s="1"/>
  <c r="X121" i="3" a="1"/>
  <c r="W121" i="3" a="1"/>
  <c r="W121" i="3" s="1"/>
  <c r="V121" i="3" a="1"/>
  <c r="V121" i="3" s="1"/>
  <c r="V130" i="3" s="1"/>
  <c r="U121" i="3" a="1"/>
  <c r="U121" i="3" s="1"/>
  <c r="U130" i="3" s="1"/>
  <c r="T121" i="3" a="1"/>
  <c r="T121" i="3" s="1"/>
  <c r="S121" i="3"/>
  <c r="S121" i="3" a="1"/>
  <c r="R121" i="3"/>
  <c r="R121" i="3" a="1"/>
  <c r="Q121" i="3" a="1"/>
  <c r="Q121" i="3" s="1"/>
  <c r="P121" i="3" a="1"/>
  <c r="P121" i="3" s="1"/>
  <c r="P130" i="3" s="1"/>
  <c r="O121" i="3" a="1"/>
  <c r="O121" i="3" s="1"/>
  <c r="N121" i="3" a="1"/>
  <c r="N121" i="3" s="1"/>
  <c r="N130" i="3" s="1"/>
  <c r="M121" i="3" a="1"/>
  <c r="M121" i="3" s="1"/>
  <c r="M130" i="3" s="1"/>
  <c r="L121" i="3" a="1"/>
  <c r="L121" i="3" s="1"/>
  <c r="K121" i="3" a="1"/>
  <c r="K121" i="3" s="1"/>
  <c r="J121" i="3" a="1"/>
  <c r="J121" i="3" s="1"/>
  <c r="I121" i="3" a="1"/>
  <c r="I121" i="3" s="1"/>
  <c r="H121" i="3" a="1"/>
  <c r="H121" i="3" s="1"/>
  <c r="H130" i="3" s="1"/>
  <c r="E121" i="3" a="1"/>
  <c r="E121" i="3" s="1"/>
  <c r="E130" i="3" s="1"/>
  <c r="D121" i="3" a="1"/>
  <c r="D121" i="3" s="1"/>
  <c r="AH120" i="3" a="1"/>
  <c r="AH120" i="3" s="1"/>
  <c r="AH129" i="3" s="1"/>
  <c r="AG120" i="3" a="1"/>
  <c r="AG120" i="3" s="1"/>
  <c r="AF120" i="3" a="1"/>
  <c r="AF120" i="3" s="1"/>
  <c r="AF129" i="3" s="1"/>
  <c r="AE120" i="3" a="1"/>
  <c r="AE120" i="3" s="1"/>
  <c r="AD120" i="3" a="1"/>
  <c r="AD120" i="3" s="1"/>
  <c r="AC120" i="3"/>
  <c r="AC129" i="3" s="1"/>
  <c r="AC120" i="3" a="1"/>
  <c r="AB120" i="3"/>
  <c r="AB120" i="3" a="1"/>
  <c r="AA120" i="3" a="1"/>
  <c r="AA120" i="3" s="1"/>
  <c r="Z120" i="3" a="1"/>
  <c r="Z120" i="3" s="1"/>
  <c r="Y120" i="3" a="1"/>
  <c r="Y120" i="3" s="1"/>
  <c r="X120" i="3" a="1"/>
  <c r="X120" i="3" s="1"/>
  <c r="W120" i="3"/>
  <c r="W120" i="3" a="1"/>
  <c r="V120" i="3"/>
  <c r="V120" i="3" a="1"/>
  <c r="U120" i="3"/>
  <c r="U120" i="3" a="1"/>
  <c r="T120" i="3" a="1"/>
  <c r="T120" i="3" s="1"/>
  <c r="S120" i="3" a="1"/>
  <c r="S120" i="3" s="1"/>
  <c r="R120" i="3" a="1"/>
  <c r="R120" i="3" s="1"/>
  <c r="Q120" i="3" a="1"/>
  <c r="Q120" i="3" s="1"/>
  <c r="P120" i="3"/>
  <c r="P129" i="3" s="1"/>
  <c r="P120" i="3" a="1"/>
  <c r="O120" i="3"/>
  <c r="O120" i="3" a="1"/>
  <c r="N120" i="3"/>
  <c r="N120" i="3" a="1"/>
  <c r="M120" i="3" a="1"/>
  <c r="M120" i="3" s="1"/>
  <c r="L120" i="3" a="1"/>
  <c r="L120" i="3" s="1"/>
  <c r="K120" i="3" a="1"/>
  <c r="K120" i="3" s="1"/>
  <c r="K129" i="3" s="1"/>
  <c r="J120" i="3" a="1"/>
  <c r="J120" i="3" s="1"/>
  <c r="I120" i="3"/>
  <c r="I120" i="3" a="1"/>
  <c r="H120" i="3"/>
  <c r="H129" i="3" s="1"/>
  <c r="H120" i="3" a="1"/>
  <c r="E120" i="3" a="1"/>
  <c r="E120" i="3" s="1"/>
  <c r="D120" i="3" a="1"/>
  <c r="D120" i="3" s="1"/>
  <c r="E119" i="3"/>
  <c r="D119" i="3"/>
  <c r="AH107" i="3" a="1"/>
  <c r="AH107" i="3" s="1"/>
  <c r="AG107" i="3"/>
  <c r="AG107" i="3" a="1"/>
  <c r="AF107" i="3"/>
  <c r="AF107" i="3" a="1"/>
  <c r="AE107" i="3"/>
  <c r="AE107" i="3" a="1"/>
  <c r="AD107" i="3" a="1"/>
  <c r="AD107" i="3" s="1"/>
  <c r="AC107" i="3" a="1"/>
  <c r="AC107" i="3" s="1"/>
  <c r="AB107" i="3" a="1"/>
  <c r="AB107" i="3" s="1"/>
  <c r="AA107" i="3" a="1"/>
  <c r="AA107" i="3" s="1"/>
  <c r="Z107" i="3"/>
  <c r="Z107" i="3" a="1"/>
  <c r="Y107" i="3"/>
  <c r="Y107" i="3" a="1"/>
  <c r="X107" i="3" a="1"/>
  <c r="X107" i="3" s="1"/>
  <c r="W107" i="3" a="1"/>
  <c r="W107" i="3" s="1"/>
  <c r="V107" i="3" a="1"/>
  <c r="V107" i="3" s="1"/>
  <c r="U107" i="3"/>
  <c r="U107" i="3" a="1"/>
  <c r="T107" i="3"/>
  <c r="T107" i="3" a="1"/>
  <c r="S107" i="3"/>
  <c r="S107" i="3" a="1"/>
  <c r="R107" i="3" a="1"/>
  <c r="R107" i="3" s="1"/>
  <c r="Q107" i="3" a="1"/>
  <c r="Q107" i="3" s="1"/>
  <c r="P107" i="3" a="1"/>
  <c r="P107" i="3" s="1"/>
  <c r="O107" i="3"/>
  <c r="O107" i="3" a="1"/>
  <c r="N107" i="3" a="1"/>
  <c r="N107" i="3" s="1"/>
  <c r="M107" i="3" a="1"/>
  <c r="M107" i="3" s="1"/>
  <c r="L107" i="3" a="1"/>
  <c r="L107" i="3" s="1"/>
  <c r="K107" i="3" a="1"/>
  <c r="K107" i="3" s="1"/>
  <c r="J107" i="3" a="1"/>
  <c r="J107" i="3" s="1"/>
  <c r="I107" i="3" a="1"/>
  <c r="I107" i="3" s="1"/>
  <c r="H107" i="3" a="1"/>
  <c r="H107" i="3" s="1"/>
  <c r="E107" i="3" a="1"/>
  <c r="E107" i="3" s="1"/>
  <c r="D107" i="3" a="1"/>
  <c r="D107" i="3" s="1"/>
  <c r="AH106" i="3" a="1"/>
  <c r="AH106" i="3" s="1"/>
  <c r="AG106" i="3" a="1"/>
  <c r="AG106" i="3" s="1"/>
  <c r="AF106" i="3" a="1"/>
  <c r="AF106" i="3" s="1"/>
  <c r="AE106" i="3" a="1"/>
  <c r="AE106" i="3" s="1"/>
  <c r="AD106" i="3"/>
  <c r="AD106" i="3" a="1"/>
  <c r="AC106" i="3"/>
  <c r="AC106" i="3" a="1"/>
  <c r="AB106" i="3" a="1"/>
  <c r="AB106" i="3" s="1"/>
  <c r="AA106" i="3" a="1"/>
  <c r="AA106" i="3" s="1"/>
  <c r="Z106" i="3" a="1"/>
  <c r="Z106" i="3" s="1"/>
  <c r="Y106" i="3" a="1"/>
  <c r="Y106" i="3" s="1"/>
  <c r="X106" i="3"/>
  <c r="X106" i="3" a="1"/>
  <c r="W106" i="3"/>
  <c r="W106" i="3" a="1"/>
  <c r="V106" i="3"/>
  <c r="V106" i="3" a="1"/>
  <c r="U106" i="3" a="1"/>
  <c r="U106" i="3" s="1"/>
  <c r="T106" i="3" a="1"/>
  <c r="T106" i="3" s="1"/>
  <c r="S106" i="3" a="1"/>
  <c r="S106" i="3" s="1"/>
  <c r="R106" i="3" a="1"/>
  <c r="R106" i="3" s="1"/>
  <c r="Q106" i="3"/>
  <c r="Q106" i="3" a="1"/>
  <c r="P106" i="3"/>
  <c r="P111" i="3" s="1"/>
  <c r="P106" i="3" a="1"/>
  <c r="O106" i="3"/>
  <c r="O106" i="3" a="1"/>
  <c r="N106" i="3" a="1"/>
  <c r="N106" i="3" s="1"/>
  <c r="M106" i="3" a="1"/>
  <c r="M106" i="3" s="1"/>
  <c r="L106" i="3" a="1"/>
  <c r="L106" i="3" s="1"/>
  <c r="K106" i="3" a="1"/>
  <c r="K106" i="3" s="1"/>
  <c r="J106" i="3"/>
  <c r="J106" i="3" a="1"/>
  <c r="I106" i="3"/>
  <c r="I106" i="3" a="1"/>
  <c r="H106" i="3" a="1"/>
  <c r="H106" i="3" s="1"/>
  <c r="E106" i="3" a="1"/>
  <c r="E106" i="3" s="1"/>
  <c r="D106" i="3" a="1"/>
  <c r="D106" i="3" s="1"/>
  <c r="AH105" i="3" a="1"/>
  <c r="AH105" i="3" s="1"/>
  <c r="AG105" i="3" a="1"/>
  <c r="AG105" i="3" s="1"/>
  <c r="AF105" i="3" a="1"/>
  <c r="AF105" i="3" s="1"/>
  <c r="AE105" i="3"/>
  <c r="AE105" i="3" a="1"/>
  <c r="AD105" i="3"/>
  <c r="AD108" i="3" s="1"/>
  <c r="AD105" i="3" a="1"/>
  <c r="AC105" i="3"/>
  <c r="AC105" i="3" a="1"/>
  <c r="AB105" i="3" a="1"/>
  <c r="AB105" i="3" s="1"/>
  <c r="AA105" i="3" a="1"/>
  <c r="AA105" i="3" s="1"/>
  <c r="Z105" i="3" a="1"/>
  <c r="Z105" i="3" s="1"/>
  <c r="Z108" i="3" s="1"/>
  <c r="Y105" i="3" a="1"/>
  <c r="Y105" i="3" s="1"/>
  <c r="X105" i="3"/>
  <c r="X105" i="3" a="1"/>
  <c r="W105" i="3" a="1"/>
  <c r="W105" i="3" s="1"/>
  <c r="V105" i="3" a="1"/>
  <c r="V105" i="3" s="1"/>
  <c r="U105" i="3" a="1"/>
  <c r="U105" i="3" s="1"/>
  <c r="T105" i="3" a="1"/>
  <c r="T105" i="3" s="1"/>
  <c r="S105" i="3"/>
  <c r="S105" i="3" a="1"/>
  <c r="R105" i="3"/>
  <c r="R105" i="3" a="1"/>
  <c r="Q105" i="3" a="1"/>
  <c r="Q105" i="3" s="1"/>
  <c r="Q108" i="3" s="1"/>
  <c r="P105" i="3" a="1"/>
  <c r="P105" i="3" s="1"/>
  <c r="O105" i="3" a="1"/>
  <c r="O105" i="3" s="1"/>
  <c r="N105" i="3"/>
  <c r="N105" i="3" a="1"/>
  <c r="M105" i="3"/>
  <c r="M105" i="3" a="1"/>
  <c r="L105" i="3" a="1"/>
  <c r="L105" i="3" s="1"/>
  <c r="K105" i="3" a="1"/>
  <c r="K105" i="3" s="1"/>
  <c r="J105" i="3" a="1"/>
  <c r="J105" i="3" s="1"/>
  <c r="J108" i="3" s="1"/>
  <c r="I105" i="3" a="1"/>
  <c r="I105" i="3" s="1"/>
  <c r="H105" i="3"/>
  <c r="H108" i="3" s="1"/>
  <c r="H105" i="3" a="1"/>
  <c r="E105" i="3" a="1"/>
  <c r="E105" i="3" s="1"/>
  <c r="D105" i="3" a="1"/>
  <c r="D105" i="3" s="1"/>
  <c r="AH103" i="3" a="1"/>
  <c r="AH103" i="3" s="1"/>
  <c r="AG103" i="3" a="1"/>
  <c r="AG103" i="3" s="1"/>
  <c r="AF103" i="3"/>
  <c r="AF103" i="3" a="1"/>
  <c r="AE103" i="3"/>
  <c r="AE112" i="3" s="1"/>
  <c r="AE103" i="3" a="1"/>
  <c r="AD103" i="3" a="1"/>
  <c r="AD103" i="3" s="1"/>
  <c r="AD112" i="3" s="1"/>
  <c r="AC103" i="3" a="1"/>
  <c r="AC103" i="3" s="1"/>
  <c r="AC112" i="3" s="1"/>
  <c r="AB103" i="3" a="1"/>
  <c r="AB103" i="3" s="1"/>
  <c r="AA103" i="3" a="1"/>
  <c r="AA103" i="3" s="1"/>
  <c r="Z103" i="3"/>
  <c r="Z112" i="3" s="1"/>
  <c r="Z103" i="3" a="1"/>
  <c r="Y103" i="3"/>
  <c r="Y112" i="3" s="1"/>
  <c r="Y103" i="3" a="1"/>
  <c r="X103" i="3"/>
  <c r="X112" i="3" s="1"/>
  <c r="X103" i="3" a="1"/>
  <c r="W103" i="3" a="1"/>
  <c r="W103" i="3" s="1"/>
  <c r="V103" i="3" a="1"/>
  <c r="V103" i="3" s="1"/>
  <c r="V112" i="3" s="1"/>
  <c r="U103" i="3" a="1"/>
  <c r="U103" i="3" s="1"/>
  <c r="U112" i="3" s="1"/>
  <c r="T103" i="3" a="1"/>
  <c r="T103" i="3" s="1"/>
  <c r="S103" i="3"/>
  <c r="S103" i="3" a="1"/>
  <c r="R103" i="3"/>
  <c r="R103" i="3" a="1"/>
  <c r="Q103" i="3"/>
  <c r="Q103" i="3" a="1"/>
  <c r="P103" i="3" a="1"/>
  <c r="P103" i="3" s="1"/>
  <c r="O103" i="3" a="1"/>
  <c r="O103" i="3" s="1"/>
  <c r="O112" i="3" s="1"/>
  <c r="N103" i="3" a="1"/>
  <c r="N103" i="3" s="1"/>
  <c r="M103" i="3" a="1"/>
  <c r="M103" i="3" s="1"/>
  <c r="L103" i="3"/>
  <c r="L112" i="3" s="1"/>
  <c r="L103" i="3" a="1"/>
  <c r="K103" i="3"/>
  <c r="K103" i="3" a="1"/>
  <c r="J103" i="3" a="1"/>
  <c r="J103" i="3" s="1"/>
  <c r="J112" i="3" s="1"/>
  <c r="I103" i="3" a="1"/>
  <c r="I103" i="3" s="1"/>
  <c r="H103" i="3" a="1"/>
  <c r="H103" i="3" s="1"/>
  <c r="H112" i="3" s="1"/>
  <c r="E103" i="3" a="1"/>
  <c r="E103" i="3" s="1"/>
  <c r="D103" i="3" a="1"/>
  <c r="D103" i="3" s="1"/>
  <c r="AH102" i="3"/>
  <c r="AH102" i="3" a="1"/>
  <c r="AG102" i="3"/>
  <c r="AG102" i="3" a="1"/>
  <c r="AF102" i="3"/>
  <c r="AF102" i="3" a="1"/>
  <c r="AE102" i="3" a="1"/>
  <c r="AE102" i="3" s="1"/>
  <c r="AE111" i="3" s="1"/>
  <c r="AD102" i="3" a="1"/>
  <c r="AD102" i="3" s="1"/>
  <c r="AC102" i="3" a="1"/>
  <c r="AC102" i="3" s="1"/>
  <c r="AC111" i="3" s="1"/>
  <c r="AB102" i="3" a="1"/>
  <c r="AB102" i="3" s="1"/>
  <c r="AA102" i="3"/>
  <c r="AA102" i="3" a="1"/>
  <c r="Z102" i="3"/>
  <c r="Z111" i="3" s="1"/>
  <c r="Z102" i="3" a="1"/>
  <c r="Y102" i="3"/>
  <c r="Y111" i="3" s="1"/>
  <c r="Y102" i="3" a="1"/>
  <c r="X102" i="3" a="1"/>
  <c r="X102" i="3" s="1"/>
  <c r="W102" i="3" a="1"/>
  <c r="W102" i="3" s="1"/>
  <c r="W111" i="3" s="1"/>
  <c r="V102" i="3" a="1"/>
  <c r="V102" i="3" s="1"/>
  <c r="V111" i="3" s="1"/>
  <c r="U102" i="3" a="1"/>
  <c r="U102" i="3" s="1"/>
  <c r="U111" i="3" s="1"/>
  <c r="T102" i="3"/>
  <c r="T111" i="3" s="1"/>
  <c r="T102" i="3" a="1"/>
  <c r="S102" i="3" a="1"/>
  <c r="S102" i="3" s="1"/>
  <c r="R102" i="3" a="1"/>
  <c r="R102" i="3" s="1"/>
  <c r="Q102" i="3" a="1"/>
  <c r="Q102" i="3" s="1"/>
  <c r="Q111" i="3" s="1"/>
  <c r="P102" i="3"/>
  <c r="P102" i="3" a="1"/>
  <c r="O102" i="3"/>
  <c r="O111" i="3" s="1"/>
  <c r="O102" i="3" a="1"/>
  <c r="N102" i="3"/>
  <c r="N111" i="3" s="1"/>
  <c r="N102" i="3" a="1"/>
  <c r="M102" i="3" a="1"/>
  <c r="M102" i="3" s="1"/>
  <c r="L102" i="3" a="1"/>
  <c r="L102" i="3" s="1"/>
  <c r="K102" i="3" a="1"/>
  <c r="K102" i="3" s="1"/>
  <c r="J102" i="3"/>
  <c r="J111" i="3" s="1"/>
  <c r="J102" i="3" a="1"/>
  <c r="I102" i="3"/>
  <c r="I111" i="3" s="1"/>
  <c r="I102" i="3" a="1"/>
  <c r="H102" i="3" a="1"/>
  <c r="H102" i="3" s="1"/>
  <c r="H111" i="3" s="1"/>
  <c r="E102" i="3" a="1"/>
  <c r="E102" i="3" s="1"/>
  <c r="D102" i="3" a="1"/>
  <c r="D102" i="3" s="1"/>
  <c r="AH101" i="3" a="1"/>
  <c r="AH101" i="3" s="1"/>
  <c r="AH110" i="3" s="1"/>
  <c r="AG101" i="3" a="1"/>
  <c r="AG101" i="3" s="1"/>
  <c r="AF101" i="3" a="1"/>
  <c r="AF101" i="3" s="1"/>
  <c r="AE101" i="3"/>
  <c r="AE101" i="3" a="1"/>
  <c r="AD101" i="3"/>
  <c r="AD101" i="3" a="1"/>
  <c r="AC101" i="3" a="1"/>
  <c r="AC101" i="3" s="1"/>
  <c r="AB101" i="3" a="1"/>
  <c r="AB101" i="3" s="1"/>
  <c r="AA101" i="3" a="1"/>
  <c r="AA101" i="3" s="1"/>
  <c r="Z101" i="3" a="1"/>
  <c r="Z101" i="3" s="1"/>
  <c r="Y101" i="3"/>
  <c r="Y101" i="3" a="1"/>
  <c r="X101" i="3"/>
  <c r="X101" i="3" a="1"/>
  <c r="W101" i="3"/>
  <c r="W101" i="3" a="1"/>
  <c r="V101" i="3" a="1"/>
  <c r="V101" i="3" s="1"/>
  <c r="U101" i="3" a="1"/>
  <c r="U101" i="3" s="1"/>
  <c r="T101" i="3" a="1"/>
  <c r="T101" i="3" s="1"/>
  <c r="S101" i="3"/>
  <c r="S101" i="3" a="1"/>
  <c r="R101" i="3" a="1"/>
  <c r="R101" i="3" s="1"/>
  <c r="Q101" i="3" a="1"/>
  <c r="Q101" i="3" s="1"/>
  <c r="P101" i="3" a="1"/>
  <c r="P101" i="3" s="1"/>
  <c r="O101" i="3" a="1"/>
  <c r="O101" i="3" s="1"/>
  <c r="O110" i="3" s="1"/>
  <c r="N101" i="3" a="1"/>
  <c r="N101" i="3" s="1"/>
  <c r="M101" i="3" a="1"/>
  <c r="M101" i="3" s="1"/>
  <c r="M110" i="3" s="1"/>
  <c r="L101" i="3" a="1"/>
  <c r="L101" i="3" s="1"/>
  <c r="K101" i="3" a="1"/>
  <c r="K101" i="3" s="1"/>
  <c r="J101" i="3" a="1"/>
  <c r="J101" i="3" s="1"/>
  <c r="I101" i="3" a="1"/>
  <c r="I101" i="3" s="1"/>
  <c r="H101" i="3" a="1"/>
  <c r="H101" i="3" s="1"/>
  <c r="H104" i="3" s="1"/>
  <c r="E101" i="3" a="1"/>
  <c r="E101" i="3" s="1"/>
  <c r="D101" i="3" a="1"/>
  <c r="D101" i="3" s="1"/>
  <c r="E100" i="3"/>
  <c r="D100" i="3"/>
  <c r="AF92" i="3"/>
  <c r="AH88" i="3" a="1"/>
  <c r="AH88" i="3" s="1"/>
  <c r="AG88" i="3"/>
  <c r="AG88" i="3" a="1"/>
  <c r="AF88" i="3"/>
  <c r="AF88" i="3" a="1"/>
  <c r="AE88" i="3" a="1"/>
  <c r="AE88" i="3" s="1"/>
  <c r="AD88" i="3" a="1"/>
  <c r="AD88" i="3" s="1"/>
  <c r="AC88" i="3" a="1"/>
  <c r="AC88" i="3" s="1"/>
  <c r="AB88" i="3" a="1"/>
  <c r="AB88" i="3" s="1"/>
  <c r="AA88" i="3"/>
  <c r="AA88" i="3" a="1"/>
  <c r="Z88" i="3" a="1"/>
  <c r="Z88" i="3" s="1"/>
  <c r="Y88" i="3" a="1"/>
  <c r="Y88" i="3" s="1"/>
  <c r="X88" i="3" a="1"/>
  <c r="X88" i="3" s="1"/>
  <c r="W88" i="3"/>
  <c r="W93" i="3" s="1"/>
  <c r="W88" i="3" a="1"/>
  <c r="V88" i="3" a="1"/>
  <c r="V88" i="3" s="1"/>
  <c r="U88" i="3"/>
  <c r="U88" i="3" a="1"/>
  <c r="T88" i="3" a="1"/>
  <c r="T88" i="3" s="1"/>
  <c r="S88" i="3" a="1"/>
  <c r="S88" i="3" s="1"/>
  <c r="R88" i="3" a="1"/>
  <c r="R88" i="3" s="1"/>
  <c r="Q88" i="3"/>
  <c r="Q88" i="3" a="1"/>
  <c r="P88" i="3" a="1"/>
  <c r="P88" i="3" s="1"/>
  <c r="O88" i="3" a="1"/>
  <c r="O88" i="3" s="1"/>
  <c r="N88" i="3" a="1"/>
  <c r="N88" i="3" s="1"/>
  <c r="M88" i="3" a="1"/>
  <c r="M88" i="3" s="1"/>
  <c r="L88" i="3" a="1"/>
  <c r="L88" i="3" s="1"/>
  <c r="K88" i="3" a="1"/>
  <c r="K88" i="3" s="1"/>
  <c r="J88" i="3" a="1"/>
  <c r="J88" i="3" s="1"/>
  <c r="I88" i="3"/>
  <c r="I88" i="3" a="1"/>
  <c r="H88" i="3" a="1"/>
  <c r="H88" i="3" s="1"/>
  <c r="E88" i="3" a="1"/>
  <c r="E88" i="3" s="1"/>
  <c r="D88" i="3" a="1"/>
  <c r="D88" i="3" s="1"/>
  <c r="AH87" i="3"/>
  <c r="AH87" i="3" a="1"/>
  <c r="AG87" i="3" a="1"/>
  <c r="AG87" i="3" s="1"/>
  <c r="AF87" i="3" a="1"/>
  <c r="AF87" i="3" s="1"/>
  <c r="AE87" i="3" a="1"/>
  <c r="AE87" i="3" s="1"/>
  <c r="AD87" i="3" a="1"/>
  <c r="AD87" i="3" s="1"/>
  <c r="AC87" i="3"/>
  <c r="AC87" i="3" a="1"/>
  <c r="AB87" i="3"/>
  <c r="AB87" i="3" a="1"/>
  <c r="AA87" i="3" a="1"/>
  <c r="AA87" i="3" s="1"/>
  <c r="Z87" i="3" a="1"/>
  <c r="Z87" i="3" s="1"/>
  <c r="Y87" i="3" a="1"/>
  <c r="Y87" i="3" s="1"/>
  <c r="X87" i="3" a="1"/>
  <c r="X87" i="3" s="1"/>
  <c r="W87" i="3" a="1"/>
  <c r="W87" i="3" s="1"/>
  <c r="V87" i="3"/>
  <c r="V87" i="3" a="1"/>
  <c r="U87" i="3" a="1"/>
  <c r="U87" i="3" s="1"/>
  <c r="T87" i="3" a="1"/>
  <c r="T87" i="3" s="1"/>
  <c r="S87" i="3"/>
  <c r="S87" i="3" a="1"/>
  <c r="R87" i="3" a="1"/>
  <c r="R87" i="3" s="1"/>
  <c r="Q87" i="3" a="1"/>
  <c r="Q87" i="3" s="1"/>
  <c r="P87" i="3" a="1"/>
  <c r="P87" i="3" s="1"/>
  <c r="O87" i="3" a="1"/>
  <c r="O87" i="3" s="1"/>
  <c r="N87" i="3" a="1"/>
  <c r="N87" i="3" s="1"/>
  <c r="M87" i="3"/>
  <c r="M87" i="3" a="1"/>
  <c r="L87" i="3"/>
  <c r="L87" i="3" a="1"/>
  <c r="K87" i="3" a="1"/>
  <c r="K87" i="3" s="1"/>
  <c r="J87" i="3" a="1"/>
  <c r="J87" i="3" s="1"/>
  <c r="I87" i="3" a="1"/>
  <c r="I87" i="3" s="1"/>
  <c r="H87" i="3" a="1"/>
  <c r="H87" i="3" s="1"/>
  <c r="E87" i="3"/>
  <c r="E87" i="3" a="1"/>
  <c r="D87" i="3"/>
  <c r="D92" i="3" s="1"/>
  <c r="D87" i="3" a="1"/>
  <c r="AH86" i="3"/>
  <c r="AH89" i="3" s="1"/>
  <c r="AH86" i="3" a="1"/>
  <c r="AG86" i="3" a="1"/>
  <c r="AG86" i="3" s="1"/>
  <c r="AF86" i="3"/>
  <c r="AF86" i="3" a="1"/>
  <c r="AE86" i="3" a="1"/>
  <c r="AE86" i="3" s="1"/>
  <c r="AE89" i="3" s="1"/>
  <c r="AD86" i="3" a="1"/>
  <c r="AD86" i="3" s="1"/>
  <c r="AC86" i="3" a="1"/>
  <c r="AC86" i="3" s="1"/>
  <c r="AC89" i="3" s="1"/>
  <c r="AB86" i="3"/>
  <c r="AB86" i="3" a="1"/>
  <c r="AA86" i="3" a="1"/>
  <c r="AA86" i="3" s="1"/>
  <c r="Z86" i="3" a="1"/>
  <c r="Z86" i="3" s="1"/>
  <c r="Y86" i="3" a="1"/>
  <c r="Y86" i="3" s="1"/>
  <c r="X86" i="3" a="1"/>
  <c r="X86" i="3" s="1"/>
  <c r="W86" i="3" a="1"/>
  <c r="W86" i="3" s="1"/>
  <c r="W89" i="3" s="1"/>
  <c r="V86" i="3" a="1"/>
  <c r="V86" i="3" s="1"/>
  <c r="V89" i="3" s="1"/>
  <c r="U86" i="3" a="1"/>
  <c r="U86" i="3" s="1"/>
  <c r="T86" i="3"/>
  <c r="T86" i="3" a="1"/>
  <c r="S86" i="3" a="1"/>
  <c r="S86" i="3" s="1"/>
  <c r="R86" i="3" a="1"/>
  <c r="R86" i="3" s="1"/>
  <c r="Q86" i="3" a="1"/>
  <c r="Q86" i="3" s="1"/>
  <c r="P86" i="3"/>
  <c r="P86" i="3" a="1"/>
  <c r="O86" i="3" a="1"/>
  <c r="O86" i="3" s="1"/>
  <c r="N86" i="3"/>
  <c r="N86" i="3" a="1"/>
  <c r="M86" i="3"/>
  <c r="M86" i="3" a="1"/>
  <c r="L86" i="3" a="1"/>
  <c r="L86" i="3" s="1"/>
  <c r="L89" i="3" s="1"/>
  <c r="K86" i="3" a="1"/>
  <c r="K86" i="3" s="1"/>
  <c r="J86" i="3" a="1"/>
  <c r="J86" i="3" s="1"/>
  <c r="I86" i="3" a="1"/>
  <c r="I86" i="3" s="1"/>
  <c r="H86" i="3" a="1"/>
  <c r="H86" i="3" s="1"/>
  <c r="E86" i="3" a="1"/>
  <c r="E86" i="3" s="1"/>
  <c r="E89" i="3" s="1"/>
  <c r="D86" i="3" a="1"/>
  <c r="D86" i="3" s="1"/>
  <c r="Z85" i="3"/>
  <c r="AH84" i="3" a="1"/>
  <c r="AH84" i="3" s="1"/>
  <c r="AH93" i="3" s="1"/>
  <c r="AG84" i="3"/>
  <c r="AG93" i="3" s="1"/>
  <c r="AG84" i="3" a="1"/>
  <c r="AF84" i="3" a="1"/>
  <c r="AF84" i="3" s="1"/>
  <c r="AF93" i="3" s="1"/>
  <c r="AE84" i="3" a="1"/>
  <c r="AE84" i="3" s="1"/>
  <c r="AE93" i="3" s="1"/>
  <c r="AD84" i="3" a="1"/>
  <c r="AD84" i="3" s="1"/>
  <c r="AD93" i="3" s="1"/>
  <c r="AC84" i="3" a="1"/>
  <c r="AC84" i="3" s="1"/>
  <c r="AC93" i="3" s="1"/>
  <c r="AB84" i="3" a="1"/>
  <c r="AB84" i="3" s="1"/>
  <c r="AB93" i="3" s="1"/>
  <c r="AA84" i="3"/>
  <c r="AA84" i="3" a="1"/>
  <c r="Z84" i="3"/>
  <c r="Z93" i="3" s="1"/>
  <c r="Z84" i="3" a="1"/>
  <c r="Y84" i="3" a="1"/>
  <c r="Y84" i="3" s="1"/>
  <c r="X84" i="3" a="1"/>
  <c r="X84" i="3" s="1"/>
  <c r="X93" i="3" s="1"/>
  <c r="W84" i="3" a="1"/>
  <c r="W84" i="3" s="1"/>
  <c r="V84" i="3" a="1"/>
  <c r="V84" i="3" s="1"/>
  <c r="V93" i="3" s="1"/>
  <c r="U84" i="3"/>
  <c r="U93" i="3" s="1"/>
  <c r="U84" i="3" a="1"/>
  <c r="T84" i="3"/>
  <c r="T84" i="3" a="1"/>
  <c r="S84" i="3"/>
  <c r="S93" i="3" s="1"/>
  <c r="S84" i="3" a="1"/>
  <c r="R84" i="3" a="1"/>
  <c r="R84" i="3" s="1"/>
  <c r="Q84" i="3" a="1"/>
  <c r="Q84" i="3" s="1"/>
  <c r="Q93" i="3" s="1"/>
  <c r="P84" i="3" a="1"/>
  <c r="P84" i="3" s="1"/>
  <c r="O84" i="3" a="1"/>
  <c r="O84" i="3" s="1"/>
  <c r="O93" i="3" s="1"/>
  <c r="N84" i="3"/>
  <c r="N84" i="3" a="1"/>
  <c r="M84" i="3"/>
  <c r="M93" i="3" s="1"/>
  <c r="M84" i="3" a="1"/>
  <c r="L84" i="3"/>
  <c r="L84" i="3" a="1"/>
  <c r="K84" i="3" a="1"/>
  <c r="K84" i="3" s="1"/>
  <c r="J84" i="3" a="1"/>
  <c r="J84" i="3" s="1"/>
  <c r="J93" i="3" s="1"/>
  <c r="I84" i="3" a="1"/>
  <c r="I84" i="3" s="1"/>
  <c r="H84" i="3" a="1"/>
  <c r="H84" i="3" s="1"/>
  <c r="E84" i="3"/>
  <c r="E84" i="3" a="1"/>
  <c r="D84" i="3"/>
  <c r="D84" i="3" a="1"/>
  <c r="AH83" i="3"/>
  <c r="AH92" i="3" s="1"/>
  <c r="AH83" i="3" a="1"/>
  <c r="AG83" i="3" a="1"/>
  <c r="AG83" i="3" s="1"/>
  <c r="AG92" i="3" s="1"/>
  <c r="AF83" i="3" a="1"/>
  <c r="AF83" i="3" s="1"/>
  <c r="AE83" i="3" a="1"/>
  <c r="AE83" i="3" s="1"/>
  <c r="AD83" i="3" a="1"/>
  <c r="AD83" i="3" s="1"/>
  <c r="AD92" i="3" s="1"/>
  <c r="AC83" i="3" a="1"/>
  <c r="AC83" i="3" s="1"/>
  <c r="AC92" i="3" s="1"/>
  <c r="AB83" i="3" a="1"/>
  <c r="AB83" i="3" s="1"/>
  <c r="AB92" i="3" s="1"/>
  <c r="AA83" i="3" a="1"/>
  <c r="AA83" i="3" s="1"/>
  <c r="Z83" i="3" a="1"/>
  <c r="Z83" i="3" s="1"/>
  <c r="Z92" i="3" s="1"/>
  <c r="Y83" i="3" a="1"/>
  <c r="Y83" i="3" s="1"/>
  <c r="X83" i="3" a="1"/>
  <c r="X83" i="3" s="1"/>
  <c r="W83" i="3" a="1"/>
  <c r="W83" i="3" s="1"/>
  <c r="V83" i="3"/>
  <c r="V92" i="3" s="1"/>
  <c r="V83" i="3" a="1"/>
  <c r="U83" i="3" a="1"/>
  <c r="U83" i="3" s="1"/>
  <c r="U92" i="3" s="1"/>
  <c r="T83" i="3" a="1"/>
  <c r="T83" i="3" s="1"/>
  <c r="T92" i="3" s="1"/>
  <c r="S83" i="3" a="1"/>
  <c r="S83" i="3" s="1"/>
  <c r="R83" i="3"/>
  <c r="R92" i="3" s="1"/>
  <c r="R83" i="3" a="1"/>
  <c r="Q83" i="3" a="1"/>
  <c r="Q83" i="3" s="1"/>
  <c r="P83" i="3"/>
  <c r="P83" i="3" a="1"/>
  <c r="O83" i="3" a="1"/>
  <c r="O83" i="3" s="1"/>
  <c r="O92" i="3" s="1"/>
  <c r="N83" i="3" a="1"/>
  <c r="N83" i="3" s="1"/>
  <c r="M83" i="3" a="1"/>
  <c r="M83" i="3" s="1"/>
  <c r="L83" i="3" a="1"/>
  <c r="L83" i="3" s="1"/>
  <c r="L92" i="3" s="1"/>
  <c r="K83" i="3" a="1"/>
  <c r="K83" i="3" s="1"/>
  <c r="K92" i="3" s="1"/>
  <c r="J83" i="3" a="1"/>
  <c r="J83" i="3" s="1"/>
  <c r="I83" i="3" a="1"/>
  <c r="I83" i="3" s="1"/>
  <c r="I92" i="3" s="1"/>
  <c r="H83" i="3" a="1"/>
  <c r="H83" i="3" s="1"/>
  <c r="E83" i="3" a="1"/>
  <c r="E83" i="3" s="1"/>
  <c r="D83" i="3"/>
  <c r="D83" i="3" a="1"/>
  <c r="AH82" i="3" a="1"/>
  <c r="AH82" i="3" s="1"/>
  <c r="AG82" i="3" a="1"/>
  <c r="AG82" i="3" s="1"/>
  <c r="AF82" i="3"/>
  <c r="AF82" i="3" a="1"/>
  <c r="AE82" i="3" a="1"/>
  <c r="AE82" i="3" s="1"/>
  <c r="AE85" i="3" s="1"/>
  <c r="AD82" i="3" a="1"/>
  <c r="AD82" i="3" s="1"/>
  <c r="AC82" i="3"/>
  <c r="AC82" i="3" a="1"/>
  <c r="AB82" i="3" a="1"/>
  <c r="AB82" i="3" s="1"/>
  <c r="AA82" i="3" a="1"/>
  <c r="AA82" i="3" s="1"/>
  <c r="Z82" i="3"/>
  <c r="Z91" i="3" s="1"/>
  <c r="Z82" i="3" a="1"/>
  <c r="Y82" i="3"/>
  <c r="Y82" i="3" a="1"/>
  <c r="X82" i="3" a="1"/>
  <c r="X82" i="3" s="1"/>
  <c r="X91" i="3" s="1"/>
  <c r="W82" i="3" a="1"/>
  <c r="W82" i="3" s="1"/>
  <c r="V82" i="3" a="1"/>
  <c r="V82" i="3" s="1"/>
  <c r="U82" i="3" a="1"/>
  <c r="U82" i="3" s="1"/>
  <c r="T82" i="3" a="1"/>
  <c r="T82" i="3" s="1"/>
  <c r="S82" i="3"/>
  <c r="S82" i="3" a="1"/>
  <c r="R82" i="3"/>
  <c r="R82" i="3" a="1"/>
  <c r="Q82" i="3" a="1"/>
  <c r="Q82" i="3" s="1"/>
  <c r="Q91" i="3" s="1"/>
  <c r="P82" i="3" a="1"/>
  <c r="P82" i="3" s="1"/>
  <c r="O82" i="3" a="1"/>
  <c r="O82" i="3" s="1"/>
  <c r="N82" i="3" a="1"/>
  <c r="N82" i="3" s="1"/>
  <c r="M82" i="3" a="1"/>
  <c r="M82" i="3" s="1"/>
  <c r="L82" i="3" a="1"/>
  <c r="L82" i="3" s="1"/>
  <c r="L91" i="3" s="1"/>
  <c r="K82" i="3" a="1"/>
  <c r="K82" i="3" s="1"/>
  <c r="K85" i="3" s="1"/>
  <c r="J82" i="3" a="1"/>
  <c r="J82" i="3" s="1"/>
  <c r="I82" i="3" a="1"/>
  <c r="I82" i="3" s="1"/>
  <c r="H82" i="3"/>
  <c r="H82" i="3" a="1"/>
  <c r="E82" i="3"/>
  <c r="E85" i="3" s="1"/>
  <c r="E82" i="3" a="1"/>
  <c r="D82" i="3" a="1"/>
  <c r="D82" i="3" s="1"/>
  <c r="E81" i="3"/>
  <c r="D81" i="3"/>
  <c r="N73" i="3"/>
  <c r="AH69" i="3" a="1"/>
  <c r="AH69" i="3" s="1"/>
  <c r="AG69" i="3"/>
  <c r="AG69" i="3" a="1"/>
  <c r="AF69" i="3" a="1"/>
  <c r="AF69" i="3" s="1"/>
  <c r="AE69" i="3"/>
  <c r="AE69" i="3" a="1"/>
  <c r="AD69" i="3"/>
  <c r="AD74" i="3" s="1"/>
  <c r="AD69" i="3" a="1"/>
  <c r="AC69" i="3"/>
  <c r="AC69" i="3" a="1"/>
  <c r="AB69" i="3" a="1"/>
  <c r="AB69" i="3" s="1"/>
  <c r="AA69" i="3" a="1"/>
  <c r="AA69" i="3" s="1"/>
  <c r="AA70" i="3" s="1"/>
  <c r="Z69" i="3" a="1"/>
  <c r="Z69" i="3" s="1"/>
  <c r="Y69" i="3" a="1"/>
  <c r="Y69" i="3" s="1"/>
  <c r="X69" i="3" a="1"/>
  <c r="X69" i="3" s="1"/>
  <c r="W69" i="3" a="1"/>
  <c r="W69" i="3" s="1"/>
  <c r="V69" i="3" a="1"/>
  <c r="V69" i="3" s="1"/>
  <c r="U69" i="3" a="1"/>
  <c r="U69" i="3" s="1"/>
  <c r="T69" i="3" a="1"/>
  <c r="T69" i="3" s="1"/>
  <c r="S69" i="3" a="1"/>
  <c r="S69" i="3" s="1"/>
  <c r="R69" i="3" a="1"/>
  <c r="R69" i="3" s="1"/>
  <c r="Q69" i="3"/>
  <c r="Q69" i="3" a="1"/>
  <c r="P69" i="3" a="1"/>
  <c r="P69" i="3" s="1"/>
  <c r="O69" i="3" a="1"/>
  <c r="O69" i="3" s="1"/>
  <c r="N69" i="3" a="1"/>
  <c r="N69" i="3" s="1"/>
  <c r="M69" i="3" a="1"/>
  <c r="M69" i="3" s="1"/>
  <c r="L69" i="3" a="1"/>
  <c r="L69" i="3" s="1"/>
  <c r="L12" i="3" s="1"/>
  <c r="K69" i="3" a="1"/>
  <c r="K69" i="3" s="1"/>
  <c r="J69" i="3" a="1"/>
  <c r="J69" i="3" s="1"/>
  <c r="I69" i="3" a="1"/>
  <c r="I69" i="3" s="1"/>
  <c r="H69" i="3" a="1"/>
  <c r="H69" i="3" s="1"/>
  <c r="E69" i="3" a="1"/>
  <c r="E69" i="3" s="1"/>
  <c r="D69" i="3" a="1"/>
  <c r="D69" i="3" s="1"/>
  <c r="AH68" i="3" a="1"/>
  <c r="AH68" i="3" s="1"/>
  <c r="AG68" i="3" a="1"/>
  <c r="AG68" i="3" s="1"/>
  <c r="AF68" i="3" a="1"/>
  <c r="AF68" i="3" s="1"/>
  <c r="AE68" i="3" a="1"/>
  <c r="AE68" i="3" s="1"/>
  <c r="AE70" i="3" s="1"/>
  <c r="AD68" i="3" a="1"/>
  <c r="AD68" i="3" s="1"/>
  <c r="AC68" i="3" a="1"/>
  <c r="AC68" i="3" s="1"/>
  <c r="AB68" i="3"/>
  <c r="AB68" i="3" a="1"/>
  <c r="AA68" i="3"/>
  <c r="AA68" i="3" a="1"/>
  <c r="Z68" i="3" a="1"/>
  <c r="Z68" i="3" s="1"/>
  <c r="Y68" i="3"/>
  <c r="Y68" i="3" a="1"/>
  <c r="X68" i="3"/>
  <c r="X68" i="3" a="1"/>
  <c r="W68" i="3"/>
  <c r="W68" i="3" a="1"/>
  <c r="V68" i="3" a="1"/>
  <c r="V68" i="3" s="1"/>
  <c r="U68" i="3"/>
  <c r="U68" i="3" a="1"/>
  <c r="T68" i="3" a="1"/>
  <c r="T68" i="3" s="1"/>
  <c r="T70" i="3" s="1"/>
  <c r="S68" i="3" a="1"/>
  <c r="S68" i="3" s="1"/>
  <c r="R68" i="3" a="1"/>
  <c r="R68" i="3" s="1"/>
  <c r="Q68" i="3" a="1"/>
  <c r="Q68" i="3" s="1"/>
  <c r="P68" i="3" a="1"/>
  <c r="P68" i="3" s="1"/>
  <c r="O68" i="3"/>
  <c r="O68" i="3" a="1"/>
  <c r="N68" i="3" a="1"/>
  <c r="N68" i="3" s="1"/>
  <c r="M68" i="3"/>
  <c r="M68" i="3" a="1"/>
  <c r="L68" i="3"/>
  <c r="L68" i="3" a="1"/>
  <c r="K68" i="3"/>
  <c r="K68" i="3" a="1"/>
  <c r="J68" i="3" a="1"/>
  <c r="J68" i="3" s="1"/>
  <c r="I68" i="3" a="1"/>
  <c r="I68" i="3" s="1"/>
  <c r="H68" i="3" a="1"/>
  <c r="H68" i="3" s="1"/>
  <c r="E68" i="3" a="1"/>
  <c r="E68" i="3" s="1"/>
  <c r="D68" i="3" a="1"/>
  <c r="D68" i="3" s="1"/>
  <c r="AH67" i="3" a="1"/>
  <c r="AH67" i="3" s="1"/>
  <c r="AG67" i="3" a="1"/>
  <c r="AG67" i="3" s="1"/>
  <c r="AF67" i="3"/>
  <c r="AF67" i="3" a="1"/>
  <c r="AE67" i="3"/>
  <c r="AE67" i="3" a="1"/>
  <c r="AD67" i="3"/>
  <c r="AD67" i="3" a="1"/>
  <c r="AC67" i="3" a="1"/>
  <c r="AC67" i="3" s="1"/>
  <c r="AB67" i="3" a="1"/>
  <c r="AB67" i="3" s="1"/>
  <c r="AA67" i="3" a="1"/>
  <c r="AA67" i="3" s="1"/>
  <c r="Z67" i="3" a="1"/>
  <c r="Z67" i="3" s="1"/>
  <c r="Z70" i="3" s="1"/>
  <c r="Y67" i="3" a="1"/>
  <c r="Y67" i="3" s="1"/>
  <c r="X67" i="3" a="1"/>
  <c r="X67" i="3" s="1"/>
  <c r="W67" i="3" a="1"/>
  <c r="W67" i="3" s="1"/>
  <c r="V67" i="3" a="1"/>
  <c r="V67" i="3" s="1"/>
  <c r="V70" i="3" s="1"/>
  <c r="U67" i="3" a="1"/>
  <c r="U67" i="3" s="1"/>
  <c r="U70" i="3" s="1"/>
  <c r="T67" i="3" a="1"/>
  <c r="T67" i="3" s="1"/>
  <c r="S67" i="3" a="1"/>
  <c r="S67" i="3" s="1"/>
  <c r="R67" i="3"/>
  <c r="R67" i="3" a="1"/>
  <c r="Q67" i="3"/>
  <c r="Q67" i="3" a="1"/>
  <c r="P67" i="3" a="1"/>
  <c r="P67" i="3" s="1"/>
  <c r="P70" i="3" s="1"/>
  <c r="O67" i="3" a="1"/>
  <c r="O67" i="3" s="1"/>
  <c r="N67" i="3" a="1"/>
  <c r="N67" i="3" s="1"/>
  <c r="N70" i="3" s="1"/>
  <c r="M67" i="3" a="1"/>
  <c r="M67" i="3" s="1"/>
  <c r="L67" i="3"/>
  <c r="L67" i="3" a="1"/>
  <c r="K67" i="3" a="1"/>
  <c r="K67" i="3" s="1"/>
  <c r="J67" i="3" a="1"/>
  <c r="J67" i="3" s="1"/>
  <c r="I67" i="3" a="1"/>
  <c r="I67" i="3" s="1"/>
  <c r="H67" i="3" a="1"/>
  <c r="H67" i="3" s="1"/>
  <c r="E67" i="3" a="1"/>
  <c r="E67" i="3" s="1"/>
  <c r="D67" i="3" a="1"/>
  <c r="D67" i="3" s="1"/>
  <c r="AH65" i="3" a="1"/>
  <c r="AH65" i="3" s="1"/>
  <c r="AG65" i="3"/>
  <c r="AG65" i="3" a="1"/>
  <c r="AF65" i="3"/>
  <c r="AF74" i="3" s="1"/>
  <c r="AF65" i="3" a="1"/>
  <c r="AE65" i="3" a="1"/>
  <c r="AE65" i="3" s="1"/>
  <c r="AE74" i="3" s="1"/>
  <c r="AD65" i="3"/>
  <c r="AD65" i="3" a="1"/>
  <c r="AC65" i="3"/>
  <c r="AC65" i="3" a="1"/>
  <c r="AB65" i="3"/>
  <c r="AB65" i="3" a="1"/>
  <c r="AA65" i="3"/>
  <c r="AA74" i="3" s="1"/>
  <c r="AA65" i="3" a="1"/>
  <c r="Z65" i="3" a="1"/>
  <c r="Z65" i="3" s="1"/>
  <c r="Z74" i="3" s="1"/>
  <c r="Y65" i="3" a="1"/>
  <c r="Y65" i="3" s="1"/>
  <c r="Y74" i="3" s="1"/>
  <c r="X65" i="3" a="1"/>
  <c r="X65" i="3" s="1"/>
  <c r="X74" i="3" s="1"/>
  <c r="W65" i="3"/>
  <c r="W65" i="3" a="1"/>
  <c r="V65" i="3"/>
  <c r="V74" i="3" s="1"/>
  <c r="V65" i="3" a="1"/>
  <c r="U65" i="3" a="1"/>
  <c r="U65" i="3" s="1"/>
  <c r="U74" i="3" s="1"/>
  <c r="T65" i="3" a="1"/>
  <c r="T65" i="3" s="1"/>
  <c r="T74" i="3" s="1"/>
  <c r="S65" i="3" a="1"/>
  <c r="S65" i="3" s="1"/>
  <c r="R65" i="3" a="1"/>
  <c r="R65" i="3" s="1"/>
  <c r="R74" i="3" s="1"/>
  <c r="Q65" i="3" a="1"/>
  <c r="Q65" i="3" s="1"/>
  <c r="Q74" i="3" s="1"/>
  <c r="P65" i="3"/>
  <c r="P74" i="3" s="1"/>
  <c r="P65" i="3" a="1"/>
  <c r="O65" i="3" a="1"/>
  <c r="O65" i="3" s="1"/>
  <c r="N65" i="3" a="1"/>
  <c r="N65" i="3" s="1"/>
  <c r="N74" i="3" s="1"/>
  <c r="M65" i="3" a="1"/>
  <c r="M65" i="3" s="1"/>
  <c r="L65" i="3" a="1"/>
  <c r="L65" i="3" s="1"/>
  <c r="K65" i="3"/>
  <c r="K74" i="3" s="1"/>
  <c r="K65" i="3" a="1"/>
  <c r="J65" i="3"/>
  <c r="J74" i="3" s="1"/>
  <c r="J65" i="3" a="1"/>
  <c r="I65" i="3"/>
  <c r="I74" i="3" s="1"/>
  <c r="I65" i="3" a="1"/>
  <c r="H65" i="3" a="1"/>
  <c r="H65" i="3" s="1"/>
  <c r="H74" i="3" s="1"/>
  <c r="E65" i="3" a="1"/>
  <c r="E65" i="3" s="1"/>
  <c r="D65" i="3" a="1"/>
  <c r="D65" i="3" s="1"/>
  <c r="AH64" i="3" a="1"/>
  <c r="AH64" i="3" s="1"/>
  <c r="AG64" i="3" a="1"/>
  <c r="AG64" i="3" s="1"/>
  <c r="AF64" i="3"/>
  <c r="AF64" i="3" a="1"/>
  <c r="AE64" i="3" a="1"/>
  <c r="AE64" i="3" s="1"/>
  <c r="AD64" i="3"/>
  <c r="AD64" i="3" a="1"/>
  <c r="AC64" i="3" a="1"/>
  <c r="AC64" i="3" s="1"/>
  <c r="AC73" i="3" s="1"/>
  <c r="AB64" i="3" a="1"/>
  <c r="AB64" i="3" s="1"/>
  <c r="AB73" i="3" s="1"/>
  <c r="AA64" i="3" a="1"/>
  <c r="AA64" i="3" s="1"/>
  <c r="Z64" i="3" a="1"/>
  <c r="Z64" i="3" s="1"/>
  <c r="Z73" i="3" s="1"/>
  <c r="Y64" i="3" a="1"/>
  <c r="Y64" i="3" s="1"/>
  <c r="Y73" i="3" s="1"/>
  <c r="X64" i="3" a="1"/>
  <c r="X64" i="3" s="1"/>
  <c r="X73" i="3" s="1"/>
  <c r="W64" i="3" a="1"/>
  <c r="W64" i="3" s="1"/>
  <c r="V64" i="3" a="1"/>
  <c r="V64" i="3" s="1"/>
  <c r="V73" i="3" s="1"/>
  <c r="U64" i="3" a="1"/>
  <c r="U64" i="3" s="1"/>
  <c r="U73" i="3" s="1"/>
  <c r="T64" i="3" a="1"/>
  <c r="T64" i="3" s="1"/>
  <c r="S64" i="3" a="1"/>
  <c r="S64" i="3" s="1"/>
  <c r="R64" i="3" a="1"/>
  <c r="R64" i="3" s="1"/>
  <c r="Q64" i="3" a="1"/>
  <c r="Q64" i="3" s="1"/>
  <c r="Q73" i="3" s="1"/>
  <c r="P64" i="3" a="1"/>
  <c r="P64" i="3" s="1"/>
  <c r="P73" i="3" s="1"/>
  <c r="O64" i="3" a="1"/>
  <c r="O64" i="3" s="1"/>
  <c r="O73" i="3" s="1"/>
  <c r="N64" i="3"/>
  <c r="N64" i="3" a="1"/>
  <c r="M64" i="3" a="1"/>
  <c r="M64" i="3" s="1"/>
  <c r="L64" i="3"/>
  <c r="L73" i="3" s="1"/>
  <c r="L64" i="3" a="1"/>
  <c r="K64" i="3" a="1"/>
  <c r="K64" i="3" s="1"/>
  <c r="K73" i="3" s="1"/>
  <c r="J64" i="3" a="1"/>
  <c r="J64" i="3" s="1"/>
  <c r="I64" i="3" a="1"/>
  <c r="I64" i="3" s="1"/>
  <c r="H64" i="3" a="1"/>
  <c r="H64" i="3" s="1"/>
  <c r="H73" i="3" s="1"/>
  <c r="E64" i="3" a="1"/>
  <c r="E64" i="3" s="1"/>
  <c r="D64" i="3"/>
  <c r="D64" i="3" a="1"/>
  <c r="AH63" i="3"/>
  <c r="AH63" i="3" a="1"/>
  <c r="AG63" i="3"/>
  <c r="AG72" i="3" s="1"/>
  <c r="AG63" i="3" a="1"/>
  <c r="AF63" i="3" a="1"/>
  <c r="AF63" i="3" s="1"/>
  <c r="AE63" i="3" a="1"/>
  <c r="AE63" i="3" s="1"/>
  <c r="AE72" i="3" s="1"/>
  <c r="AD63" i="3" a="1"/>
  <c r="AD63" i="3" s="1"/>
  <c r="AC63" i="3"/>
  <c r="AC63" i="3" a="1"/>
  <c r="AB63" i="3"/>
  <c r="AB66" i="3" s="1"/>
  <c r="AB63" i="3" a="1"/>
  <c r="AA63" i="3" a="1"/>
  <c r="AA63" i="3" s="1"/>
  <c r="AA72" i="3" s="1"/>
  <c r="Z63" i="3" a="1"/>
  <c r="Z63" i="3" s="1"/>
  <c r="Y63" i="3"/>
  <c r="Y63" i="3" a="1"/>
  <c r="X63" i="3" a="1"/>
  <c r="X63" i="3" s="1"/>
  <c r="W63" i="3" a="1"/>
  <c r="W63" i="3" s="1"/>
  <c r="W72" i="3" s="1"/>
  <c r="V63" i="3" a="1"/>
  <c r="V63" i="3" s="1"/>
  <c r="V72" i="3" s="1"/>
  <c r="U63" i="3"/>
  <c r="U63" i="3" a="1"/>
  <c r="T63" i="3"/>
  <c r="T63" i="3" a="1"/>
  <c r="S63" i="3"/>
  <c r="S63" i="3" a="1"/>
  <c r="R63" i="3" a="1"/>
  <c r="R63" i="3" s="1"/>
  <c r="Q63" i="3" a="1"/>
  <c r="Q63" i="3" s="1"/>
  <c r="P63" i="3" a="1"/>
  <c r="P63" i="3" s="1"/>
  <c r="P66" i="3" s="1"/>
  <c r="O63" i="3" a="1"/>
  <c r="O63" i="3" s="1"/>
  <c r="N63" i="3"/>
  <c r="N63" i="3" a="1"/>
  <c r="M63" i="3" a="1"/>
  <c r="M63" i="3" s="1"/>
  <c r="L63" i="3" a="1"/>
  <c r="L63" i="3" s="1"/>
  <c r="K63" i="3" a="1"/>
  <c r="K63" i="3" s="1"/>
  <c r="J63" i="3"/>
  <c r="J66" i="3" s="1"/>
  <c r="J63" i="3" a="1"/>
  <c r="I63" i="3" a="1"/>
  <c r="I63" i="3" s="1"/>
  <c r="H63" i="3"/>
  <c r="H63" i="3" a="1"/>
  <c r="E63" i="3" a="1"/>
  <c r="E63" i="3" s="1"/>
  <c r="D63" i="3" a="1"/>
  <c r="D63" i="3" s="1"/>
  <c r="E62" i="3"/>
  <c r="D62" i="3"/>
  <c r="AH50" i="3" a="1"/>
  <c r="AH50" i="3" s="1"/>
  <c r="AG50" i="3" a="1"/>
  <c r="AG50" i="3" s="1"/>
  <c r="AF50" i="3" a="1"/>
  <c r="AF50" i="3" s="1"/>
  <c r="AF51" i="3" s="1"/>
  <c r="AE50" i="3"/>
  <c r="AE50" i="3" a="1"/>
  <c r="AD50" i="3"/>
  <c r="AD50" i="3" a="1"/>
  <c r="AC50" i="3" a="1"/>
  <c r="AC50" i="3" s="1"/>
  <c r="AB50" i="3" a="1"/>
  <c r="AB50" i="3" s="1"/>
  <c r="AA50" i="3" a="1"/>
  <c r="AA50" i="3" s="1"/>
  <c r="Z50" i="3"/>
  <c r="Z50" i="3" a="1"/>
  <c r="Y50" i="3"/>
  <c r="Y50" i="3" a="1"/>
  <c r="X50" i="3" a="1"/>
  <c r="X50" i="3" s="1"/>
  <c r="X12" i="3" s="1"/>
  <c r="W50" i="3" a="1"/>
  <c r="W50" i="3" s="1"/>
  <c r="V50" i="3" a="1"/>
  <c r="V50" i="3" s="1"/>
  <c r="U50" i="3" a="1"/>
  <c r="U50" i="3" s="1"/>
  <c r="T50" i="3"/>
  <c r="T50" i="3" a="1"/>
  <c r="S50" i="3" a="1"/>
  <c r="S50" i="3" s="1"/>
  <c r="S12" i="3" s="1"/>
  <c r="R50" i="3" a="1"/>
  <c r="R50" i="3" s="1"/>
  <c r="Q50" i="3" a="1"/>
  <c r="Q50" i="3" s="1"/>
  <c r="P50" i="3" a="1"/>
  <c r="P50" i="3" s="1"/>
  <c r="O50" i="3" a="1"/>
  <c r="O50" i="3" s="1"/>
  <c r="N50" i="3"/>
  <c r="N50" i="3" a="1"/>
  <c r="M50" i="3" a="1"/>
  <c r="M50" i="3" s="1"/>
  <c r="L50" i="3" a="1"/>
  <c r="L50" i="3" s="1"/>
  <c r="K50" i="3" a="1"/>
  <c r="K50" i="3" s="1"/>
  <c r="J50" i="3" a="1"/>
  <c r="J50" i="3" s="1"/>
  <c r="I50" i="3" a="1"/>
  <c r="I50" i="3" s="1"/>
  <c r="H50" i="3"/>
  <c r="H50" i="3" a="1"/>
  <c r="E50" i="3"/>
  <c r="E12" i="3" s="1"/>
  <c r="E50" i="3" a="1"/>
  <c r="D50" i="3"/>
  <c r="D50" i="3" a="1"/>
  <c r="AH49" i="3" a="1"/>
  <c r="AH49" i="3" s="1"/>
  <c r="AG49" i="3" a="1"/>
  <c r="AG49" i="3" s="1"/>
  <c r="AF49" i="3" a="1"/>
  <c r="AF49" i="3" s="1"/>
  <c r="AE49" i="3" a="1"/>
  <c r="AE49" i="3" s="1"/>
  <c r="AD49" i="3" a="1"/>
  <c r="AD49" i="3" s="1"/>
  <c r="AC49" i="3" a="1"/>
  <c r="AC49" i="3" s="1"/>
  <c r="AB49" i="3" a="1"/>
  <c r="AB49" i="3" s="1"/>
  <c r="AA49" i="3"/>
  <c r="AA49" i="3" a="1"/>
  <c r="Z49" i="3" a="1"/>
  <c r="Z49" i="3" s="1"/>
  <c r="Y49" i="3" a="1"/>
  <c r="Y49" i="3" s="1"/>
  <c r="X49" i="3" a="1"/>
  <c r="X49" i="3" s="1"/>
  <c r="W49" i="3"/>
  <c r="W49" i="3" a="1"/>
  <c r="V49" i="3" a="1"/>
  <c r="V49" i="3" s="1"/>
  <c r="U49" i="3"/>
  <c r="U49" i="3" a="1"/>
  <c r="T49" i="3" a="1"/>
  <c r="T49" i="3" s="1"/>
  <c r="S49" i="3" a="1"/>
  <c r="S49" i="3" s="1"/>
  <c r="R49" i="3" a="1"/>
  <c r="R49" i="3" s="1"/>
  <c r="Q49" i="3"/>
  <c r="Q49" i="3" a="1"/>
  <c r="P49" i="3" a="1"/>
  <c r="P49" i="3" s="1"/>
  <c r="O49" i="3" a="1"/>
  <c r="O49" i="3" s="1"/>
  <c r="N49" i="3" a="1"/>
  <c r="N49" i="3" s="1"/>
  <c r="M49" i="3" a="1"/>
  <c r="M49" i="3" s="1"/>
  <c r="L49" i="3" a="1"/>
  <c r="L49" i="3" s="1"/>
  <c r="K49" i="3"/>
  <c r="K49" i="3" a="1"/>
  <c r="J49" i="3" a="1"/>
  <c r="J49" i="3" s="1"/>
  <c r="I49" i="3" a="1"/>
  <c r="I49" i="3" s="1"/>
  <c r="I11" i="3" s="1"/>
  <c r="H49" i="3" a="1"/>
  <c r="H49" i="3" s="1"/>
  <c r="E49" i="3" a="1"/>
  <c r="E49" i="3" s="1"/>
  <c r="D49" i="3" a="1"/>
  <c r="D49" i="3" s="1"/>
  <c r="AH48" i="3" a="1"/>
  <c r="AH48" i="3" s="1"/>
  <c r="AG48" i="3" a="1"/>
  <c r="AG48" i="3" s="1"/>
  <c r="AF48" i="3" a="1"/>
  <c r="AF48" i="3" s="1"/>
  <c r="AE48" i="3"/>
  <c r="AE51" i="3" s="1"/>
  <c r="AE48" i="3" a="1"/>
  <c r="AD48" i="3" a="1"/>
  <c r="AD48" i="3" s="1"/>
  <c r="AC48" i="3" a="1"/>
  <c r="AC48" i="3" s="1"/>
  <c r="AB48" i="3" a="1"/>
  <c r="AB48" i="3" s="1"/>
  <c r="AA48" i="3" a="1"/>
  <c r="AA48" i="3" s="1"/>
  <c r="Z48" i="3" a="1"/>
  <c r="Z48" i="3" s="1"/>
  <c r="Y48" i="3" a="1"/>
  <c r="Y48" i="3" s="1"/>
  <c r="X48" i="3" a="1"/>
  <c r="X48" i="3" s="1"/>
  <c r="W48" i="3"/>
  <c r="W48" i="3" a="1"/>
  <c r="V48" i="3" a="1"/>
  <c r="V48" i="3" s="1"/>
  <c r="U48" i="3" a="1"/>
  <c r="U48" i="3" s="1"/>
  <c r="U51" i="3" s="1"/>
  <c r="T48" i="3" a="1"/>
  <c r="T48" i="3" s="1"/>
  <c r="S48" i="3" a="1"/>
  <c r="S48" i="3" s="1"/>
  <c r="R48" i="3" a="1"/>
  <c r="R48" i="3" s="1"/>
  <c r="Q48" i="3"/>
  <c r="Q48" i="3" a="1"/>
  <c r="P48" i="3" a="1"/>
  <c r="P48" i="3" s="1"/>
  <c r="O48" i="3" a="1"/>
  <c r="O48" i="3" s="1"/>
  <c r="O51" i="3" s="1"/>
  <c r="N48" i="3" a="1"/>
  <c r="N48" i="3" s="1"/>
  <c r="M48" i="3"/>
  <c r="M51" i="3" s="1"/>
  <c r="M48" i="3" a="1"/>
  <c r="L48" i="3"/>
  <c r="L48" i="3" a="1"/>
  <c r="K48" i="3"/>
  <c r="K48" i="3" a="1"/>
  <c r="J48" i="3" a="1"/>
  <c r="J48" i="3" s="1"/>
  <c r="I48" i="3" a="1"/>
  <c r="I48" i="3" s="1"/>
  <c r="H48" i="3" a="1"/>
  <c r="H48" i="3" s="1"/>
  <c r="E48" i="3" a="1"/>
  <c r="E48" i="3" s="1"/>
  <c r="E51" i="3" s="1"/>
  <c r="D48" i="3" a="1"/>
  <c r="D48" i="3" s="1"/>
  <c r="AH46" i="3" a="1"/>
  <c r="AH46" i="3" s="1"/>
  <c r="AH55" i="3" s="1"/>
  <c r="AG46" i="3" a="1"/>
  <c r="AG46" i="3" s="1"/>
  <c r="AF46" i="3" a="1"/>
  <c r="AF46" i="3" s="1"/>
  <c r="AE46" i="3" a="1"/>
  <c r="AE46" i="3" s="1"/>
  <c r="AE55" i="3" s="1"/>
  <c r="AD46" i="3" a="1"/>
  <c r="AD46" i="3" s="1"/>
  <c r="AC46" i="3" a="1"/>
  <c r="AC46" i="3" s="1"/>
  <c r="AB46" i="3" a="1"/>
  <c r="AB46" i="3" s="1"/>
  <c r="AA46" i="3" a="1"/>
  <c r="AA46" i="3" s="1"/>
  <c r="AA55" i="3" s="1"/>
  <c r="Z46" i="3" a="1"/>
  <c r="Z46" i="3" s="1"/>
  <c r="Y46" i="3" a="1"/>
  <c r="Y46" i="3" s="1"/>
  <c r="Y55" i="3" s="1"/>
  <c r="X46" i="3" a="1"/>
  <c r="X46" i="3" s="1"/>
  <c r="W46" i="3"/>
  <c r="W55" i="3" s="1"/>
  <c r="W46" i="3" a="1"/>
  <c r="V46" i="3" a="1"/>
  <c r="V46" i="3" s="1"/>
  <c r="U46" i="3" a="1"/>
  <c r="U46" i="3" s="1"/>
  <c r="U55" i="3" s="1"/>
  <c r="T46" i="3" a="1"/>
  <c r="T46" i="3" s="1"/>
  <c r="S46" i="3" a="1"/>
  <c r="S46" i="3" s="1"/>
  <c r="R46" i="3" a="1"/>
  <c r="R46" i="3" s="1"/>
  <c r="Q46" i="3"/>
  <c r="Q46" i="3" a="1"/>
  <c r="P46" i="3" a="1"/>
  <c r="P46" i="3" s="1"/>
  <c r="P55" i="3" s="1"/>
  <c r="O46" i="3" a="1"/>
  <c r="O46" i="3" s="1"/>
  <c r="N46" i="3" a="1"/>
  <c r="N46" i="3" s="1"/>
  <c r="N55" i="3" s="1"/>
  <c r="M46" i="3" a="1"/>
  <c r="M46" i="3" s="1"/>
  <c r="M55" i="3" s="1"/>
  <c r="L46" i="3" a="1"/>
  <c r="L46" i="3" s="1"/>
  <c r="K46" i="3" a="1"/>
  <c r="K46" i="3" s="1"/>
  <c r="K55" i="3" s="1"/>
  <c r="J46" i="3" a="1"/>
  <c r="J46" i="3" s="1"/>
  <c r="J55" i="3" s="1"/>
  <c r="I46" i="3" a="1"/>
  <c r="I46" i="3" s="1"/>
  <c r="H46" i="3" a="1"/>
  <c r="H46" i="3" s="1"/>
  <c r="E46" i="3" a="1"/>
  <c r="E46" i="3" s="1"/>
  <c r="E55" i="3" s="1"/>
  <c r="D46" i="3" a="1"/>
  <c r="D46" i="3" s="1"/>
  <c r="AH45" i="3" a="1"/>
  <c r="AH45" i="3" s="1"/>
  <c r="AH54" i="3" s="1"/>
  <c r="AG45" i="3" a="1"/>
  <c r="AG45" i="3" s="1"/>
  <c r="AF45" i="3"/>
  <c r="AF54" i="3" s="1"/>
  <c r="AF45" i="3" a="1"/>
  <c r="AE45" i="3" a="1"/>
  <c r="AE45" i="3" s="1"/>
  <c r="AE54" i="3" s="1"/>
  <c r="AD45" i="3" a="1"/>
  <c r="AD45" i="3" s="1"/>
  <c r="AC45" i="3" a="1"/>
  <c r="AC45" i="3" s="1"/>
  <c r="AB45" i="3" a="1"/>
  <c r="AB45" i="3" s="1"/>
  <c r="AB54" i="3" s="1"/>
  <c r="AA45" i="3"/>
  <c r="AA45" i="3" a="1"/>
  <c r="Z45" i="3"/>
  <c r="Z45" i="3" a="1"/>
  <c r="Y45" i="3"/>
  <c r="Y54" i="3" s="1"/>
  <c r="Y45" i="3" a="1"/>
  <c r="X45" i="3" a="1"/>
  <c r="X45" i="3" s="1"/>
  <c r="W45" i="3" a="1"/>
  <c r="W45" i="3" s="1"/>
  <c r="V45" i="3" a="1"/>
  <c r="V45" i="3" s="1"/>
  <c r="V54" i="3" s="1"/>
  <c r="U45" i="3" a="1"/>
  <c r="U45" i="3" s="1"/>
  <c r="U54" i="3" s="1"/>
  <c r="T45" i="3"/>
  <c r="T45" i="3" a="1"/>
  <c r="S45" i="3" a="1"/>
  <c r="S45" i="3" s="1"/>
  <c r="S54" i="3" s="1"/>
  <c r="R45" i="3" a="1"/>
  <c r="R45" i="3" s="1"/>
  <c r="Q45" i="3" a="1"/>
  <c r="Q45" i="3" s="1"/>
  <c r="Q54" i="3" s="1"/>
  <c r="P45" i="3" a="1"/>
  <c r="P45" i="3" s="1"/>
  <c r="P54" i="3" s="1"/>
  <c r="O45" i="3" a="1"/>
  <c r="O45" i="3" s="1"/>
  <c r="O54" i="3" s="1"/>
  <c r="N45" i="3"/>
  <c r="N54" i="3" s="1"/>
  <c r="N45" i="3" a="1"/>
  <c r="M45" i="3"/>
  <c r="M54" i="3" s="1"/>
  <c r="M45" i="3" a="1"/>
  <c r="L45" i="3" a="1"/>
  <c r="L45" i="3" s="1"/>
  <c r="K45" i="3" a="1"/>
  <c r="K45" i="3" s="1"/>
  <c r="J45" i="3" a="1"/>
  <c r="J45" i="3" s="1"/>
  <c r="I45" i="3" a="1"/>
  <c r="I45" i="3" s="1"/>
  <c r="H45" i="3"/>
  <c r="H54" i="3" s="1"/>
  <c r="H45" i="3" a="1"/>
  <c r="E45" i="3"/>
  <c r="E54" i="3" s="1"/>
  <c r="E45" i="3" a="1"/>
  <c r="D45" i="3" a="1"/>
  <c r="D45" i="3" s="1"/>
  <c r="D54" i="3" s="1"/>
  <c r="AH44" i="3" a="1"/>
  <c r="AH44" i="3" s="1"/>
  <c r="AG44" i="3" a="1"/>
  <c r="AG44" i="3" s="1"/>
  <c r="AF44" i="3" a="1"/>
  <c r="AF44" i="3" s="1"/>
  <c r="AE44" i="3" a="1"/>
  <c r="AE44" i="3" s="1"/>
  <c r="AD44" i="3" a="1"/>
  <c r="AD44" i="3" s="1"/>
  <c r="AC44" i="3" a="1"/>
  <c r="AC44" i="3" s="1"/>
  <c r="AB44" i="3" a="1"/>
  <c r="AB44" i="3" s="1"/>
  <c r="AA44" i="3" a="1"/>
  <c r="AA44" i="3" s="1"/>
  <c r="AA47" i="3" s="1"/>
  <c r="Z44" i="3" a="1"/>
  <c r="Z44" i="3" s="1"/>
  <c r="Y44" i="3" a="1"/>
  <c r="Y44" i="3" s="1"/>
  <c r="X44" i="3"/>
  <c r="X47" i="3" s="1"/>
  <c r="X44" i="3" a="1"/>
  <c r="W44" i="3" a="1"/>
  <c r="W44" i="3" s="1"/>
  <c r="V44" i="3"/>
  <c r="V44" i="3" a="1"/>
  <c r="U44" i="3" a="1"/>
  <c r="U44" i="3" s="1"/>
  <c r="T44" i="3" a="1"/>
  <c r="T44" i="3" s="1"/>
  <c r="S44" i="3" a="1"/>
  <c r="S44" i="3" s="1"/>
  <c r="R44" i="3" a="1"/>
  <c r="R44" i="3" s="1"/>
  <c r="Q44" i="3" a="1"/>
  <c r="Q44" i="3" s="1"/>
  <c r="P44" i="3" a="1"/>
  <c r="P44" i="3" s="1"/>
  <c r="O44" i="3" a="1"/>
  <c r="O44" i="3" s="1"/>
  <c r="N44" i="3" a="1"/>
  <c r="N44" i="3" s="1"/>
  <c r="M44" i="3" a="1"/>
  <c r="M44" i="3" s="1"/>
  <c r="L44" i="3" a="1"/>
  <c r="L44" i="3" s="1"/>
  <c r="K44" i="3" a="1"/>
  <c r="K44" i="3" s="1"/>
  <c r="J44" i="3" a="1"/>
  <c r="J44" i="3" s="1"/>
  <c r="I44" i="3" a="1"/>
  <c r="I44" i="3" s="1"/>
  <c r="H44" i="3" a="1"/>
  <c r="H44" i="3" s="1"/>
  <c r="E44" i="3" a="1"/>
  <c r="E44" i="3" s="1"/>
  <c r="D44" i="3"/>
  <c r="D44" i="3" a="1"/>
  <c r="I43" i="3"/>
  <c r="E43" i="3"/>
  <c r="D43" i="3"/>
  <c r="F40" i="3"/>
  <c r="AH31" i="3" a="1"/>
  <c r="AH31" i="3" s="1"/>
  <c r="AH12" i="3" s="1"/>
  <c r="AG31" i="3" a="1"/>
  <c r="AG31" i="3" s="1"/>
  <c r="AF31" i="3"/>
  <c r="AF12" i="3" s="1"/>
  <c r="AF31" i="3" a="1"/>
  <c r="AE31" i="3" a="1"/>
  <c r="AE31" i="3" s="1"/>
  <c r="AE12" i="3" s="1"/>
  <c r="AD31" i="3" a="1"/>
  <c r="AD31" i="3" s="1"/>
  <c r="AC31" i="3" a="1"/>
  <c r="AC31" i="3" s="1"/>
  <c r="AB31" i="3" a="1"/>
  <c r="AB31" i="3" s="1"/>
  <c r="AB12" i="3" s="1"/>
  <c r="AA31" i="3" a="1"/>
  <c r="AA31" i="3" s="1"/>
  <c r="AA12" i="3" s="1"/>
  <c r="Z31" i="3" a="1"/>
  <c r="Z31" i="3" s="1"/>
  <c r="Z12" i="3" s="1"/>
  <c r="Y31" i="3" a="1"/>
  <c r="Y31" i="3" s="1"/>
  <c r="X31" i="3" a="1"/>
  <c r="X31" i="3" s="1"/>
  <c r="W31" i="3" a="1"/>
  <c r="W31" i="3" s="1"/>
  <c r="V31" i="3" a="1"/>
  <c r="V31" i="3" s="1"/>
  <c r="V12" i="3" s="1"/>
  <c r="U31" i="3" a="1"/>
  <c r="U31" i="3" s="1"/>
  <c r="T31" i="3"/>
  <c r="T12" i="3" s="1"/>
  <c r="T31" i="3" a="1"/>
  <c r="S31" i="3" a="1"/>
  <c r="S31" i="3" s="1"/>
  <c r="R31" i="3" a="1"/>
  <c r="R31" i="3" s="1"/>
  <c r="R12" i="3" s="1"/>
  <c r="Q31" i="3" a="1"/>
  <c r="Q31" i="3" s="1"/>
  <c r="P31" i="3"/>
  <c r="P12" i="3" s="1"/>
  <c r="P31" i="3" a="1"/>
  <c r="O31" i="3" a="1"/>
  <c r="O31" i="3" s="1"/>
  <c r="N31" i="3"/>
  <c r="N31" i="3" a="1"/>
  <c r="M31" i="3" a="1"/>
  <c r="M31" i="3" s="1"/>
  <c r="M12" i="3" s="1"/>
  <c r="L31" i="3" a="1"/>
  <c r="L31" i="3" s="1"/>
  <c r="K31" i="3" a="1"/>
  <c r="K31" i="3" s="1"/>
  <c r="K12" i="3" s="1"/>
  <c r="J31" i="3" a="1"/>
  <c r="J31" i="3" s="1"/>
  <c r="I31" i="3" a="1"/>
  <c r="I31" i="3" s="1"/>
  <c r="H31" i="3" a="1"/>
  <c r="H31" i="3" s="1"/>
  <c r="H12" i="3" s="1"/>
  <c r="E31" i="3" a="1"/>
  <c r="E31" i="3" s="1"/>
  <c r="D31" i="3" a="1"/>
  <c r="D31" i="3" s="1"/>
  <c r="D12" i="3" s="1"/>
  <c r="AH30" i="3" a="1"/>
  <c r="AH30" i="3" s="1"/>
  <c r="AH11" i="3" s="1"/>
  <c r="AG30" i="3"/>
  <c r="AG30" i="3" a="1"/>
  <c r="AF30" i="3" a="1"/>
  <c r="AF30" i="3" s="1"/>
  <c r="AF11" i="3" s="1"/>
  <c r="AE30" i="3" a="1"/>
  <c r="AE30" i="3" s="1"/>
  <c r="AD30" i="3"/>
  <c r="AD11" i="3" s="1"/>
  <c r="AD30" i="3" a="1"/>
  <c r="AC30" i="3" a="1"/>
  <c r="AC30" i="3" s="1"/>
  <c r="AB30" i="3"/>
  <c r="AB11" i="3" s="1"/>
  <c r="AB30" i="3" a="1"/>
  <c r="AA30" i="3"/>
  <c r="AA11" i="3" s="1"/>
  <c r="AA30" i="3" a="1"/>
  <c r="Z30" i="3" a="1"/>
  <c r="Z30" i="3" s="1"/>
  <c r="Z11" i="3" s="1"/>
  <c r="Y30" i="3" a="1"/>
  <c r="Y30" i="3" s="1"/>
  <c r="X30" i="3"/>
  <c r="X11" i="3" s="1"/>
  <c r="X30" i="3" a="1"/>
  <c r="W30" i="3" a="1"/>
  <c r="W30" i="3" s="1"/>
  <c r="W11" i="3" s="1"/>
  <c r="V30" i="3" a="1"/>
  <c r="V30" i="3" s="1"/>
  <c r="V11" i="3" s="1"/>
  <c r="U30" i="3" a="1"/>
  <c r="U30" i="3" s="1"/>
  <c r="U11" i="3" s="1"/>
  <c r="T30" i="3" a="1"/>
  <c r="T30" i="3" s="1"/>
  <c r="S30" i="3" a="1"/>
  <c r="S30" i="3" s="1"/>
  <c r="S11" i="3" s="1"/>
  <c r="R30" i="3" a="1"/>
  <c r="R30" i="3" s="1"/>
  <c r="Q30" i="3" a="1"/>
  <c r="Q30" i="3" s="1"/>
  <c r="Q11" i="3" s="1"/>
  <c r="P30" i="3" a="1"/>
  <c r="P30" i="3" s="1"/>
  <c r="O30" i="3" a="1"/>
  <c r="O30" i="3" s="1"/>
  <c r="O11" i="3" s="1"/>
  <c r="N30" i="3" a="1"/>
  <c r="N30" i="3" s="1"/>
  <c r="M30" i="3" a="1"/>
  <c r="M30" i="3" s="1"/>
  <c r="M11" i="3" s="1"/>
  <c r="L30" i="3" a="1"/>
  <c r="L30" i="3" s="1"/>
  <c r="K30" i="3" a="1"/>
  <c r="K30" i="3" s="1"/>
  <c r="K11" i="3" s="1"/>
  <c r="K16" i="3" s="1"/>
  <c r="J30" i="3" a="1"/>
  <c r="J30" i="3" s="1"/>
  <c r="J11" i="3" s="1"/>
  <c r="I30" i="3" a="1"/>
  <c r="I30" i="3" s="1"/>
  <c r="H30" i="3" a="1"/>
  <c r="H30" i="3" s="1"/>
  <c r="H11" i="3" s="1"/>
  <c r="E30" i="3" a="1"/>
  <c r="E30" i="3" s="1"/>
  <c r="D30" i="3" a="1"/>
  <c r="D30" i="3" s="1"/>
  <c r="D11" i="3" s="1"/>
  <c r="AH29" i="3" a="1"/>
  <c r="AH29" i="3" s="1"/>
  <c r="AG29" i="3"/>
  <c r="AG32" i="3" s="1"/>
  <c r="AG29" i="3" a="1"/>
  <c r="AF29" i="3" a="1"/>
  <c r="AF29" i="3" s="1"/>
  <c r="AF10" i="3" s="1"/>
  <c r="AE29" i="3"/>
  <c r="AE32" i="3" s="1"/>
  <c r="AE29" i="3" a="1"/>
  <c r="AD29" i="3" a="1"/>
  <c r="AD29" i="3" s="1"/>
  <c r="AC29" i="3" a="1"/>
  <c r="AC29" i="3" s="1"/>
  <c r="AC10" i="3" s="1"/>
  <c r="AB29" i="3" a="1"/>
  <c r="AB29" i="3" s="1"/>
  <c r="AA29" i="3" a="1"/>
  <c r="AA29" i="3" s="1"/>
  <c r="Z29" i="3" a="1"/>
  <c r="Z29" i="3" s="1"/>
  <c r="Y29" i="3"/>
  <c r="Y29" i="3" a="1"/>
  <c r="X29" i="3" a="1"/>
  <c r="X29" i="3" s="1"/>
  <c r="W29" i="3" a="1"/>
  <c r="W29" i="3" s="1"/>
  <c r="V29" i="3" a="1"/>
  <c r="V29" i="3" s="1"/>
  <c r="V10" i="3" s="1"/>
  <c r="V13" i="3" s="1"/>
  <c r="U29" i="3"/>
  <c r="U29" i="3" a="1"/>
  <c r="T29" i="3" a="1"/>
  <c r="T29" i="3" s="1"/>
  <c r="S29" i="3" a="1"/>
  <c r="S29" i="3" s="1"/>
  <c r="R29" i="3" a="1"/>
  <c r="R29" i="3" s="1"/>
  <c r="Q29" i="3" a="1"/>
  <c r="Q29" i="3" s="1"/>
  <c r="Q10" i="3" s="1"/>
  <c r="P29" i="3" a="1"/>
  <c r="P29" i="3" s="1"/>
  <c r="O29" i="3"/>
  <c r="O29" i="3" a="1"/>
  <c r="N29" i="3" a="1"/>
  <c r="N29" i="3" s="1"/>
  <c r="M29" i="3"/>
  <c r="M29" i="3" a="1"/>
  <c r="L29" i="3" a="1"/>
  <c r="L29" i="3" s="1"/>
  <c r="L32" i="3" s="1"/>
  <c r="K29" i="3" a="1"/>
  <c r="K29" i="3" s="1"/>
  <c r="J29" i="3" a="1"/>
  <c r="J29" i="3" s="1"/>
  <c r="I29" i="3"/>
  <c r="I32" i="3" s="1"/>
  <c r="I29" i="3" a="1"/>
  <c r="H29" i="3" a="1"/>
  <c r="H29" i="3" s="1"/>
  <c r="H10" i="3" s="1"/>
  <c r="E29" i="3" a="1"/>
  <c r="E29" i="3" s="1"/>
  <c r="E10" i="3" s="1"/>
  <c r="D29" i="3" a="1"/>
  <c r="D29" i="3" s="1"/>
  <c r="AH27" i="3"/>
  <c r="AH8" i="3" s="1"/>
  <c r="AH17" i="3" s="1"/>
  <c r="AH27" i="3" a="1"/>
  <c r="AG27" i="3" a="1"/>
  <c r="AG27" i="3" s="1"/>
  <c r="AG36" i="3" s="1"/>
  <c r="AF27" i="3" a="1"/>
  <c r="AF27" i="3" s="1"/>
  <c r="AE27" i="3" a="1"/>
  <c r="AE27" i="3" s="1"/>
  <c r="AD27" i="3" a="1"/>
  <c r="AD27" i="3" s="1"/>
  <c r="AC27" i="3"/>
  <c r="AC36" i="3" s="1"/>
  <c r="AC27" i="3" a="1"/>
  <c r="AB27" i="3" a="1"/>
  <c r="AB27" i="3" s="1"/>
  <c r="AA27" i="3" a="1"/>
  <c r="AA27" i="3" s="1"/>
  <c r="AA36" i="3" s="1"/>
  <c r="Z27" i="3" a="1"/>
  <c r="Z27" i="3" s="1"/>
  <c r="Y27" i="3"/>
  <c r="Y27" i="3" a="1"/>
  <c r="X27" i="3"/>
  <c r="X36" i="3" s="1"/>
  <c r="X27" i="3" a="1"/>
  <c r="W27" i="3" a="1"/>
  <c r="W27" i="3" s="1"/>
  <c r="V27" i="3" a="1"/>
  <c r="V27" i="3" s="1"/>
  <c r="U27" i="3" a="1"/>
  <c r="U27" i="3" s="1"/>
  <c r="U36" i="3" s="1"/>
  <c r="T27" i="3" a="1"/>
  <c r="T27" i="3" s="1"/>
  <c r="T8" i="3" s="1"/>
  <c r="S27" i="3"/>
  <c r="S36" i="3" s="1"/>
  <c r="S27" i="3" a="1"/>
  <c r="R27" i="3" a="1"/>
  <c r="R27" i="3" s="1"/>
  <c r="Q27" i="3" a="1"/>
  <c r="Q27" i="3" s="1"/>
  <c r="P27" i="3" a="1"/>
  <c r="P27" i="3" s="1"/>
  <c r="O27" i="3" a="1"/>
  <c r="O27" i="3" s="1"/>
  <c r="O36" i="3" s="1"/>
  <c r="N27" i="3"/>
  <c r="N27" i="3" a="1"/>
  <c r="M27" i="3"/>
  <c r="M27" i="3" a="1"/>
  <c r="L27" i="3"/>
  <c r="L36" i="3" s="1"/>
  <c r="L27" i="3" a="1"/>
  <c r="K27" i="3" a="1"/>
  <c r="K27" i="3" s="1"/>
  <c r="J27" i="3" a="1"/>
  <c r="J27" i="3" s="1"/>
  <c r="I27" i="3" a="1"/>
  <c r="I27" i="3" s="1"/>
  <c r="I36" i="3" s="1"/>
  <c r="H27" i="3" a="1"/>
  <c r="H27" i="3" s="1"/>
  <c r="E27" i="3" a="1"/>
  <c r="E27" i="3" s="1"/>
  <c r="D27" i="3" a="1"/>
  <c r="D27" i="3" s="1"/>
  <c r="AH26" i="3" a="1"/>
  <c r="AH26" i="3" s="1"/>
  <c r="AG26" i="3" a="1"/>
  <c r="AG26" i="3" s="1"/>
  <c r="AF26" i="3" a="1"/>
  <c r="AF26" i="3" s="1"/>
  <c r="AE26" i="3"/>
  <c r="AE26" i="3" a="1"/>
  <c r="AD26" i="3" a="1"/>
  <c r="AD26" i="3" s="1"/>
  <c r="AC26" i="3"/>
  <c r="AC26" i="3" a="1"/>
  <c r="AB26" i="3" a="1"/>
  <c r="AB26" i="3" s="1"/>
  <c r="AA26" i="3" a="1"/>
  <c r="AA26" i="3" s="1"/>
  <c r="Z26" i="3" a="1"/>
  <c r="Z26" i="3" s="1"/>
  <c r="Y26" i="3" a="1"/>
  <c r="Y26" i="3" s="1"/>
  <c r="X26" i="3" a="1"/>
  <c r="X26" i="3" s="1"/>
  <c r="W26" i="3" a="1"/>
  <c r="W26" i="3" s="1"/>
  <c r="W7" i="3" s="1"/>
  <c r="W16" i="3" s="1"/>
  <c r="V26" i="3" a="1"/>
  <c r="V26" i="3" s="1"/>
  <c r="V7" i="3" s="1"/>
  <c r="V16" i="3" s="1"/>
  <c r="U26" i="3" a="1"/>
  <c r="U26" i="3" s="1"/>
  <c r="U35" i="3" s="1"/>
  <c r="T26" i="3" a="1"/>
  <c r="T26" i="3" s="1"/>
  <c r="S26" i="3" a="1"/>
  <c r="S26" i="3" s="1"/>
  <c r="R26" i="3" a="1"/>
  <c r="R26" i="3" s="1"/>
  <c r="R35" i="3" s="1"/>
  <c r="Q26" i="3"/>
  <c r="Q26" i="3" a="1"/>
  <c r="P26" i="3" a="1"/>
  <c r="P26" i="3" s="1"/>
  <c r="P35" i="3" s="1"/>
  <c r="O26" i="3"/>
  <c r="O35" i="3" s="1"/>
  <c r="O26" i="3" a="1"/>
  <c r="N26" i="3" a="1"/>
  <c r="N26" i="3" s="1"/>
  <c r="N35" i="3" s="1"/>
  <c r="M26" i="3" a="1"/>
  <c r="M26" i="3" s="1"/>
  <c r="L26" i="3" a="1"/>
  <c r="L26" i="3" s="1"/>
  <c r="K26" i="3"/>
  <c r="K7" i="3" s="1"/>
  <c r="K26" i="3" a="1"/>
  <c r="J26" i="3" a="1"/>
  <c r="J26" i="3" s="1"/>
  <c r="I26" i="3" a="1"/>
  <c r="I26" i="3" s="1"/>
  <c r="H26" i="3" a="1"/>
  <c r="H26" i="3" s="1"/>
  <c r="E26" i="3" a="1"/>
  <c r="E26" i="3" s="1"/>
  <c r="D26" i="3" a="1"/>
  <c r="D26" i="3" s="1"/>
  <c r="AH25" i="3" a="1"/>
  <c r="AH25" i="3" s="1"/>
  <c r="AG25" i="3" a="1"/>
  <c r="AG25" i="3" s="1"/>
  <c r="AF25" i="3" a="1"/>
  <c r="AF25" i="3" s="1"/>
  <c r="AF6" i="3" s="1"/>
  <c r="AE25" i="3" a="1"/>
  <c r="AE25" i="3" s="1"/>
  <c r="AD25" i="3" a="1"/>
  <c r="AD25" i="3" s="1"/>
  <c r="AC25" i="3" a="1"/>
  <c r="AC25" i="3" s="1"/>
  <c r="AB25" i="3" a="1"/>
  <c r="AB25" i="3" s="1"/>
  <c r="AA25" i="3"/>
  <c r="AA25" i="3" a="1"/>
  <c r="Z25" i="3" a="1"/>
  <c r="Z25" i="3" s="1"/>
  <c r="Y25" i="3" a="1"/>
  <c r="Y25" i="3" s="1"/>
  <c r="X25" i="3"/>
  <c r="X34" i="3" s="1"/>
  <c r="X25" i="3" a="1"/>
  <c r="W25" i="3" a="1"/>
  <c r="W25" i="3" s="1"/>
  <c r="V25" i="3"/>
  <c r="V6" i="3" s="1"/>
  <c r="V25" i="3" a="1"/>
  <c r="U25" i="3" a="1"/>
  <c r="U25" i="3" s="1"/>
  <c r="T25" i="3" a="1"/>
  <c r="T25" i="3" s="1"/>
  <c r="S25" i="3" a="1"/>
  <c r="S25" i="3" s="1"/>
  <c r="R25" i="3" a="1"/>
  <c r="R25" i="3" s="1"/>
  <c r="Q25" i="3" a="1"/>
  <c r="Q25" i="3" s="1"/>
  <c r="P25" i="3" a="1"/>
  <c r="P25" i="3" s="1"/>
  <c r="P6" i="3" s="1"/>
  <c r="O25" i="3" a="1"/>
  <c r="O25" i="3" s="1"/>
  <c r="N25" i="3" a="1"/>
  <c r="N25" i="3" s="1"/>
  <c r="M25" i="3"/>
  <c r="M25" i="3" a="1"/>
  <c r="L25" i="3" a="1"/>
  <c r="L25" i="3" s="1"/>
  <c r="K25" i="3" a="1"/>
  <c r="K25" i="3" s="1"/>
  <c r="J25" i="3" a="1"/>
  <c r="J25" i="3" s="1"/>
  <c r="J6" i="3" s="1"/>
  <c r="I25" i="3"/>
  <c r="I34" i="3" s="1"/>
  <c r="I25" i="3" a="1"/>
  <c r="H25" i="3" a="1"/>
  <c r="H25" i="3" s="1"/>
  <c r="E25" i="3" a="1"/>
  <c r="E25" i="3" s="1"/>
  <c r="D25" i="3" a="1"/>
  <c r="D25" i="3" s="1"/>
  <c r="AD24" i="3"/>
  <c r="X24" i="3"/>
  <c r="W24" i="3"/>
  <c r="L24" i="3"/>
  <c r="E24" i="3"/>
  <c r="D24" i="3"/>
  <c r="F21" i="3"/>
  <c r="AG12" i="3"/>
  <c r="U12" i="3"/>
  <c r="O12" i="3"/>
  <c r="J12" i="3"/>
  <c r="I12" i="3"/>
  <c r="Y11" i="3"/>
  <c r="P11" i="3"/>
  <c r="N11" i="3"/>
  <c r="X10" i="3"/>
  <c r="T10" i="3"/>
  <c r="O10" i="3"/>
  <c r="O13" i="3" s="1"/>
  <c r="J10" i="3"/>
  <c r="I10" i="3"/>
  <c r="I8" i="3"/>
  <c r="I17" i="3" s="1"/>
  <c r="AC7" i="3"/>
  <c r="AB6" i="3"/>
  <c r="X6" i="3"/>
  <c r="AH5" i="3"/>
  <c r="AH24" i="3" s="1"/>
  <c r="AG5" i="3"/>
  <c r="AG43" i="3" s="1"/>
  <c r="AF5" i="3"/>
  <c r="AE5" i="3"/>
  <c r="AE24" i="3" s="1"/>
  <c r="AD5" i="3"/>
  <c r="AD43" i="3" s="1"/>
  <c r="AC5" i="3"/>
  <c r="AB5" i="3"/>
  <c r="AB43" i="3" s="1"/>
  <c r="AA5" i="3"/>
  <c r="Z5" i="3"/>
  <c r="Y5" i="3"/>
  <c r="X5" i="3"/>
  <c r="X62" i="3" s="1"/>
  <c r="W5" i="3"/>
  <c r="W62" i="3" s="1"/>
  <c r="V5" i="3"/>
  <c r="U5" i="3"/>
  <c r="T5" i="3"/>
  <c r="S5" i="3"/>
  <c r="S24" i="3" s="1"/>
  <c r="R5" i="3"/>
  <c r="R24" i="3" s="1"/>
  <c r="Q5" i="3"/>
  <c r="Q62" i="3" s="1"/>
  <c r="P5" i="3"/>
  <c r="O5" i="3"/>
  <c r="O24" i="3" s="1"/>
  <c r="N5" i="3"/>
  <c r="N24" i="3" s="1"/>
  <c r="M5" i="3"/>
  <c r="L5" i="3"/>
  <c r="L62" i="3" s="1"/>
  <c r="K5" i="3"/>
  <c r="K62" i="3" s="1"/>
  <c r="J5" i="3"/>
  <c r="J24" i="3" s="1"/>
  <c r="I5" i="3"/>
  <c r="H5" i="3"/>
  <c r="E5" i="3"/>
  <c r="D5" i="3"/>
  <c r="F4" i="3"/>
  <c r="F61" i="3" s="1"/>
  <c r="E306" i="2"/>
  <c r="AF303" i="2" a="1"/>
  <c r="AF303" i="2" s="1"/>
  <c r="AE303" i="2" a="1"/>
  <c r="AE303" i="2" s="1"/>
  <c r="AD303" i="2" a="1"/>
  <c r="AD303" i="2" s="1"/>
  <c r="AC303" i="2" a="1"/>
  <c r="AC303" i="2" s="1"/>
  <c r="AB303" i="2" a="1"/>
  <c r="AB303" i="2" s="1"/>
  <c r="AA303" i="2" a="1"/>
  <c r="AA303" i="2" s="1"/>
  <c r="Z303" i="2" a="1"/>
  <c r="Z303" i="2" s="1"/>
  <c r="Y303" i="2" a="1"/>
  <c r="Y303" i="2" s="1"/>
  <c r="X303" i="2"/>
  <c r="X303" i="2" a="1"/>
  <c r="W303" i="2" a="1"/>
  <c r="W303" i="2" s="1"/>
  <c r="V303" i="2" a="1"/>
  <c r="V303" i="2" s="1"/>
  <c r="U303" i="2" a="1"/>
  <c r="U303" i="2" s="1"/>
  <c r="T303" i="2" a="1"/>
  <c r="T303" i="2" s="1"/>
  <c r="S303" i="2"/>
  <c r="S303" i="2" a="1"/>
  <c r="R303" i="2" a="1"/>
  <c r="R303" i="2" s="1"/>
  <c r="Q303" i="2" a="1"/>
  <c r="Q303" i="2" s="1"/>
  <c r="P303" i="2" a="1"/>
  <c r="P303" i="2" s="1"/>
  <c r="O303" i="2"/>
  <c r="O303" i="2" a="1"/>
  <c r="N303" i="2" a="1"/>
  <c r="N303" i="2" s="1"/>
  <c r="M303" i="2" a="1"/>
  <c r="M303" i="2" s="1"/>
  <c r="L303" i="2" a="1"/>
  <c r="L303" i="2" s="1"/>
  <c r="K303" i="2" a="1"/>
  <c r="K303" i="2" s="1"/>
  <c r="J303" i="2" a="1"/>
  <c r="J303" i="2" s="1"/>
  <c r="I303" i="2" a="1"/>
  <c r="I303" i="2" s="1"/>
  <c r="H303" i="2" a="1"/>
  <c r="H303" i="2" s="1"/>
  <c r="G303" i="2" a="1"/>
  <c r="G303" i="2" s="1"/>
  <c r="F303" i="2" a="1"/>
  <c r="F303" i="2" s="1"/>
  <c r="D303" i="2"/>
  <c r="D303" i="2" a="1"/>
  <c r="C303" i="2" a="1"/>
  <c r="C303" i="2" s="1"/>
  <c r="AF302" i="2" a="1"/>
  <c r="AF302" i="2" s="1"/>
  <c r="AE302" i="2" a="1"/>
  <c r="AE302" i="2" s="1"/>
  <c r="AD302" i="2" a="1"/>
  <c r="AD302" i="2" s="1"/>
  <c r="AC302" i="2" a="1"/>
  <c r="AC302" i="2" s="1"/>
  <c r="AB302" i="2"/>
  <c r="AB302" i="2" a="1"/>
  <c r="AA302" i="2" a="1"/>
  <c r="AA302" i="2" s="1"/>
  <c r="Z302" i="2" a="1"/>
  <c r="Z302" i="2" s="1"/>
  <c r="Y302" i="2" a="1"/>
  <c r="Y302" i="2" s="1"/>
  <c r="X302" i="2" a="1"/>
  <c r="X302" i="2" s="1"/>
  <c r="W302" i="2" a="1"/>
  <c r="W302" i="2" s="1"/>
  <c r="V302" i="2" a="1"/>
  <c r="V302" i="2" s="1"/>
  <c r="U302" i="2" a="1"/>
  <c r="U302" i="2" s="1"/>
  <c r="T302" i="2" a="1"/>
  <c r="T302" i="2" s="1"/>
  <c r="S302" i="2" a="1"/>
  <c r="S302" i="2" s="1"/>
  <c r="R302" i="2" a="1"/>
  <c r="R302" i="2" s="1"/>
  <c r="Q302" i="2" a="1"/>
  <c r="Q302" i="2" s="1"/>
  <c r="P302" i="2" a="1"/>
  <c r="P302" i="2" s="1"/>
  <c r="O302" i="2" a="1"/>
  <c r="O302" i="2" s="1"/>
  <c r="N302" i="2" a="1"/>
  <c r="N302" i="2" s="1"/>
  <c r="M302" i="2" a="1"/>
  <c r="M302" i="2" s="1"/>
  <c r="L302" i="2" a="1"/>
  <c r="L302" i="2" s="1"/>
  <c r="K302" i="2" a="1"/>
  <c r="K302" i="2" s="1"/>
  <c r="J302" i="2" a="1"/>
  <c r="J302" i="2" s="1"/>
  <c r="I302" i="2" a="1"/>
  <c r="I302" i="2" s="1"/>
  <c r="H302" i="2" a="1"/>
  <c r="H302" i="2" s="1"/>
  <c r="G302" i="2" a="1"/>
  <c r="G302" i="2" s="1"/>
  <c r="F302" i="2" a="1"/>
  <c r="F302" i="2" s="1"/>
  <c r="D302" i="2" a="1"/>
  <c r="D302" i="2" s="1"/>
  <c r="C302" i="2" a="1"/>
  <c r="C302" i="2" s="1"/>
  <c r="AF300" i="2" a="1"/>
  <c r="AF300" i="2" s="1"/>
  <c r="AE300" i="2" a="1"/>
  <c r="AE300" i="2" s="1"/>
  <c r="AD300" i="2" a="1"/>
  <c r="AD300" i="2" s="1"/>
  <c r="AC300" i="2" a="1"/>
  <c r="AC300" i="2" s="1"/>
  <c r="AB300" i="2" a="1"/>
  <c r="AB300" i="2" s="1"/>
  <c r="AB301" i="2" s="1"/>
  <c r="AA300" i="2" a="1"/>
  <c r="AA300" i="2" s="1"/>
  <c r="Z300" i="2" a="1"/>
  <c r="Z300" i="2" s="1"/>
  <c r="Y300" i="2" a="1"/>
  <c r="Y300" i="2" s="1"/>
  <c r="X300" i="2" a="1"/>
  <c r="X300" i="2" s="1"/>
  <c r="W300" i="2"/>
  <c r="W300" i="2" a="1"/>
  <c r="V300" i="2" a="1"/>
  <c r="V300" i="2" s="1"/>
  <c r="U300" i="2" a="1"/>
  <c r="U300" i="2" s="1"/>
  <c r="T300" i="2" a="1"/>
  <c r="T300" i="2" s="1"/>
  <c r="S300" i="2"/>
  <c r="S300" i="2" a="1"/>
  <c r="R300" i="2" a="1"/>
  <c r="R300" i="2" s="1"/>
  <c r="R301" i="2" s="1"/>
  <c r="Q300" i="2" a="1"/>
  <c r="Q300" i="2" s="1"/>
  <c r="P300" i="2" a="1"/>
  <c r="P300" i="2" s="1"/>
  <c r="O300" i="2" a="1"/>
  <c r="O300" i="2" s="1"/>
  <c r="N300" i="2" a="1"/>
  <c r="N300" i="2" s="1"/>
  <c r="M300" i="2"/>
  <c r="M300" i="2" a="1"/>
  <c r="L300" i="2" a="1"/>
  <c r="L300" i="2" s="1"/>
  <c r="K300" i="2" a="1"/>
  <c r="K300" i="2" s="1"/>
  <c r="J300" i="2" a="1"/>
  <c r="J300" i="2" s="1"/>
  <c r="I300" i="2" a="1"/>
  <c r="I300" i="2" s="1"/>
  <c r="H300" i="2" a="1"/>
  <c r="H300" i="2" s="1"/>
  <c r="G300" i="2" a="1"/>
  <c r="G300" i="2" s="1"/>
  <c r="F300" i="2" a="1"/>
  <c r="F300" i="2" s="1"/>
  <c r="D300" i="2" a="1"/>
  <c r="D300" i="2" s="1"/>
  <c r="C300" i="2" a="1"/>
  <c r="C300" i="2" s="1"/>
  <c r="AF299" i="2" a="1"/>
  <c r="AF299" i="2" s="1"/>
  <c r="AE299" i="2"/>
  <c r="AE301" i="2" s="1"/>
  <c r="AE299" i="2" a="1"/>
  <c r="AD299" i="2"/>
  <c r="AD299" i="2" a="1"/>
  <c r="AC299" i="2" a="1"/>
  <c r="AC299" i="2" s="1"/>
  <c r="AB299" i="2" a="1"/>
  <c r="AB299" i="2" s="1"/>
  <c r="AA299" i="2" a="1"/>
  <c r="AA299" i="2" s="1"/>
  <c r="AA301" i="2" s="1"/>
  <c r="Z299" i="2" a="1"/>
  <c r="Z299" i="2" s="1"/>
  <c r="Y299" i="2" a="1"/>
  <c r="Y299" i="2" s="1"/>
  <c r="X299" i="2" a="1"/>
  <c r="X299" i="2" s="1"/>
  <c r="X301" i="2" s="1"/>
  <c r="W299" i="2" a="1"/>
  <c r="W299" i="2" s="1"/>
  <c r="V299" i="2" a="1"/>
  <c r="V299" i="2" s="1"/>
  <c r="U299" i="2" a="1"/>
  <c r="U299" i="2" s="1"/>
  <c r="T299" i="2"/>
  <c r="T301" i="2" s="1"/>
  <c r="T299" i="2" a="1"/>
  <c r="S299" i="2" a="1"/>
  <c r="S299" i="2" s="1"/>
  <c r="S301" i="2" s="1"/>
  <c r="R299" i="2" a="1"/>
  <c r="R299" i="2" s="1"/>
  <c r="Q299" i="2" a="1"/>
  <c r="Q299" i="2" s="1"/>
  <c r="P299" i="2" a="1"/>
  <c r="P299" i="2" s="1"/>
  <c r="P301" i="2" s="1"/>
  <c r="O299" i="2" a="1"/>
  <c r="O299" i="2" s="1"/>
  <c r="N299" i="2" a="1"/>
  <c r="N299" i="2" s="1"/>
  <c r="M299" i="2" a="1"/>
  <c r="M299" i="2" s="1"/>
  <c r="M301" i="2" s="1"/>
  <c r="L299" i="2" a="1"/>
  <c r="L299" i="2" s="1"/>
  <c r="L301" i="2" s="1"/>
  <c r="K299" i="2"/>
  <c r="K299" i="2" a="1"/>
  <c r="J299" i="2" a="1"/>
  <c r="J299" i="2" s="1"/>
  <c r="I299" i="2" a="1"/>
  <c r="I299" i="2" s="1"/>
  <c r="H299" i="2" a="1"/>
  <c r="H299" i="2" s="1"/>
  <c r="H301" i="2" s="1"/>
  <c r="G299" i="2" a="1"/>
  <c r="G299" i="2" s="1"/>
  <c r="F299" i="2" a="1"/>
  <c r="F299" i="2" s="1"/>
  <c r="F301" i="2" s="1"/>
  <c r="D299" i="2"/>
  <c r="D299" i="2" a="1"/>
  <c r="C299" i="2" a="1"/>
  <c r="C299" i="2" s="1"/>
  <c r="AF297" i="2" a="1"/>
  <c r="AF297" i="2" s="1"/>
  <c r="AE297" i="2"/>
  <c r="AE297" i="2" a="1"/>
  <c r="AD297" i="2" a="1"/>
  <c r="AD297" i="2" s="1"/>
  <c r="AC297" i="2" a="1"/>
  <c r="AC297" i="2" s="1"/>
  <c r="AB297" i="2" a="1"/>
  <c r="AB297" i="2" s="1"/>
  <c r="AA297" i="2"/>
  <c r="AA297" i="2" a="1"/>
  <c r="Z297" i="2" a="1"/>
  <c r="Z297" i="2" s="1"/>
  <c r="Y297" i="2" a="1"/>
  <c r="Y297" i="2" s="1"/>
  <c r="X297" i="2" a="1"/>
  <c r="X297" i="2" s="1"/>
  <c r="W297" i="2" a="1"/>
  <c r="W297" i="2" s="1"/>
  <c r="V297" i="2" a="1"/>
  <c r="V297" i="2" s="1"/>
  <c r="U297" i="2" a="1"/>
  <c r="U297" i="2" s="1"/>
  <c r="T297" i="2" a="1"/>
  <c r="T297" i="2" s="1"/>
  <c r="S297" i="2" a="1"/>
  <c r="S297" i="2" s="1"/>
  <c r="R297" i="2" a="1"/>
  <c r="R297" i="2" s="1"/>
  <c r="Q297" i="2" a="1"/>
  <c r="Q297" i="2" s="1"/>
  <c r="P297" i="2" a="1"/>
  <c r="P297" i="2" s="1"/>
  <c r="O297" i="2"/>
  <c r="O297" i="2" a="1"/>
  <c r="N297" i="2" a="1"/>
  <c r="N297" i="2" s="1"/>
  <c r="M297" i="2" a="1"/>
  <c r="M297" i="2" s="1"/>
  <c r="L297" i="2" a="1"/>
  <c r="L297" i="2" s="1"/>
  <c r="K297" i="2" a="1"/>
  <c r="K297" i="2" s="1"/>
  <c r="J297" i="2" a="1"/>
  <c r="J297" i="2" s="1"/>
  <c r="I297" i="2"/>
  <c r="I297" i="2" a="1"/>
  <c r="H297" i="2" a="1"/>
  <c r="H297" i="2" s="1"/>
  <c r="G297" i="2" a="1"/>
  <c r="G297" i="2" s="1"/>
  <c r="F297" i="2"/>
  <c r="F297" i="2" a="1"/>
  <c r="D297" i="2" a="1"/>
  <c r="D297" i="2" s="1"/>
  <c r="C297" i="2" a="1"/>
  <c r="C297" i="2" s="1"/>
  <c r="AF296" i="2" a="1"/>
  <c r="AF296" i="2" s="1"/>
  <c r="AF298" i="2" s="1"/>
  <c r="AE296" i="2" a="1"/>
  <c r="AE296" i="2" s="1"/>
  <c r="AD296" i="2" a="1"/>
  <c r="AD296" i="2" s="1"/>
  <c r="AC296" i="2" a="1"/>
  <c r="AC296" i="2" s="1"/>
  <c r="AC298" i="2" s="1"/>
  <c r="AB296" i="2" a="1"/>
  <c r="AB296" i="2" s="1"/>
  <c r="AA296" i="2"/>
  <c r="AA298" i="2" s="1"/>
  <c r="AA296" i="2" a="1"/>
  <c r="Z296" i="2"/>
  <c r="Z296" i="2" a="1"/>
  <c r="Y296" i="2" a="1"/>
  <c r="Y296" i="2" s="1"/>
  <c r="X296" i="2" a="1"/>
  <c r="X296" i="2" s="1"/>
  <c r="W296" i="2" a="1"/>
  <c r="W296" i="2" s="1"/>
  <c r="V296" i="2" a="1"/>
  <c r="V296" i="2" s="1"/>
  <c r="U296" i="2" a="1"/>
  <c r="U296" i="2" s="1"/>
  <c r="U298" i="2" s="1"/>
  <c r="T296" i="2"/>
  <c r="T296" i="2" a="1"/>
  <c r="S296" i="2" a="1"/>
  <c r="S296" i="2" s="1"/>
  <c r="S298" i="2" s="1"/>
  <c r="R296" i="2" a="1"/>
  <c r="R296" i="2" s="1"/>
  <c r="R298" i="2" s="1"/>
  <c r="Q296" i="2" a="1"/>
  <c r="Q296" i="2" s="1"/>
  <c r="P296" i="2" a="1"/>
  <c r="P296" i="2" s="1"/>
  <c r="P298" i="2" s="1"/>
  <c r="O296" i="2"/>
  <c r="O296" i="2" a="1"/>
  <c r="N296" i="2" a="1"/>
  <c r="N296" i="2" s="1"/>
  <c r="N298" i="2" s="1"/>
  <c r="M296" i="2" a="1"/>
  <c r="M296" i="2" s="1"/>
  <c r="L296" i="2" a="1"/>
  <c r="L296" i="2" s="1"/>
  <c r="L298" i="2" s="1"/>
  <c r="K296" i="2" a="1"/>
  <c r="K296" i="2" s="1"/>
  <c r="K298" i="2" s="1"/>
  <c r="J296" i="2" a="1"/>
  <c r="J296" i="2" s="1"/>
  <c r="I296" i="2"/>
  <c r="I298" i="2" s="1"/>
  <c r="I296" i="2" a="1"/>
  <c r="H296" i="2"/>
  <c r="H296" i="2" a="1"/>
  <c r="G296" i="2" a="1"/>
  <c r="G296" i="2" s="1"/>
  <c r="F296" i="2" a="1"/>
  <c r="F296" i="2" s="1"/>
  <c r="D296" i="2" a="1"/>
  <c r="D296" i="2" s="1"/>
  <c r="C296" i="2" a="1"/>
  <c r="C296" i="2" s="1"/>
  <c r="AF294" i="2" a="1"/>
  <c r="AF294" i="2" s="1"/>
  <c r="AE294" i="2"/>
  <c r="AE294" i="2" a="1"/>
  <c r="AD294" i="2"/>
  <c r="AD294" i="2" a="1"/>
  <c r="AC294" i="2"/>
  <c r="AC294" i="2" a="1"/>
  <c r="AB294" i="2" a="1"/>
  <c r="AB294" i="2" s="1"/>
  <c r="AA294" i="2" a="1"/>
  <c r="AA294" i="2" s="1"/>
  <c r="Z294" i="2" a="1"/>
  <c r="Z294" i="2" s="1"/>
  <c r="Y294" i="2" a="1"/>
  <c r="Y294" i="2" s="1"/>
  <c r="X294" i="2" a="1"/>
  <c r="X294" i="2" s="1"/>
  <c r="W294" i="2"/>
  <c r="W294" i="2" a="1"/>
  <c r="V294" i="2" a="1"/>
  <c r="V294" i="2" s="1"/>
  <c r="U294" i="2" a="1"/>
  <c r="U294" i="2" s="1"/>
  <c r="T294" i="2" a="1"/>
  <c r="T294" i="2" s="1"/>
  <c r="S294" i="2" a="1"/>
  <c r="S294" i="2" s="1"/>
  <c r="R294" i="2" a="1"/>
  <c r="R294" i="2" s="1"/>
  <c r="Q294" i="2"/>
  <c r="Q294" i="2" a="1"/>
  <c r="P294" i="2" a="1"/>
  <c r="P294" i="2" s="1"/>
  <c r="O294" i="2" a="1"/>
  <c r="O294" i="2" s="1"/>
  <c r="N294" i="2" a="1"/>
  <c r="N294" i="2" s="1"/>
  <c r="M294" i="2"/>
  <c r="M294" i="2" a="1"/>
  <c r="L294" i="2" a="1"/>
  <c r="L294" i="2" s="1"/>
  <c r="K294" i="2" a="1"/>
  <c r="K294" i="2" s="1"/>
  <c r="J294" i="2" a="1"/>
  <c r="J294" i="2" s="1"/>
  <c r="I294" i="2" a="1"/>
  <c r="I294" i="2" s="1"/>
  <c r="H294" i="2" a="1"/>
  <c r="H294" i="2" s="1"/>
  <c r="G294" i="2" a="1"/>
  <c r="G294" i="2" s="1"/>
  <c r="F294" i="2" a="1"/>
  <c r="F294" i="2" s="1"/>
  <c r="D294" i="2"/>
  <c r="D294" i="2" a="1"/>
  <c r="C294" i="2" a="1"/>
  <c r="C294" i="2" s="1"/>
  <c r="AF293" i="2" a="1"/>
  <c r="AF293" i="2" s="1"/>
  <c r="AE293" i="2" a="1"/>
  <c r="AE293" i="2" s="1"/>
  <c r="AD293" i="2" a="1"/>
  <c r="AD293" i="2" s="1"/>
  <c r="AC293" i="2" a="1"/>
  <c r="AC293" i="2" s="1"/>
  <c r="AB293" i="2" a="1"/>
  <c r="AB293" i="2" s="1"/>
  <c r="AB295" i="2" s="1"/>
  <c r="AA293" i="2" a="1"/>
  <c r="AA293" i="2" s="1"/>
  <c r="AA295" i="2" s="1"/>
  <c r="AA304" i="2" s="1"/>
  <c r="Z293" i="2" a="1"/>
  <c r="Z293" i="2" s="1"/>
  <c r="Y293" i="2" a="1"/>
  <c r="Y293" i="2" s="1"/>
  <c r="X293" i="2" a="1"/>
  <c r="X293" i="2" s="1"/>
  <c r="W293" i="2" a="1"/>
  <c r="W293" i="2" s="1"/>
  <c r="V293" i="2"/>
  <c r="V293" i="2" a="1"/>
  <c r="U293" i="2" a="1"/>
  <c r="U293" i="2" s="1"/>
  <c r="T293" i="2" a="1"/>
  <c r="T293" i="2" s="1"/>
  <c r="T295" i="2" s="1"/>
  <c r="S293" i="2" a="1"/>
  <c r="S293" i="2" s="1"/>
  <c r="R293" i="2" a="1"/>
  <c r="R293" i="2" s="1"/>
  <c r="Q293" i="2" a="1"/>
  <c r="Q293" i="2" s="1"/>
  <c r="Q295" i="2" s="1"/>
  <c r="P293" i="2" a="1"/>
  <c r="P293" i="2" s="1"/>
  <c r="O293" i="2"/>
  <c r="O293" i="2" a="1"/>
  <c r="N293" i="2" a="1"/>
  <c r="N293" i="2" s="1"/>
  <c r="N295" i="2" s="1"/>
  <c r="M293" i="2" a="1"/>
  <c r="M293" i="2" s="1"/>
  <c r="M295" i="2" s="1"/>
  <c r="L293" i="2" a="1"/>
  <c r="L293" i="2" s="1"/>
  <c r="K293" i="2" a="1"/>
  <c r="K293" i="2" s="1"/>
  <c r="J293" i="2" a="1"/>
  <c r="J293" i="2" s="1"/>
  <c r="J295" i="2" s="1"/>
  <c r="I293" i="2" a="1"/>
  <c r="I293" i="2" s="1"/>
  <c r="I295" i="2" s="1"/>
  <c r="H293" i="2"/>
  <c r="H293" i="2" a="1"/>
  <c r="G293" i="2" a="1"/>
  <c r="G293" i="2" s="1"/>
  <c r="G295" i="2" s="1"/>
  <c r="F293" i="2" a="1"/>
  <c r="F293" i="2" s="1"/>
  <c r="D293" i="2" a="1"/>
  <c r="D293" i="2" s="1"/>
  <c r="C293" i="2"/>
  <c r="C293" i="2" a="1"/>
  <c r="AF290" i="2" a="1"/>
  <c r="AF290" i="2" s="1"/>
  <c r="AE290" i="2"/>
  <c r="AE290" i="2" a="1"/>
  <c r="AD290" i="2" a="1"/>
  <c r="AD290" i="2" s="1"/>
  <c r="AC290" i="2" a="1"/>
  <c r="AC290" i="2" s="1"/>
  <c r="AB290" i="2" a="1"/>
  <c r="AB290" i="2" s="1"/>
  <c r="AA290" i="2" a="1"/>
  <c r="AA290" i="2" s="1"/>
  <c r="Z290" i="2" a="1"/>
  <c r="Z290" i="2" s="1"/>
  <c r="Y290" i="2" a="1"/>
  <c r="Y290" i="2" s="1"/>
  <c r="X290" i="2" a="1"/>
  <c r="X290" i="2" s="1"/>
  <c r="W290" i="2" a="1"/>
  <c r="W290" i="2" s="1"/>
  <c r="V290" i="2" a="1"/>
  <c r="V290" i="2" s="1"/>
  <c r="U290" i="2" a="1"/>
  <c r="U290" i="2" s="1"/>
  <c r="T290" i="2" a="1"/>
  <c r="T290" i="2" s="1"/>
  <c r="S290" i="2" a="1"/>
  <c r="S290" i="2" s="1"/>
  <c r="R290" i="2" a="1"/>
  <c r="R290" i="2" s="1"/>
  <c r="Q290" i="2" a="1"/>
  <c r="Q290" i="2" s="1"/>
  <c r="P290" i="2" a="1"/>
  <c r="P290" i="2" s="1"/>
  <c r="O290" i="2" a="1"/>
  <c r="O290" i="2" s="1"/>
  <c r="N290" i="2" a="1"/>
  <c r="N290" i="2" s="1"/>
  <c r="M290" i="2" a="1"/>
  <c r="M290" i="2" s="1"/>
  <c r="L290" i="2" a="1"/>
  <c r="L290" i="2" s="1"/>
  <c r="K290" i="2" a="1"/>
  <c r="K290" i="2" s="1"/>
  <c r="J290" i="2" a="1"/>
  <c r="J290" i="2" s="1"/>
  <c r="I290" i="2" a="1"/>
  <c r="I290" i="2" s="1"/>
  <c r="H290" i="2" a="1"/>
  <c r="H290" i="2" s="1"/>
  <c r="G290" i="2" a="1"/>
  <c r="G290" i="2" s="1"/>
  <c r="F290" i="2" a="1"/>
  <c r="F290" i="2" s="1"/>
  <c r="D290" i="2" a="1"/>
  <c r="D290" i="2" s="1"/>
  <c r="C290" i="2" a="1"/>
  <c r="C290" i="2" s="1"/>
  <c r="AF289" i="2"/>
  <c r="AF291" i="2" s="1"/>
  <c r="AF289" i="2" a="1"/>
  <c r="AE289" i="2" a="1"/>
  <c r="AE289" i="2" s="1"/>
  <c r="AE291" i="2" s="1"/>
  <c r="AD289" i="2" a="1"/>
  <c r="AD289" i="2" s="1"/>
  <c r="AC289" i="2" a="1"/>
  <c r="AC289" i="2" s="1"/>
  <c r="AB289" i="2" a="1"/>
  <c r="AB289" i="2" s="1"/>
  <c r="AA289" i="2" a="1"/>
  <c r="AA289" i="2" s="1"/>
  <c r="AA291" i="2" s="1"/>
  <c r="Z289" i="2"/>
  <c r="Z289" i="2" a="1"/>
  <c r="Y289" i="2" a="1"/>
  <c r="Y289" i="2" s="1"/>
  <c r="X289" i="2" a="1"/>
  <c r="X289" i="2" s="1"/>
  <c r="X291" i="2" s="1"/>
  <c r="W289" i="2" a="1"/>
  <c r="W289" i="2" s="1"/>
  <c r="V289" i="2"/>
  <c r="V291" i="2" s="1"/>
  <c r="V289" i="2" a="1"/>
  <c r="U289" i="2"/>
  <c r="U289" i="2" a="1"/>
  <c r="T289" i="2"/>
  <c r="T291" i="2" s="1"/>
  <c r="T289" i="2" a="1"/>
  <c r="S289" i="2" a="1"/>
  <c r="S289" i="2" s="1"/>
  <c r="R289" i="2" a="1"/>
  <c r="R289" i="2" s="1"/>
  <c r="Q289" i="2" a="1"/>
  <c r="Q289" i="2" s="1"/>
  <c r="P289" i="2" a="1"/>
  <c r="P289" i="2" s="1"/>
  <c r="O289" i="2" a="1"/>
  <c r="O289" i="2" s="1"/>
  <c r="O291" i="2" s="1"/>
  <c r="N289" i="2" a="1"/>
  <c r="N289" i="2" s="1"/>
  <c r="N291" i="2" s="1"/>
  <c r="M289" i="2" a="1"/>
  <c r="M289" i="2" s="1"/>
  <c r="L289" i="2" a="1"/>
  <c r="L289" i="2" s="1"/>
  <c r="L291" i="2" s="1"/>
  <c r="K289" i="2" a="1"/>
  <c r="K289" i="2" s="1"/>
  <c r="J289" i="2" a="1"/>
  <c r="J289" i="2" s="1"/>
  <c r="I289" i="2" a="1"/>
  <c r="I289" i="2" s="1"/>
  <c r="I291" i="2" s="1"/>
  <c r="H289" i="2"/>
  <c r="H291" i="2" s="1"/>
  <c r="H289" i="2" a="1"/>
  <c r="G289" i="2" a="1"/>
  <c r="G289" i="2" s="1"/>
  <c r="G291" i="2" s="1"/>
  <c r="F289" i="2" a="1"/>
  <c r="F289" i="2" s="1"/>
  <c r="D289" i="2" a="1"/>
  <c r="D289" i="2" s="1"/>
  <c r="C289" i="2" a="1"/>
  <c r="C289" i="2" s="1"/>
  <c r="AF287" i="2" a="1"/>
  <c r="AF287" i="2" s="1"/>
  <c r="AE287" i="2" a="1"/>
  <c r="AE287" i="2" s="1"/>
  <c r="AD287" i="2" a="1"/>
  <c r="AD287" i="2" s="1"/>
  <c r="AC287" i="2" a="1"/>
  <c r="AC287" i="2" s="1"/>
  <c r="AB287" i="2"/>
  <c r="AB287" i="2" a="1"/>
  <c r="AA287" i="2" a="1"/>
  <c r="AA287" i="2" s="1"/>
  <c r="Z287" i="2" a="1"/>
  <c r="Z287" i="2" s="1"/>
  <c r="Y287" i="2" a="1"/>
  <c r="Y287" i="2" s="1"/>
  <c r="X287" i="2" a="1"/>
  <c r="X287" i="2" s="1"/>
  <c r="W287" i="2" a="1"/>
  <c r="W287" i="2" s="1"/>
  <c r="V287" i="2" a="1"/>
  <c r="V287" i="2" s="1"/>
  <c r="U287" i="2" a="1"/>
  <c r="U287" i="2" s="1"/>
  <c r="T287" i="2" a="1"/>
  <c r="T287" i="2" s="1"/>
  <c r="S287" i="2" a="1"/>
  <c r="S287" i="2" s="1"/>
  <c r="R287" i="2" a="1"/>
  <c r="R287" i="2" s="1"/>
  <c r="Q287" i="2" a="1"/>
  <c r="Q287" i="2" s="1"/>
  <c r="P287" i="2"/>
  <c r="P287" i="2" a="1"/>
  <c r="O287" i="2" a="1"/>
  <c r="O287" i="2" s="1"/>
  <c r="N287" i="2" a="1"/>
  <c r="N287" i="2" s="1"/>
  <c r="M287" i="2" a="1"/>
  <c r="M287" i="2" s="1"/>
  <c r="L287" i="2" a="1"/>
  <c r="L287" i="2" s="1"/>
  <c r="K287" i="2" a="1"/>
  <c r="K287" i="2" s="1"/>
  <c r="J287" i="2"/>
  <c r="J287" i="2" a="1"/>
  <c r="I287" i="2" a="1"/>
  <c r="I287" i="2" s="1"/>
  <c r="H287" i="2" a="1"/>
  <c r="H287" i="2" s="1"/>
  <c r="G287" i="2" a="1"/>
  <c r="G287" i="2" s="1"/>
  <c r="F287" i="2" a="1"/>
  <c r="F287" i="2" s="1"/>
  <c r="D287" i="2" a="1"/>
  <c r="D287" i="2" s="1"/>
  <c r="C287" i="2" a="1"/>
  <c r="C287" i="2" s="1"/>
  <c r="AF286" i="2" a="1"/>
  <c r="AF286" i="2" s="1"/>
  <c r="AE286" i="2" a="1"/>
  <c r="AE286" i="2" s="1"/>
  <c r="AD286" i="2"/>
  <c r="AD286" i="2" a="1"/>
  <c r="AC286" i="2"/>
  <c r="AC286" i="2" a="1"/>
  <c r="AB286" i="2"/>
  <c r="AB286" i="2" a="1"/>
  <c r="AA286" i="2" a="1"/>
  <c r="AA286" i="2" s="1"/>
  <c r="Z286" i="2" a="1"/>
  <c r="Z286" i="2" s="1"/>
  <c r="Y286" i="2" a="1"/>
  <c r="Y286" i="2" s="1"/>
  <c r="X286" i="2"/>
  <c r="X286" i="2" a="1"/>
  <c r="W286" i="2" a="1"/>
  <c r="W286" i="2" s="1"/>
  <c r="V286" i="2" a="1"/>
  <c r="V286" i="2" s="1"/>
  <c r="U286" i="2" a="1"/>
  <c r="U286" i="2" s="1"/>
  <c r="T286" i="2" a="1"/>
  <c r="T286" i="2" s="1"/>
  <c r="S286" i="2" a="1"/>
  <c r="S286" i="2" s="1"/>
  <c r="R286" i="2"/>
  <c r="R286" i="2" a="1"/>
  <c r="Q286" i="2" a="1"/>
  <c r="Q286" i="2" s="1"/>
  <c r="P286" i="2" a="1"/>
  <c r="P286" i="2" s="1"/>
  <c r="O286" i="2" a="1"/>
  <c r="O286" i="2" s="1"/>
  <c r="N286" i="2" a="1"/>
  <c r="N286" i="2" s="1"/>
  <c r="M286" i="2" a="1"/>
  <c r="M286" i="2" s="1"/>
  <c r="L286" i="2" a="1"/>
  <c r="L286" i="2" s="1"/>
  <c r="K286" i="2" a="1"/>
  <c r="K286" i="2" s="1"/>
  <c r="J286" i="2" a="1"/>
  <c r="J286" i="2" s="1"/>
  <c r="I286" i="2" a="1"/>
  <c r="I286" i="2" s="1"/>
  <c r="H286" i="2" a="1"/>
  <c r="H286" i="2" s="1"/>
  <c r="G286" i="2" a="1"/>
  <c r="G286" i="2" s="1"/>
  <c r="F286" i="2"/>
  <c r="F286" i="2" a="1"/>
  <c r="D286" i="2"/>
  <c r="D286" i="2" a="1"/>
  <c r="C286" i="2"/>
  <c r="C286" i="2" a="1"/>
  <c r="AF285" i="2" a="1"/>
  <c r="AF285" i="2" s="1"/>
  <c r="AE285" i="2" a="1"/>
  <c r="AE285" i="2" s="1"/>
  <c r="AD285" i="2" a="1"/>
  <c r="AD285" i="2" s="1"/>
  <c r="AC285" i="2" a="1"/>
  <c r="AC285" i="2" s="1"/>
  <c r="AB285" i="2" a="1"/>
  <c r="AB285" i="2" s="1"/>
  <c r="AA285" i="2"/>
  <c r="AA285" i="2" a="1"/>
  <c r="Z285" i="2" a="1"/>
  <c r="Z285" i="2" s="1"/>
  <c r="Y285" i="2" a="1"/>
  <c r="Y285" i="2" s="1"/>
  <c r="X285" i="2" a="1"/>
  <c r="X285" i="2" s="1"/>
  <c r="W285" i="2" a="1"/>
  <c r="W285" i="2" s="1"/>
  <c r="V285" i="2" a="1"/>
  <c r="V285" i="2" s="1"/>
  <c r="U285" i="2" a="1"/>
  <c r="U285" i="2" s="1"/>
  <c r="T285" i="2" a="1"/>
  <c r="T285" i="2" s="1"/>
  <c r="S285" i="2" a="1"/>
  <c r="S285" i="2" s="1"/>
  <c r="R285" i="2" a="1"/>
  <c r="R285" i="2" s="1"/>
  <c r="Q285" i="2" a="1"/>
  <c r="Q285" i="2" s="1"/>
  <c r="P285" i="2" a="1"/>
  <c r="P285" i="2" s="1"/>
  <c r="O285" i="2"/>
  <c r="O285" i="2" a="1"/>
  <c r="N285" i="2" a="1"/>
  <c r="N285" i="2" s="1"/>
  <c r="M285" i="2" a="1"/>
  <c r="M285" i="2" s="1"/>
  <c r="L285" i="2" a="1"/>
  <c r="L285" i="2" s="1"/>
  <c r="K285" i="2" a="1"/>
  <c r="K285" i="2" s="1"/>
  <c r="J285" i="2" a="1"/>
  <c r="J285" i="2" s="1"/>
  <c r="I285" i="2"/>
  <c r="I285" i="2" a="1"/>
  <c r="H285" i="2" a="1"/>
  <c r="H285" i="2" s="1"/>
  <c r="G285" i="2" a="1"/>
  <c r="G285" i="2" s="1"/>
  <c r="F285" i="2" a="1"/>
  <c r="F285" i="2" s="1"/>
  <c r="D285" i="2" a="1"/>
  <c r="D285" i="2" s="1"/>
  <c r="C285" i="2" a="1"/>
  <c r="C285" i="2" s="1"/>
  <c r="AF284" i="2" a="1"/>
  <c r="AF284" i="2" s="1"/>
  <c r="AE284" i="2" a="1"/>
  <c r="AE284" i="2" s="1"/>
  <c r="AD284" i="2" a="1"/>
  <c r="AD284" i="2" s="1"/>
  <c r="AC284" i="2" a="1"/>
  <c r="AC284" i="2" s="1"/>
  <c r="AB284" i="2" a="1"/>
  <c r="AB284" i="2" s="1"/>
  <c r="AA284" i="2" a="1"/>
  <c r="AA284" i="2" s="1"/>
  <c r="AA288" i="2" s="1"/>
  <c r="Z284" i="2" a="1"/>
  <c r="Z284" i="2" s="1"/>
  <c r="Y284" i="2" a="1"/>
  <c r="Y284" i="2" s="1"/>
  <c r="X284" i="2" a="1"/>
  <c r="X284" i="2" s="1"/>
  <c r="W284" i="2" a="1"/>
  <c r="W284" i="2" s="1"/>
  <c r="V284" i="2" a="1"/>
  <c r="V284" i="2" s="1"/>
  <c r="U284" i="2"/>
  <c r="U284" i="2" a="1"/>
  <c r="T284" i="2" a="1"/>
  <c r="T284" i="2" s="1"/>
  <c r="S284" i="2" a="1"/>
  <c r="S284" i="2" s="1"/>
  <c r="R284" i="2" a="1"/>
  <c r="R284" i="2" s="1"/>
  <c r="Q284" i="2" a="1"/>
  <c r="Q284" i="2" s="1"/>
  <c r="P284" i="2" a="1"/>
  <c r="P284" i="2" s="1"/>
  <c r="O284" i="2"/>
  <c r="O284" i="2" a="1"/>
  <c r="N284" i="2" a="1"/>
  <c r="N284" i="2" s="1"/>
  <c r="M284" i="2" a="1"/>
  <c r="M284" i="2" s="1"/>
  <c r="L284" i="2" a="1"/>
  <c r="L284" i="2" s="1"/>
  <c r="K284" i="2"/>
  <c r="K284" i="2" a="1"/>
  <c r="J284" i="2"/>
  <c r="J284" i="2" a="1"/>
  <c r="I284" i="2"/>
  <c r="I284" i="2" a="1"/>
  <c r="H284" i="2" a="1"/>
  <c r="H284" i="2" s="1"/>
  <c r="G284" i="2" a="1"/>
  <c r="G284" i="2" s="1"/>
  <c r="F284" i="2" a="1"/>
  <c r="F284" i="2" s="1"/>
  <c r="D284" i="2" a="1"/>
  <c r="D284" i="2" s="1"/>
  <c r="C284" i="2" a="1"/>
  <c r="C284" i="2" s="1"/>
  <c r="AF283" i="2" a="1"/>
  <c r="AF283" i="2" s="1"/>
  <c r="AE283" i="2" a="1"/>
  <c r="AE283" i="2" s="1"/>
  <c r="AD283" i="2" a="1"/>
  <c r="AD283" i="2" s="1"/>
  <c r="AC283" i="2" a="1"/>
  <c r="AC283" i="2" s="1"/>
  <c r="AB283" i="2" a="1"/>
  <c r="AB283" i="2" s="1"/>
  <c r="AA283" i="2" a="1"/>
  <c r="AA283" i="2" s="1"/>
  <c r="Z283" i="2"/>
  <c r="Z283" i="2" a="1"/>
  <c r="Y283" i="2"/>
  <c r="Y283" i="2" a="1"/>
  <c r="X283" i="2"/>
  <c r="X283" i="2" a="1"/>
  <c r="W283" i="2" a="1"/>
  <c r="W283" i="2" s="1"/>
  <c r="V283" i="2" a="1"/>
  <c r="V283" i="2" s="1"/>
  <c r="U283" i="2" a="1"/>
  <c r="U283" i="2" s="1"/>
  <c r="T283" i="2"/>
  <c r="T283" i="2" a="1"/>
  <c r="S283" i="2" a="1"/>
  <c r="S283" i="2" s="1"/>
  <c r="R283" i="2" a="1"/>
  <c r="R283" i="2" s="1"/>
  <c r="Q283" i="2" a="1"/>
  <c r="Q283" i="2" s="1"/>
  <c r="P283" i="2" a="1"/>
  <c r="P283" i="2" s="1"/>
  <c r="O283" i="2" a="1"/>
  <c r="O283" i="2" s="1"/>
  <c r="N283" i="2" a="1"/>
  <c r="N283" i="2" s="1"/>
  <c r="M283" i="2" a="1"/>
  <c r="M283" i="2" s="1"/>
  <c r="L283" i="2"/>
  <c r="L283" i="2" a="1"/>
  <c r="K283" i="2" a="1"/>
  <c r="K283" i="2" s="1"/>
  <c r="J283" i="2" a="1"/>
  <c r="J283" i="2" s="1"/>
  <c r="I283" i="2" a="1"/>
  <c r="I283" i="2" s="1"/>
  <c r="H283" i="2" a="1"/>
  <c r="H283" i="2" s="1"/>
  <c r="G283" i="2" a="1"/>
  <c r="G283" i="2" s="1"/>
  <c r="F283" i="2" a="1"/>
  <c r="F283" i="2" s="1"/>
  <c r="D283" i="2" a="1"/>
  <c r="D283" i="2" s="1"/>
  <c r="C283" i="2" a="1"/>
  <c r="C283" i="2" s="1"/>
  <c r="AF281" i="2" a="1"/>
  <c r="AF281" i="2" s="1"/>
  <c r="AE281" i="2"/>
  <c r="AE281" i="2" a="1"/>
  <c r="AD281" i="2"/>
  <c r="AD281" i="2" a="1"/>
  <c r="AC281" i="2"/>
  <c r="AC281" i="2" a="1"/>
  <c r="AB281" i="2" a="1"/>
  <c r="AB281" i="2" s="1"/>
  <c r="AB282" i="2" s="1"/>
  <c r="AA281" i="2" a="1"/>
  <c r="AA281" i="2" s="1"/>
  <c r="Z281" i="2" a="1"/>
  <c r="Z281" i="2" s="1"/>
  <c r="Y281" i="2"/>
  <c r="Y281" i="2" a="1"/>
  <c r="X281" i="2" a="1"/>
  <c r="X281" i="2" s="1"/>
  <c r="W281" i="2" a="1"/>
  <c r="W281" i="2" s="1"/>
  <c r="V281" i="2" a="1"/>
  <c r="V281" i="2" s="1"/>
  <c r="U281" i="2" a="1"/>
  <c r="U281" i="2" s="1"/>
  <c r="T281" i="2" a="1"/>
  <c r="T281" i="2" s="1"/>
  <c r="S281" i="2"/>
  <c r="S281" i="2" a="1"/>
  <c r="R281" i="2" a="1"/>
  <c r="R281" i="2" s="1"/>
  <c r="Q281" i="2" a="1"/>
  <c r="Q281" i="2" s="1"/>
  <c r="P281" i="2" a="1"/>
  <c r="P281" i="2" s="1"/>
  <c r="O281" i="2" a="1"/>
  <c r="O281" i="2" s="1"/>
  <c r="N281" i="2" a="1"/>
  <c r="N281" i="2" s="1"/>
  <c r="M281" i="2" a="1"/>
  <c r="M281" i="2" s="1"/>
  <c r="L281" i="2" a="1"/>
  <c r="L281" i="2" s="1"/>
  <c r="K281" i="2" a="1"/>
  <c r="K281" i="2" s="1"/>
  <c r="J281" i="2" a="1"/>
  <c r="J281" i="2" s="1"/>
  <c r="I281" i="2" a="1"/>
  <c r="I281" i="2" s="1"/>
  <c r="H281" i="2" a="1"/>
  <c r="H281" i="2" s="1"/>
  <c r="G281" i="2"/>
  <c r="G281" i="2" a="1"/>
  <c r="F281" i="2"/>
  <c r="F281" i="2" a="1"/>
  <c r="D281" i="2"/>
  <c r="D281" i="2" a="1"/>
  <c r="C281" i="2" a="1"/>
  <c r="C281" i="2" s="1"/>
  <c r="AF280" i="2" a="1"/>
  <c r="AF280" i="2" s="1"/>
  <c r="AE280" i="2" a="1"/>
  <c r="AE280" i="2" s="1"/>
  <c r="AD280" i="2" a="1"/>
  <c r="AD280" i="2" s="1"/>
  <c r="AC280" i="2" a="1"/>
  <c r="AC280" i="2" s="1"/>
  <c r="AB280" i="2"/>
  <c r="AB280" i="2" a="1"/>
  <c r="AA280" i="2"/>
  <c r="AA280" i="2" a="1"/>
  <c r="Z280" i="2"/>
  <c r="Z280" i="2" a="1"/>
  <c r="Y280" i="2" a="1"/>
  <c r="Y280" i="2" s="1"/>
  <c r="Y282" i="2" s="1"/>
  <c r="X280" i="2" a="1"/>
  <c r="X280" i="2" s="1"/>
  <c r="W280" i="2" a="1"/>
  <c r="W280" i="2" s="1"/>
  <c r="V280" i="2"/>
  <c r="V280" i="2" a="1"/>
  <c r="U280" i="2" a="1"/>
  <c r="U280" i="2" s="1"/>
  <c r="U282" i="2" s="1"/>
  <c r="T280" i="2" a="1"/>
  <c r="T280" i="2" s="1"/>
  <c r="T282" i="2" s="1"/>
  <c r="S280" i="2" a="1"/>
  <c r="S280" i="2" s="1"/>
  <c r="R280" i="2" a="1"/>
  <c r="R280" i="2" s="1"/>
  <c r="Q280" i="2" a="1"/>
  <c r="Q280" i="2" s="1"/>
  <c r="P280" i="2"/>
  <c r="P280" i="2" a="1"/>
  <c r="O280" i="2" a="1"/>
  <c r="O280" i="2" s="1"/>
  <c r="N280" i="2" a="1"/>
  <c r="N280" i="2" s="1"/>
  <c r="M280" i="2" a="1"/>
  <c r="M280" i="2" s="1"/>
  <c r="L280" i="2" a="1"/>
  <c r="L280" i="2" s="1"/>
  <c r="L282" i="2" s="1"/>
  <c r="K280" i="2" a="1"/>
  <c r="K280" i="2" s="1"/>
  <c r="J280" i="2" a="1"/>
  <c r="J280" i="2" s="1"/>
  <c r="I280" i="2" a="1"/>
  <c r="I280" i="2" s="1"/>
  <c r="I282" i="2" s="1"/>
  <c r="H280" i="2" a="1"/>
  <c r="H280" i="2" s="1"/>
  <c r="G280" i="2" a="1"/>
  <c r="G280" i="2" s="1"/>
  <c r="F280" i="2" a="1"/>
  <c r="F280" i="2" s="1"/>
  <c r="D280" i="2" a="1"/>
  <c r="D280" i="2" s="1"/>
  <c r="C280" i="2" a="1"/>
  <c r="C280" i="2" s="1"/>
  <c r="AF278" i="2"/>
  <c r="AF278" i="2" a="1"/>
  <c r="AE278" i="2"/>
  <c r="AE278" i="2" a="1"/>
  <c r="AD278" i="2" a="1"/>
  <c r="AD278" i="2" s="1"/>
  <c r="AC278" i="2" a="1"/>
  <c r="AC278" i="2" s="1"/>
  <c r="AB278" i="2" a="1"/>
  <c r="AB278" i="2" s="1"/>
  <c r="AA278" i="2"/>
  <c r="AA278" i="2" a="1"/>
  <c r="Z278" i="2" a="1"/>
  <c r="Z278" i="2" s="1"/>
  <c r="Y278" i="2" a="1"/>
  <c r="Y278" i="2" s="1"/>
  <c r="X278" i="2" a="1"/>
  <c r="X278" i="2" s="1"/>
  <c r="W278" i="2" a="1"/>
  <c r="W278" i="2" s="1"/>
  <c r="V278" i="2" a="1"/>
  <c r="V278" i="2" s="1"/>
  <c r="U278" i="2"/>
  <c r="U278" i="2" a="1"/>
  <c r="T278" i="2" a="1"/>
  <c r="T278" i="2" s="1"/>
  <c r="S278" i="2" a="1"/>
  <c r="S278" i="2" s="1"/>
  <c r="R278" i="2" a="1"/>
  <c r="R278" i="2" s="1"/>
  <c r="Q278" i="2" a="1"/>
  <c r="Q278" i="2" s="1"/>
  <c r="P278" i="2" a="1"/>
  <c r="P278" i="2" s="1"/>
  <c r="O278" i="2" a="1"/>
  <c r="O278" i="2" s="1"/>
  <c r="N278" i="2" a="1"/>
  <c r="N278" i="2" s="1"/>
  <c r="M278" i="2" a="1"/>
  <c r="M278" i="2" s="1"/>
  <c r="L278" i="2" a="1"/>
  <c r="L278" i="2" s="1"/>
  <c r="K278" i="2" a="1"/>
  <c r="K278" i="2" s="1"/>
  <c r="J278" i="2" a="1"/>
  <c r="J278" i="2" s="1"/>
  <c r="I278" i="2"/>
  <c r="I278" i="2" a="1"/>
  <c r="H278" i="2"/>
  <c r="H278" i="2" a="1"/>
  <c r="G278" i="2"/>
  <c r="G278" i="2" a="1"/>
  <c r="F278" i="2" a="1"/>
  <c r="F278" i="2" s="1"/>
  <c r="D278" i="2" a="1"/>
  <c r="D278" i="2" s="1"/>
  <c r="C278" i="2" a="1"/>
  <c r="C278" i="2" s="1"/>
  <c r="AF277" i="2" a="1"/>
  <c r="AF277" i="2" s="1"/>
  <c r="AE277" i="2" a="1"/>
  <c r="AE277" i="2" s="1"/>
  <c r="AD277" i="2" a="1"/>
  <c r="AD277" i="2" s="1"/>
  <c r="AC277" i="2" a="1"/>
  <c r="AC277" i="2" s="1"/>
  <c r="AB277" i="2" a="1"/>
  <c r="AB277" i="2" s="1"/>
  <c r="AB279" i="2" s="1"/>
  <c r="AA277" i="2" a="1"/>
  <c r="AA277" i="2" s="1"/>
  <c r="Z277" i="2" a="1"/>
  <c r="Z277" i="2" s="1"/>
  <c r="Y277" i="2" a="1"/>
  <c r="Y277" i="2" s="1"/>
  <c r="X277" i="2" a="1"/>
  <c r="X277" i="2" s="1"/>
  <c r="W277" i="2" a="1"/>
  <c r="W277" i="2" s="1"/>
  <c r="V277" i="2"/>
  <c r="V277" i="2" a="1"/>
  <c r="U277" i="2" a="1"/>
  <c r="U277" i="2" s="1"/>
  <c r="U279" i="2" s="1"/>
  <c r="T277" i="2" a="1"/>
  <c r="T277" i="2" s="1"/>
  <c r="S277" i="2" a="1"/>
  <c r="S277" i="2" s="1"/>
  <c r="R277" i="2" a="1"/>
  <c r="R277" i="2" s="1"/>
  <c r="Q277" i="2" a="1"/>
  <c r="Q277" i="2" s="1"/>
  <c r="Q279" i="2" s="1"/>
  <c r="P277" i="2"/>
  <c r="P279" i="2" s="1"/>
  <c r="P277" i="2" a="1"/>
  <c r="O277" i="2" a="1"/>
  <c r="O277" i="2" s="1"/>
  <c r="N277" i="2" a="1"/>
  <c r="N277" i="2" s="1"/>
  <c r="M277" i="2" a="1"/>
  <c r="M277" i="2" s="1"/>
  <c r="L277" i="2" a="1"/>
  <c r="L277" i="2" s="1"/>
  <c r="L279" i="2" s="1"/>
  <c r="K277" i="2" a="1"/>
  <c r="K277" i="2" s="1"/>
  <c r="K279" i="2" s="1"/>
  <c r="J277" i="2" a="1"/>
  <c r="J277" i="2" s="1"/>
  <c r="I277" i="2" a="1"/>
  <c r="I277" i="2" s="1"/>
  <c r="I279" i="2" s="1"/>
  <c r="H277" i="2" a="1"/>
  <c r="H277" i="2" s="1"/>
  <c r="G277" i="2" a="1"/>
  <c r="G277" i="2" s="1"/>
  <c r="F277" i="2" a="1"/>
  <c r="F277" i="2" s="1"/>
  <c r="D277" i="2"/>
  <c r="D277" i="2" a="1"/>
  <c r="C277" i="2"/>
  <c r="C277" i="2" a="1"/>
  <c r="AF275" i="2" a="1"/>
  <c r="AF275" i="2" s="1"/>
  <c r="AE275" i="2" a="1"/>
  <c r="AE275" i="2" s="1"/>
  <c r="AD275" i="2" a="1"/>
  <c r="AD275" i="2" s="1"/>
  <c r="AC275" i="2" a="1"/>
  <c r="AC275" i="2" s="1"/>
  <c r="AB275" i="2"/>
  <c r="AB275" i="2" a="1"/>
  <c r="AA275" i="2" a="1"/>
  <c r="AA275" i="2" s="1"/>
  <c r="Z275" i="2" a="1"/>
  <c r="Z275" i="2" s="1"/>
  <c r="Y275" i="2" a="1"/>
  <c r="Y275" i="2" s="1"/>
  <c r="X275" i="2" a="1"/>
  <c r="X275" i="2" s="1"/>
  <c r="W275" i="2"/>
  <c r="W275" i="2" a="1"/>
  <c r="V275" i="2"/>
  <c r="V275" i="2" a="1"/>
  <c r="U275" i="2" a="1"/>
  <c r="U275" i="2" s="1"/>
  <c r="T275" i="2" a="1"/>
  <c r="T275" i="2" s="1"/>
  <c r="S275" i="2" a="1"/>
  <c r="S275" i="2" s="1"/>
  <c r="R275" i="2" a="1"/>
  <c r="R275" i="2" s="1"/>
  <c r="Q275" i="2" a="1"/>
  <c r="Q275" i="2" s="1"/>
  <c r="P275" i="2" a="1"/>
  <c r="P275" i="2" s="1"/>
  <c r="O275" i="2" a="1"/>
  <c r="O275" i="2" s="1"/>
  <c r="N275" i="2" a="1"/>
  <c r="N275" i="2" s="1"/>
  <c r="M275" i="2" a="1"/>
  <c r="M275" i="2" s="1"/>
  <c r="L275" i="2" a="1"/>
  <c r="L275" i="2" s="1"/>
  <c r="K275" i="2" a="1"/>
  <c r="K275" i="2" s="1"/>
  <c r="J275" i="2"/>
  <c r="J275" i="2" a="1"/>
  <c r="I275" i="2"/>
  <c r="I275" i="2" a="1"/>
  <c r="H275" i="2" a="1"/>
  <c r="H275" i="2" s="1"/>
  <c r="G275" i="2" a="1"/>
  <c r="G275" i="2" s="1"/>
  <c r="F275" i="2" a="1"/>
  <c r="F275" i="2" s="1"/>
  <c r="D275" i="2" a="1"/>
  <c r="D275" i="2" s="1"/>
  <c r="C275" i="2"/>
  <c r="C275" i="2" a="1"/>
  <c r="AF274" i="2" a="1"/>
  <c r="AF274" i="2" s="1"/>
  <c r="AE274" i="2" a="1"/>
  <c r="AE274" i="2" s="1"/>
  <c r="AD274" i="2" a="1"/>
  <c r="AD274" i="2" s="1"/>
  <c r="AC274" i="2" a="1"/>
  <c r="AC274" i="2" s="1"/>
  <c r="AB274" i="2" a="1"/>
  <c r="AB274" i="2" s="1"/>
  <c r="AA274" i="2" a="1"/>
  <c r="AA274" i="2" s="1"/>
  <c r="Z274" i="2" a="1"/>
  <c r="Z274" i="2" s="1"/>
  <c r="Y274" i="2" a="1"/>
  <c r="Y274" i="2" s="1"/>
  <c r="X274" i="2"/>
  <c r="X274" i="2" a="1"/>
  <c r="W274" i="2"/>
  <c r="W274" i="2" a="1"/>
  <c r="V274" i="2" a="1"/>
  <c r="V274" i="2" s="1"/>
  <c r="U274" i="2" a="1"/>
  <c r="U274" i="2" s="1"/>
  <c r="T274" i="2" a="1"/>
  <c r="T274" i="2" s="1"/>
  <c r="S274" i="2" a="1"/>
  <c r="S274" i="2" s="1"/>
  <c r="R274" i="2"/>
  <c r="R274" i="2" a="1"/>
  <c r="Q274" i="2" a="1"/>
  <c r="Q274" i="2" s="1"/>
  <c r="P274" i="2" a="1"/>
  <c r="P274" i="2" s="1"/>
  <c r="O274" i="2" a="1"/>
  <c r="O274" i="2" s="1"/>
  <c r="N274" i="2" a="1"/>
  <c r="N274" i="2" s="1"/>
  <c r="M274" i="2" a="1"/>
  <c r="M274" i="2" s="1"/>
  <c r="L274" i="2" a="1"/>
  <c r="L274" i="2" s="1"/>
  <c r="K274" i="2" a="1"/>
  <c r="K274" i="2" s="1"/>
  <c r="J274" i="2" a="1"/>
  <c r="J274" i="2" s="1"/>
  <c r="I274" i="2" a="1"/>
  <c r="I274" i="2" s="1"/>
  <c r="H274" i="2" a="1"/>
  <c r="H274" i="2" s="1"/>
  <c r="G274" i="2" a="1"/>
  <c r="G274" i="2" s="1"/>
  <c r="F274" i="2" a="1"/>
  <c r="F274" i="2" s="1"/>
  <c r="D274" i="2" a="1"/>
  <c r="D274" i="2" s="1"/>
  <c r="C274" i="2" a="1"/>
  <c r="C274" i="2" s="1"/>
  <c r="AF273" i="2"/>
  <c r="AF273" i="2" a="1"/>
  <c r="AE273" i="2" a="1"/>
  <c r="AE273" i="2" s="1"/>
  <c r="AD273" i="2" a="1"/>
  <c r="AD273" i="2" s="1"/>
  <c r="AC273" i="2" a="1"/>
  <c r="AC273" i="2" s="1"/>
  <c r="AB273" i="2" a="1"/>
  <c r="AB273" i="2" s="1"/>
  <c r="AA273" i="2" a="1"/>
  <c r="AA273" i="2" s="1"/>
  <c r="Z273" i="2" a="1"/>
  <c r="Z273" i="2" s="1"/>
  <c r="Y273" i="2" a="1"/>
  <c r="Y273" i="2" s="1"/>
  <c r="X273" i="2" a="1"/>
  <c r="X273" i="2" s="1"/>
  <c r="W273" i="2" a="1"/>
  <c r="W273" i="2" s="1"/>
  <c r="V273" i="2" a="1"/>
  <c r="V273" i="2" s="1"/>
  <c r="U273" i="2" a="1"/>
  <c r="U273" i="2" s="1"/>
  <c r="T273" i="2"/>
  <c r="T273" i="2" a="1"/>
  <c r="S273" i="2" a="1"/>
  <c r="S273" i="2" s="1"/>
  <c r="R273" i="2" a="1"/>
  <c r="R273" i="2" s="1"/>
  <c r="Q273" i="2" a="1"/>
  <c r="Q273" i="2" s="1"/>
  <c r="P273" i="2" a="1"/>
  <c r="P273" i="2" s="1"/>
  <c r="O273" i="2" a="1"/>
  <c r="O273" i="2" s="1"/>
  <c r="N273" i="2"/>
  <c r="N273" i="2" a="1"/>
  <c r="M273" i="2" a="1"/>
  <c r="M273" i="2" s="1"/>
  <c r="L273" i="2" a="1"/>
  <c r="L273" i="2" s="1"/>
  <c r="K273" i="2" a="1"/>
  <c r="K273" i="2" s="1"/>
  <c r="J273" i="2"/>
  <c r="J273" i="2" a="1"/>
  <c r="I273" i="2"/>
  <c r="I273" i="2" a="1"/>
  <c r="H273" i="2"/>
  <c r="H273" i="2" a="1"/>
  <c r="G273" i="2" a="1"/>
  <c r="G273" i="2" s="1"/>
  <c r="F273" i="2" a="1"/>
  <c r="F273" i="2" s="1"/>
  <c r="D273" i="2" a="1"/>
  <c r="D273" i="2" s="1"/>
  <c r="C273" i="2" a="1"/>
  <c r="C273" i="2" s="1"/>
  <c r="AF272" i="2" a="1"/>
  <c r="AF272" i="2" s="1"/>
  <c r="AE272" i="2"/>
  <c r="AE272" i="2" a="1"/>
  <c r="AD272" i="2"/>
  <c r="AD272" i="2" a="1"/>
  <c r="AC272" i="2"/>
  <c r="AC272" i="2" a="1"/>
  <c r="AB272" i="2" a="1"/>
  <c r="AB272" i="2" s="1"/>
  <c r="AB276" i="2" s="1"/>
  <c r="AA272" i="2" a="1"/>
  <c r="AA272" i="2" s="1"/>
  <c r="Z272" i="2" a="1"/>
  <c r="Z272" i="2" s="1"/>
  <c r="Y272" i="2" a="1"/>
  <c r="Y272" i="2" s="1"/>
  <c r="X272" i="2" a="1"/>
  <c r="X272" i="2" s="1"/>
  <c r="X276" i="2" s="1"/>
  <c r="W272" i="2" a="1"/>
  <c r="W272" i="2" s="1"/>
  <c r="W276" i="2" s="1"/>
  <c r="V272" i="2" a="1"/>
  <c r="V272" i="2" s="1"/>
  <c r="U272" i="2" a="1"/>
  <c r="U272" i="2" s="1"/>
  <c r="T272" i="2" a="1"/>
  <c r="T272" i="2" s="1"/>
  <c r="S272" i="2" a="1"/>
  <c r="S272" i="2" s="1"/>
  <c r="R272" i="2"/>
  <c r="R272" i="2" a="1"/>
  <c r="Q272" i="2" a="1"/>
  <c r="Q272" i="2" s="1"/>
  <c r="P272" i="2" a="1"/>
  <c r="P272" i="2" s="1"/>
  <c r="O272" i="2" a="1"/>
  <c r="O272" i="2" s="1"/>
  <c r="N272" i="2" a="1"/>
  <c r="N272" i="2" s="1"/>
  <c r="M272" i="2" a="1"/>
  <c r="M272" i="2" s="1"/>
  <c r="L272" i="2" a="1"/>
  <c r="L272" i="2" s="1"/>
  <c r="K272" i="2" a="1"/>
  <c r="K272" i="2" s="1"/>
  <c r="J272" i="2" a="1"/>
  <c r="J272" i="2" s="1"/>
  <c r="I272" i="2" a="1"/>
  <c r="I272" i="2" s="1"/>
  <c r="H272" i="2" a="1"/>
  <c r="H272" i="2" s="1"/>
  <c r="G272" i="2" a="1"/>
  <c r="G272" i="2" s="1"/>
  <c r="F272" i="2" a="1"/>
  <c r="F272" i="2" s="1"/>
  <c r="F276" i="2" s="1"/>
  <c r="D272" i="2" a="1"/>
  <c r="D272" i="2" s="1"/>
  <c r="C272" i="2" a="1"/>
  <c r="C272" i="2" s="1"/>
  <c r="D271" i="2"/>
  <c r="C271" i="2"/>
  <c r="E268" i="2"/>
  <c r="AF265" i="2" a="1"/>
  <c r="AF265" i="2" s="1"/>
  <c r="AE265" i="2" a="1"/>
  <c r="AE265" i="2" s="1"/>
  <c r="AD265" i="2" a="1"/>
  <c r="AD265" i="2" s="1"/>
  <c r="AC265" i="2" a="1"/>
  <c r="AC265" i="2" s="1"/>
  <c r="AB265" i="2" a="1"/>
  <c r="AB265" i="2" s="1"/>
  <c r="AA265" i="2" a="1"/>
  <c r="AA265" i="2" s="1"/>
  <c r="Z265" i="2" a="1"/>
  <c r="Z265" i="2" s="1"/>
  <c r="Y265" i="2" a="1"/>
  <c r="Y265" i="2" s="1"/>
  <c r="X265" i="2" a="1"/>
  <c r="X265" i="2" s="1"/>
  <c r="W265" i="2" a="1"/>
  <c r="W265" i="2" s="1"/>
  <c r="V265" i="2" a="1"/>
  <c r="V265" i="2" s="1"/>
  <c r="U265" i="2" a="1"/>
  <c r="U265" i="2" s="1"/>
  <c r="T265" i="2" a="1"/>
  <c r="T265" i="2" s="1"/>
  <c r="S265" i="2"/>
  <c r="S265" i="2" a="1"/>
  <c r="R265" i="2"/>
  <c r="R265" i="2" a="1"/>
  <c r="Q265" i="2" a="1"/>
  <c r="Q265" i="2" s="1"/>
  <c r="P265" i="2" a="1"/>
  <c r="P265" i="2" s="1"/>
  <c r="O265" i="2" a="1"/>
  <c r="O265" i="2" s="1"/>
  <c r="N265" i="2" a="1"/>
  <c r="N265" i="2" s="1"/>
  <c r="M265" i="2"/>
  <c r="M265" i="2" a="1"/>
  <c r="L265" i="2"/>
  <c r="L265" i="2" a="1"/>
  <c r="K265" i="2" a="1"/>
  <c r="K265" i="2" s="1"/>
  <c r="J265" i="2" a="1"/>
  <c r="J265" i="2" s="1"/>
  <c r="I265" i="2" a="1"/>
  <c r="I265" i="2" s="1"/>
  <c r="H265" i="2" a="1"/>
  <c r="H265" i="2" s="1"/>
  <c r="G265" i="2" a="1"/>
  <c r="G265" i="2" s="1"/>
  <c r="F265" i="2" a="1"/>
  <c r="F265" i="2" s="1"/>
  <c r="D265" i="2"/>
  <c r="D265" i="2" a="1"/>
  <c r="C265" i="2" a="1"/>
  <c r="C265" i="2" s="1"/>
  <c r="AF264" i="2" a="1"/>
  <c r="AF264" i="2" s="1"/>
  <c r="AE264" i="2" a="1"/>
  <c r="AE264" i="2" s="1"/>
  <c r="AD264" i="2" a="1"/>
  <c r="AD264" i="2" s="1"/>
  <c r="AC264" i="2" a="1"/>
  <c r="AC264" i="2" s="1"/>
  <c r="AB264" i="2" a="1"/>
  <c r="AB264" i="2" s="1"/>
  <c r="AA264" i="2" a="1"/>
  <c r="AA264" i="2" s="1"/>
  <c r="Z264" i="2"/>
  <c r="Z264" i="2" a="1"/>
  <c r="Y264" i="2" a="1"/>
  <c r="Y264" i="2" s="1"/>
  <c r="X264" i="2" a="1"/>
  <c r="X264" i="2" s="1"/>
  <c r="W264" i="2" a="1"/>
  <c r="W264" i="2" s="1"/>
  <c r="V264" i="2" a="1"/>
  <c r="V264" i="2" s="1"/>
  <c r="U264" i="2" a="1"/>
  <c r="U264" i="2" s="1"/>
  <c r="T264" i="2"/>
  <c r="T264" i="2" a="1"/>
  <c r="S264" i="2" a="1"/>
  <c r="S264" i="2" s="1"/>
  <c r="R264" i="2"/>
  <c r="R264" i="2" a="1"/>
  <c r="Q264" i="2" a="1"/>
  <c r="Q264" i="2" s="1"/>
  <c r="P264" i="2" a="1"/>
  <c r="P264" i="2" s="1"/>
  <c r="O264" i="2" a="1"/>
  <c r="O264" i="2" s="1"/>
  <c r="N264" i="2" a="1"/>
  <c r="N264" i="2" s="1"/>
  <c r="M264" i="2" a="1"/>
  <c r="M264" i="2" s="1"/>
  <c r="L264" i="2" a="1"/>
  <c r="L264" i="2" s="1"/>
  <c r="K264" i="2" a="1"/>
  <c r="K264" i="2" s="1"/>
  <c r="J264" i="2" a="1"/>
  <c r="J264" i="2" s="1"/>
  <c r="I264" i="2" a="1"/>
  <c r="I264" i="2" s="1"/>
  <c r="H264" i="2" a="1"/>
  <c r="H264" i="2" s="1"/>
  <c r="G264" i="2" a="1"/>
  <c r="G264" i="2" s="1"/>
  <c r="F264" i="2" a="1"/>
  <c r="F264" i="2" s="1"/>
  <c r="D264" i="2" a="1"/>
  <c r="D264" i="2" s="1"/>
  <c r="C264" i="2" a="1"/>
  <c r="C264" i="2" s="1"/>
  <c r="AB263" i="2"/>
  <c r="C263" i="2"/>
  <c r="AF262" i="2" a="1"/>
  <c r="AF262" i="2" s="1"/>
  <c r="AE262" i="2" a="1"/>
  <c r="AE262" i="2" s="1"/>
  <c r="AD262" i="2" a="1"/>
  <c r="AD262" i="2" s="1"/>
  <c r="AC262" i="2" a="1"/>
  <c r="AC262" i="2" s="1"/>
  <c r="AB262" i="2" a="1"/>
  <c r="AB262" i="2" s="1"/>
  <c r="AA262" i="2" a="1"/>
  <c r="AA262" i="2" s="1"/>
  <c r="Z262" i="2" a="1"/>
  <c r="Z262" i="2" s="1"/>
  <c r="Y262" i="2"/>
  <c r="Y262" i="2" a="1"/>
  <c r="X262" i="2" a="1"/>
  <c r="X262" i="2" s="1"/>
  <c r="W262" i="2" a="1"/>
  <c r="W262" i="2" s="1"/>
  <c r="V262" i="2" a="1"/>
  <c r="V262" i="2" s="1"/>
  <c r="U262" i="2" a="1"/>
  <c r="U262" i="2" s="1"/>
  <c r="T262" i="2" a="1"/>
  <c r="T262" i="2" s="1"/>
  <c r="S262" i="2" a="1"/>
  <c r="S262" i="2" s="1"/>
  <c r="R262" i="2" a="1"/>
  <c r="R262" i="2" s="1"/>
  <c r="Q262" i="2" a="1"/>
  <c r="Q262" i="2" s="1"/>
  <c r="P262" i="2" a="1"/>
  <c r="P262" i="2" s="1"/>
  <c r="O262" i="2" a="1"/>
  <c r="O262" i="2" s="1"/>
  <c r="N262" i="2" a="1"/>
  <c r="N262" i="2" s="1"/>
  <c r="M262" i="2" a="1"/>
  <c r="M262" i="2" s="1"/>
  <c r="L262" i="2" a="1"/>
  <c r="L262" i="2" s="1"/>
  <c r="K262" i="2" a="1"/>
  <c r="K262" i="2" s="1"/>
  <c r="J262" i="2" a="1"/>
  <c r="J262" i="2" s="1"/>
  <c r="I262" i="2" a="1"/>
  <c r="I262" i="2" s="1"/>
  <c r="H262" i="2" a="1"/>
  <c r="H262" i="2" s="1"/>
  <c r="G262" i="2" a="1"/>
  <c r="G262" i="2" s="1"/>
  <c r="F262" i="2" a="1"/>
  <c r="F262" i="2" s="1"/>
  <c r="D262" i="2" a="1"/>
  <c r="D262" i="2" s="1"/>
  <c r="C262" i="2" a="1"/>
  <c r="C262" i="2" s="1"/>
  <c r="AF261" i="2"/>
  <c r="AF263" i="2" s="1"/>
  <c r="AF261" i="2" a="1"/>
  <c r="AE261" i="2"/>
  <c r="AE261" i="2" a="1"/>
  <c r="AD261" i="2" a="1"/>
  <c r="AD261" i="2" s="1"/>
  <c r="AC261" i="2" a="1"/>
  <c r="AC261" i="2" s="1"/>
  <c r="AB261" i="2"/>
  <c r="AB261" i="2" a="1"/>
  <c r="AA261" i="2" a="1"/>
  <c r="AA261" i="2" s="1"/>
  <c r="Z261" i="2" a="1"/>
  <c r="Z261" i="2" s="1"/>
  <c r="Y261" i="2" a="1"/>
  <c r="Y261" i="2" s="1"/>
  <c r="Y263" i="2" s="1"/>
  <c r="X261" i="2" a="1"/>
  <c r="X261" i="2" s="1"/>
  <c r="W261" i="2" a="1"/>
  <c r="W261" i="2" s="1"/>
  <c r="V261" i="2"/>
  <c r="V261" i="2" a="1"/>
  <c r="U261" i="2" a="1"/>
  <c r="U261" i="2" s="1"/>
  <c r="T261" i="2" a="1"/>
  <c r="T261" i="2" s="1"/>
  <c r="S261" i="2" a="1"/>
  <c r="S261" i="2" s="1"/>
  <c r="S263" i="2" s="1"/>
  <c r="R261" i="2" a="1"/>
  <c r="R261" i="2" s="1"/>
  <c r="R263" i="2" s="1"/>
  <c r="Q261" i="2" a="1"/>
  <c r="Q261" i="2" s="1"/>
  <c r="P261" i="2" a="1"/>
  <c r="P261" i="2" s="1"/>
  <c r="P263" i="2" s="1"/>
  <c r="O261" i="2" a="1"/>
  <c r="O261" i="2" s="1"/>
  <c r="N261" i="2" a="1"/>
  <c r="N261" i="2" s="1"/>
  <c r="N263" i="2" s="1"/>
  <c r="M261" i="2" a="1"/>
  <c r="M261" i="2" s="1"/>
  <c r="L261" i="2" a="1"/>
  <c r="L261" i="2" s="1"/>
  <c r="K261" i="2" a="1"/>
  <c r="K261" i="2" s="1"/>
  <c r="J261" i="2" a="1"/>
  <c r="J261" i="2" s="1"/>
  <c r="J263" i="2" s="1"/>
  <c r="I261" i="2" a="1"/>
  <c r="I261" i="2" s="1"/>
  <c r="H261" i="2" a="1"/>
  <c r="H261" i="2" s="1"/>
  <c r="G261" i="2" a="1"/>
  <c r="G261" i="2" s="1"/>
  <c r="F261" i="2" a="1"/>
  <c r="F261" i="2" s="1"/>
  <c r="F263" i="2" s="1"/>
  <c r="D261" i="2"/>
  <c r="D261" i="2" a="1"/>
  <c r="C261" i="2"/>
  <c r="C261" i="2" a="1"/>
  <c r="Y260" i="2"/>
  <c r="AF259" i="2" a="1"/>
  <c r="AF259" i="2" s="1"/>
  <c r="AE259" i="2" a="1"/>
  <c r="AE259" i="2" s="1"/>
  <c r="AD259" i="2" a="1"/>
  <c r="AD259" i="2" s="1"/>
  <c r="AC259" i="2" a="1"/>
  <c r="AC259" i="2" s="1"/>
  <c r="AB259" i="2"/>
  <c r="AB259" i="2" a="1"/>
  <c r="AA259" i="2" a="1"/>
  <c r="AA259" i="2" s="1"/>
  <c r="Z259" i="2" a="1"/>
  <c r="Z259" i="2" s="1"/>
  <c r="Y259" i="2" a="1"/>
  <c r="Y259" i="2" s="1"/>
  <c r="X259" i="2" a="1"/>
  <c r="X259" i="2" s="1"/>
  <c r="W259" i="2" a="1"/>
  <c r="W259" i="2" s="1"/>
  <c r="V259" i="2" a="1"/>
  <c r="V259" i="2" s="1"/>
  <c r="U259" i="2" a="1"/>
  <c r="U259" i="2" s="1"/>
  <c r="T259" i="2" a="1"/>
  <c r="T259" i="2" s="1"/>
  <c r="S259" i="2" a="1"/>
  <c r="S259" i="2" s="1"/>
  <c r="R259" i="2" a="1"/>
  <c r="R259" i="2" s="1"/>
  <c r="Q259" i="2" a="1"/>
  <c r="Q259" i="2" s="1"/>
  <c r="P259" i="2" a="1"/>
  <c r="P259" i="2" s="1"/>
  <c r="O259" i="2" a="1"/>
  <c r="O259" i="2" s="1"/>
  <c r="N259" i="2" a="1"/>
  <c r="N259" i="2" s="1"/>
  <c r="M259" i="2" a="1"/>
  <c r="M259" i="2" s="1"/>
  <c r="L259" i="2" a="1"/>
  <c r="L259" i="2" s="1"/>
  <c r="K259" i="2" a="1"/>
  <c r="K259" i="2" s="1"/>
  <c r="J259" i="2" a="1"/>
  <c r="J259" i="2" s="1"/>
  <c r="I259" i="2" a="1"/>
  <c r="I259" i="2" s="1"/>
  <c r="H259" i="2" a="1"/>
  <c r="H259" i="2" s="1"/>
  <c r="G259" i="2" a="1"/>
  <c r="G259" i="2" s="1"/>
  <c r="F259" i="2" a="1"/>
  <c r="F259" i="2" s="1"/>
  <c r="D259" i="2" a="1"/>
  <c r="D259" i="2" s="1"/>
  <c r="C259" i="2" a="1"/>
  <c r="C259" i="2" s="1"/>
  <c r="AF258" i="2" a="1"/>
  <c r="AF258" i="2" s="1"/>
  <c r="AF260" i="2" s="1"/>
  <c r="AE258" i="2"/>
  <c r="AE260" i="2" s="1"/>
  <c r="AE258" i="2" a="1"/>
  <c r="AD258" i="2" a="1"/>
  <c r="AD258" i="2" s="1"/>
  <c r="AD260" i="2" s="1"/>
  <c r="AC258" i="2" a="1"/>
  <c r="AC258" i="2" s="1"/>
  <c r="AB258" i="2"/>
  <c r="AB260" i="2" s="1"/>
  <c r="AB258" i="2" a="1"/>
  <c r="AA258" i="2"/>
  <c r="AA260" i="2" s="1"/>
  <c r="AA258" i="2" a="1"/>
  <c r="Z258" i="2"/>
  <c r="Z260" i="2" s="1"/>
  <c r="Z258" i="2" a="1"/>
  <c r="Y258" i="2" a="1"/>
  <c r="Y258" i="2" s="1"/>
  <c r="X258" i="2" a="1"/>
  <c r="X258" i="2" s="1"/>
  <c r="X260" i="2" s="1"/>
  <c r="W258" i="2" a="1"/>
  <c r="W258" i="2" s="1"/>
  <c r="V258" i="2" a="1"/>
  <c r="V258" i="2" s="1"/>
  <c r="U258" i="2" a="1"/>
  <c r="U258" i="2" s="1"/>
  <c r="U260" i="2" s="1"/>
  <c r="T258" i="2" a="1"/>
  <c r="T258" i="2" s="1"/>
  <c r="T260" i="2" s="1"/>
  <c r="S258" i="2" a="1"/>
  <c r="S258" i="2" s="1"/>
  <c r="S260" i="2" s="1"/>
  <c r="R258" i="2" a="1"/>
  <c r="R258" i="2" s="1"/>
  <c r="R260" i="2" s="1"/>
  <c r="Q258" i="2" a="1"/>
  <c r="Q258" i="2" s="1"/>
  <c r="P258" i="2" a="1"/>
  <c r="P258" i="2" s="1"/>
  <c r="O258" i="2" a="1"/>
  <c r="O258" i="2" s="1"/>
  <c r="O260" i="2" s="1"/>
  <c r="N258" i="2" a="1"/>
  <c r="N258" i="2" s="1"/>
  <c r="N260" i="2" s="1"/>
  <c r="M258" i="2" a="1"/>
  <c r="M258" i="2" s="1"/>
  <c r="M260" i="2" s="1"/>
  <c r="L258" i="2" a="1"/>
  <c r="L258" i="2" s="1"/>
  <c r="K258" i="2" a="1"/>
  <c r="K258" i="2" s="1"/>
  <c r="J258" i="2" a="1"/>
  <c r="J258" i="2" s="1"/>
  <c r="I258" i="2" a="1"/>
  <c r="I258" i="2" s="1"/>
  <c r="I260" i="2" s="1"/>
  <c r="H258" i="2" a="1"/>
  <c r="H258" i="2" s="1"/>
  <c r="G258" i="2"/>
  <c r="G260" i="2" s="1"/>
  <c r="G258" i="2" a="1"/>
  <c r="F258" i="2"/>
  <c r="F260" i="2" s="1"/>
  <c r="F258" i="2" a="1"/>
  <c r="D258" i="2" a="1"/>
  <c r="D258" i="2" s="1"/>
  <c r="C258" i="2" a="1"/>
  <c r="C258" i="2" s="1"/>
  <c r="AF256" i="2" a="1"/>
  <c r="AF256" i="2" s="1"/>
  <c r="AE256" i="2" a="1"/>
  <c r="AE256" i="2" s="1"/>
  <c r="AD256" i="2" a="1"/>
  <c r="AD256" i="2" s="1"/>
  <c r="AC256" i="2"/>
  <c r="AC256" i="2" a="1"/>
  <c r="AB256" i="2" a="1"/>
  <c r="AB256" i="2" s="1"/>
  <c r="AA256" i="2" a="1"/>
  <c r="AA256" i="2" s="1"/>
  <c r="Z256" i="2" a="1"/>
  <c r="Z256" i="2" s="1"/>
  <c r="Y256" i="2" a="1"/>
  <c r="Y256" i="2" s="1"/>
  <c r="X256" i="2"/>
  <c r="X256" i="2" a="1"/>
  <c r="W256" i="2" a="1"/>
  <c r="W256" i="2" s="1"/>
  <c r="V256" i="2" a="1"/>
  <c r="V256" i="2" s="1"/>
  <c r="U256" i="2" a="1"/>
  <c r="U256" i="2" s="1"/>
  <c r="T256" i="2" a="1"/>
  <c r="T256" i="2" s="1"/>
  <c r="S256" i="2" a="1"/>
  <c r="S256" i="2" s="1"/>
  <c r="R256" i="2" a="1"/>
  <c r="R256" i="2" s="1"/>
  <c r="Q256" i="2" a="1"/>
  <c r="Q256" i="2" s="1"/>
  <c r="P256" i="2" a="1"/>
  <c r="P256" i="2" s="1"/>
  <c r="O256" i="2" a="1"/>
  <c r="O256" i="2" s="1"/>
  <c r="N256" i="2" a="1"/>
  <c r="N256" i="2" s="1"/>
  <c r="M256" i="2" a="1"/>
  <c r="M256" i="2" s="1"/>
  <c r="L256" i="2" a="1"/>
  <c r="L256" i="2" s="1"/>
  <c r="K256" i="2"/>
  <c r="K256" i="2" a="1"/>
  <c r="J256" i="2" a="1"/>
  <c r="J256" i="2" s="1"/>
  <c r="I256" i="2" a="1"/>
  <c r="I256" i="2" s="1"/>
  <c r="H256" i="2" a="1"/>
  <c r="H256" i="2" s="1"/>
  <c r="G256" i="2" a="1"/>
  <c r="G256" i="2" s="1"/>
  <c r="F256" i="2" a="1"/>
  <c r="F256" i="2" s="1"/>
  <c r="D256" i="2" a="1"/>
  <c r="D256" i="2" s="1"/>
  <c r="C256" i="2" a="1"/>
  <c r="C256" i="2" s="1"/>
  <c r="AF255" i="2" a="1"/>
  <c r="AF255" i="2" s="1"/>
  <c r="AF257" i="2" s="1"/>
  <c r="AE255" i="2" a="1"/>
  <c r="AE255" i="2" s="1"/>
  <c r="AE257" i="2" s="1"/>
  <c r="AD255" i="2" a="1"/>
  <c r="AD255" i="2" s="1"/>
  <c r="AC255" i="2" a="1"/>
  <c r="AC255" i="2" s="1"/>
  <c r="AB255" i="2"/>
  <c r="AB255" i="2" a="1"/>
  <c r="AA255" i="2" a="1"/>
  <c r="AA255" i="2" s="1"/>
  <c r="AA257" i="2" s="1"/>
  <c r="Z255" i="2" a="1"/>
  <c r="Z255" i="2" s="1"/>
  <c r="Y255" i="2"/>
  <c r="Y257" i="2" s="1"/>
  <c r="Y255" i="2" a="1"/>
  <c r="X255" i="2"/>
  <c r="X255" i="2" a="1"/>
  <c r="W255" i="2" a="1"/>
  <c r="W255" i="2" s="1"/>
  <c r="V255" i="2" a="1"/>
  <c r="V255" i="2" s="1"/>
  <c r="V257" i="2" s="1"/>
  <c r="U255" i="2" a="1"/>
  <c r="U255" i="2" s="1"/>
  <c r="U257" i="2" s="1"/>
  <c r="T255" i="2"/>
  <c r="T257" i="2" s="1"/>
  <c r="T255" i="2" a="1"/>
  <c r="S255" i="2" a="1"/>
  <c r="S255" i="2" s="1"/>
  <c r="R255" i="2" a="1"/>
  <c r="R255" i="2" s="1"/>
  <c r="Q255" i="2" a="1"/>
  <c r="Q255" i="2" s="1"/>
  <c r="P255" i="2"/>
  <c r="P255" i="2" a="1"/>
  <c r="O255" i="2"/>
  <c r="O257" i="2" s="1"/>
  <c r="O255" i="2" a="1"/>
  <c r="N255" i="2" a="1"/>
  <c r="N255" i="2" s="1"/>
  <c r="N257" i="2" s="1"/>
  <c r="M255" i="2" a="1"/>
  <c r="M255" i="2" s="1"/>
  <c r="L255" i="2"/>
  <c r="L257" i="2" s="1"/>
  <c r="L255" i="2" a="1"/>
  <c r="K255" i="2" a="1"/>
  <c r="K255" i="2" s="1"/>
  <c r="K257" i="2" s="1"/>
  <c r="J255" i="2" a="1"/>
  <c r="J255" i="2" s="1"/>
  <c r="I255" i="2" a="1"/>
  <c r="I255" i="2" s="1"/>
  <c r="I257" i="2" s="1"/>
  <c r="H255" i="2" a="1"/>
  <c r="H255" i="2" s="1"/>
  <c r="H257" i="2" s="1"/>
  <c r="G255" i="2"/>
  <c r="G257" i="2" s="1"/>
  <c r="G255" i="2" a="1"/>
  <c r="F255" i="2" a="1"/>
  <c r="F255" i="2" s="1"/>
  <c r="D255" i="2" a="1"/>
  <c r="D255" i="2" s="1"/>
  <c r="C255" i="2"/>
  <c r="C255" i="2" a="1"/>
  <c r="AF253" i="2"/>
  <c r="AF252" i="2" a="1"/>
  <c r="AF252" i="2" s="1"/>
  <c r="AE252" i="2"/>
  <c r="AE252" i="2" a="1"/>
  <c r="AD252" i="2" a="1"/>
  <c r="AD252" i="2" s="1"/>
  <c r="AC252" i="2" a="1"/>
  <c r="AC252" i="2" s="1"/>
  <c r="AB252" i="2" a="1"/>
  <c r="AB252" i="2" s="1"/>
  <c r="AA252" i="2" a="1"/>
  <c r="AA252" i="2" s="1"/>
  <c r="Z252" i="2" a="1"/>
  <c r="Z252" i="2" s="1"/>
  <c r="Y252" i="2"/>
  <c r="Y252" i="2" a="1"/>
  <c r="X252" i="2"/>
  <c r="X252" i="2" a="1"/>
  <c r="W252" i="2" a="1"/>
  <c r="W252" i="2" s="1"/>
  <c r="V252" i="2" a="1"/>
  <c r="V252" i="2" s="1"/>
  <c r="U252" i="2" a="1"/>
  <c r="U252" i="2" s="1"/>
  <c r="T252" i="2" a="1"/>
  <c r="T252" i="2" s="1"/>
  <c r="S252" i="2" a="1"/>
  <c r="S252" i="2" s="1"/>
  <c r="R252" i="2" a="1"/>
  <c r="R252" i="2" s="1"/>
  <c r="Q252" i="2" a="1"/>
  <c r="Q252" i="2" s="1"/>
  <c r="P252" i="2" a="1"/>
  <c r="P252" i="2" s="1"/>
  <c r="O252" i="2" a="1"/>
  <c r="O252" i="2" s="1"/>
  <c r="N252" i="2" a="1"/>
  <c r="N252" i="2" s="1"/>
  <c r="M252" i="2" a="1"/>
  <c r="M252" i="2" s="1"/>
  <c r="L252" i="2" a="1"/>
  <c r="L252" i="2" s="1"/>
  <c r="K252" i="2" a="1"/>
  <c r="K252" i="2" s="1"/>
  <c r="J252" i="2" a="1"/>
  <c r="J252" i="2" s="1"/>
  <c r="I252" i="2" a="1"/>
  <c r="I252" i="2" s="1"/>
  <c r="H252" i="2" a="1"/>
  <c r="H252" i="2" s="1"/>
  <c r="G252" i="2" a="1"/>
  <c r="G252" i="2" s="1"/>
  <c r="F252" i="2" a="1"/>
  <c r="F252" i="2" s="1"/>
  <c r="D252" i="2" a="1"/>
  <c r="D252" i="2" s="1"/>
  <c r="C252" i="2" a="1"/>
  <c r="C252" i="2" s="1"/>
  <c r="AF251" i="2" a="1"/>
  <c r="AF251" i="2" s="1"/>
  <c r="AE251" i="2" a="1"/>
  <c r="AE251" i="2" s="1"/>
  <c r="AD251" i="2" a="1"/>
  <c r="AD251" i="2" s="1"/>
  <c r="AC251" i="2" a="1"/>
  <c r="AC251" i="2" s="1"/>
  <c r="AC253" i="2" s="1"/>
  <c r="AB251" i="2" a="1"/>
  <c r="AB251" i="2" s="1"/>
  <c r="AB253" i="2" s="1"/>
  <c r="AA251" i="2" a="1"/>
  <c r="AA251" i="2" s="1"/>
  <c r="Z251" i="2" a="1"/>
  <c r="Z251" i="2" s="1"/>
  <c r="Y251" i="2" a="1"/>
  <c r="Y251" i="2" s="1"/>
  <c r="X251" i="2" a="1"/>
  <c r="X251" i="2" s="1"/>
  <c r="W251" i="2" a="1"/>
  <c r="W251" i="2" s="1"/>
  <c r="V251" i="2" a="1"/>
  <c r="V251" i="2" s="1"/>
  <c r="U251" i="2"/>
  <c r="U253" i="2" s="1"/>
  <c r="U251" i="2" a="1"/>
  <c r="T251" i="2" a="1"/>
  <c r="T251" i="2" s="1"/>
  <c r="T253" i="2" s="1"/>
  <c r="S251" i="2" a="1"/>
  <c r="S251" i="2" s="1"/>
  <c r="S253" i="2" s="1"/>
  <c r="R251" i="2" a="1"/>
  <c r="R251" i="2" s="1"/>
  <c r="Q251" i="2" a="1"/>
  <c r="Q251" i="2" s="1"/>
  <c r="P251" i="2" a="1"/>
  <c r="P251" i="2" s="1"/>
  <c r="P253" i="2" s="1"/>
  <c r="O251" i="2" a="1"/>
  <c r="O251" i="2" s="1"/>
  <c r="O253" i="2" s="1"/>
  <c r="N251" i="2" a="1"/>
  <c r="N251" i="2" s="1"/>
  <c r="N253" i="2" s="1"/>
  <c r="M251" i="2" a="1"/>
  <c r="M251" i="2" s="1"/>
  <c r="L251" i="2" a="1"/>
  <c r="L251" i="2" s="1"/>
  <c r="K251" i="2" a="1"/>
  <c r="K251" i="2" s="1"/>
  <c r="K253" i="2" s="1"/>
  <c r="J251" i="2" a="1"/>
  <c r="J251" i="2" s="1"/>
  <c r="I251" i="2" a="1"/>
  <c r="I251" i="2" s="1"/>
  <c r="I253" i="2" s="1"/>
  <c r="H251" i="2" a="1"/>
  <c r="H251" i="2" s="1"/>
  <c r="H253" i="2" s="1"/>
  <c r="G251" i="2" a="1"/>
  <c r="G251" i="2" s="1"/>
  <c r="F251" i="2" a="1"/>
  <c r="F251" i="2" s="1"/>
  <c r="F253" i="2" s="1"/>
  <c r="D251" i="2" a="1"/>
  <c r="D251" i="2" s="1"/>
  <c r="C251" i="2" a="1"/>
  <c r="C251" i="2" s="1"/>
  <c r="AF249" i="2" a="1"/>
  <c r="AF249" i="2" s="1"/>
  <c r="AE249" i="2" a="1"/>
  <c r="AE249" i="2" s="1"/>
  <c r="AD249" i="2" a="1"/>
  <c r="AD249" i="2" s="1"/>
  <c r="AC249" i="2" a="1"/>
  <c r="AC249" i="2" s="1"/>
  <c r="AB249" i="2" a="1"/>
  <c r="AB249" i="2" s="1"/>
  <c r="AA249" i="2" a="1"/>
  <c r="AA249" i="2" s="1"/>
  <c r="Z249" i="2" a="1"/>
  <c r="Z249" i="2" s="1"/>
  <c r="Y249" i="2"/>
  <c r="Y249" i="2" a="1"/>
  <c r="X249" i="2"/>
  <c r="X249" i="2" a="1"/>
  <c r="W249" i="2" a="1"/>
  <c r="W249" i="2" s="1"/>
  <c r="V249" i="2" a="1"/>
  <c r="V249" i="2" s="1"/>
  <c r="U249" i="2" a="1"/>
  <c r="U249" i="2" s="1"/>
  <c r="T249" i="2" a="1"/>
  <c r="T249" i="2" s="1"/>
  <c r="S249" i="2" a="1"/>
  <c r="S249" i="2" s="1"/>
  <c r="R249" i="2" a="1"/>
  <c r="R249" i="2" s="1"/>
  <c r="Q249" i="2" a="1"/>
  <c r="Q249" i="2" s="1"/>
  <c r="P249" i="2" a="1"/>
  <c r="P249" i="2" s="1"/>
  <c r="O249" i="2" a="1"/>
  <c r="O249" i="2" s="1"/>
  <c r="N249" i="2" a="1"/>
  <c r="N249" i="2" s="1"/>
  <c r="M249" i="2" a="1"/>
  <c r="M249" i="2" s="1"/>
  <c r="L249" i="2"/>
  <c r="L249" i="2" a="1"/>
  <c r="K249" i="2" a="1"/>
  <c r="K249" i="2" s="1"/>
  <c r="J249" i="2" a="1"/>
  <c r="J249" i="2" s="1"/>
  <c r="I249" i="2" a="1"/>
  <c r="I249" i="2" s="1"/>
  <c r="H249" i="2" a="1"/>
  <c r="H249" i="2" s="1"/>
  <c r="G249" i="2" a="1"/>
  <c r="G249" i="2" s="1"/>
  <c r="F249" i="2" a="1"/>
  <c r="F249" i="2" s="1"/>
  <c r="D249" i="2" a="1"/>
  <c r="D249" i="2" s="1"/>
  <c r="C249" i="2" a="1"/>
  <c r="C249" i="2" s="1"/>
  <c r="AF248" i="2" a="1"/>
  <c r="AF248" i="2" s="1"/>
  <c r="AE248" i="2" a="1"/>
  <c r="AE248" i="2" s="1"/>
  <c r="AD248" i="2" a="1"/>
  <c r="AD248" i="2" s="1"/>
  <c r="AC248" i="2" a="1"/>
  <c r="AC248" i="2" s="1"/>
  <c r="AB248" i="2"/>
  <c r="AB248" i="2" a="1"/>
  <c r="AA248" i="2" a="1"/>
  <c r="AA248" i="2" s="1"/>
  <c r="Z248" i="2" a="1"/>
  <c r="Z248" i="2" s="1"/>
  <c r="Y248" i="2" a="1"/>
  <c r="Y248" i="2" s="1"/>
  <c r="X248" i="2"/>
  <c r="X248" i="2" a="1"/>
  <c r="W248" i="2" a="1"/>
  <c r="W248" i="2" s="1"/>
  <c r="V248" i="2" a="1"/>
  <c r="V248" i="2" s="1"/>
  <c r="U248" i="2" a="1"/>
  <c r="U248" i="2" s="1"/>
  <c r="T248" i="2" a="1"/>
  <c r="T248" i="2" s="1"/>
  <c r="S248" i="2" a="1"/>
  <c r="S248" i="2" s="1"/>
  <c r="R248" i="2" a="1"/>
  <c r="R248" i="2" s="1"/>
  <c r="Q248" i="2" a="1"/>
  <c r="Q248" i="2" s="1"/>
  <c r="P248" i="2" a="1"/>
  <c r="P248" i="2" s="1"/>
  <c r="O248" i="2" a="1"/>
  <c r="O248" i="2" s="1"/>
  <c r="N248" i="2" a="1"/>
  <c r="N248" i="2" s="1"/>
  <c r="M248" i="2" a="1"/>
  <c r="M248" i="2" s="1"/>
  <c r="L248" i="2"/>
  <c r="L248" i="2" a="1"/>
  <c r="K248" i="2" a="1"/>
  <c r="K248" i="2" s="1"/>
  <c r="J248" i="2" a="1"/>
  <c r="J248" i="2" s="1"/>
  <c r="I248" i="2" a="1"/>
  <c r="I248" i="2" s="1"/>
  <c r="H248" i="2" a="1"/>
  <c r="H248" i="2" s="1"/>
  <c r="G248" i="2" a="1"/>
  <c r="G248" i="2" s="1"/>
  <c r="F248" i="2"/>
  <c r="F248" i="2" a="1"/>
  <c r="D248" i="2" a="1"/>
  <c r="D248" i="2" s="1"/>
  <c r="C248" i="2" a="1"/>
  <c r="C248" i="2" s="1"/>
  <c r="AF247" i="2" a="1"/>
  <c r="AF247" i="2" s="1"/>
  <c r="AE247" i="2" a="1"/>
  <c r="AE247" i="2" s="1"/>
  <c r="AD247" i="2"/>
  <c r="AD247" i="2" a="1"/>
  <c r="AC247" i="2" a="1"/>
  <c r="AC247" i="2" s="1"/>
  <c r="AB247" i="2"/>
  <c r="AB247" i="2" a="1"/>
  <c r="AA247" i="2" a="1"/>
  <c r="AA247" i="2" s="1"/>
  <c r="Z247" i="2" a="1"/>
  <c r="Z247" i="2" s="1"/>
  <c r="Y247" i="2" a="1"/>
  <c r="Y247" i="2" s="1"/>
  <c r="X247" i="2" a="1"/>
  <c r="X247" i="2" s="1"/>
  <c r="W247" i="2"/>
  <c r="W247" i="2" a="1"/>
  <c r="V247" i="2" a="1"/>
  <c r="V247" i="2" s="1"/>
  <c r="U247" i="2" a="1"/>
  <c r="U247" i="2" s="1"/>
  <c r="T247" i="2" a="1"/>
  <c r="T247" i="2" s="1"/>
  <c r="S247" i="2"/>
  <c r="S247" i="2" a="1"/>
  <c r="R247" i="2"/>
  <c r="R247" i="2" a="1"/>
  <c r="Q247" i="2"/>
  <c r="Q247" i="2" a="1"/>
  <c r="P247" i="2" a="1"/>
  <c r="P247" i="2" s="1"/>
  <c r="O247" i="2" a="1"/>
  <c r="O247" i="2" s="1"/>
  <c r="N247" i="2" a="1"/>
  <c r="N247" i="2" s="1"/>
  <c r="M247" i="2" a="1"/>
  <c r="M247" i="2" s="1"/>
  <c r="L247" i="2" a="1"/>
  <c r="L247" i="2" s="1"/>
  <c r="K247" i="2" a="1"/>
  <c r="K247" i="2" s="1"/>
  <c r="J247" i="2"/>
  <c r="J247" i="2" a="1"/>
  <c r="I247" i="2" a="1"/>
  <c r="I247" i="2" s="1"/>
  <c r="H247" i="2" a="1"/>
  <c r="H247" i="2" s="1"/>
  <c r="G247" i="2" a="1"/>
  <c r="G247" i="2" s="1"/>
  <c r="F247" i="2" a="1"/>
  <c r="F247" i="2" s="1"/>
  <c r="D247" i="2"/>
  <c r="D247" i="2" a="1"/>
  <c r="C247" i="2"/>
  <c r="C247" i="2" a="1"/>
  <c r="AF246" i="2" a="1"/>
  <c r="AF246" i="2" s="1"/>
  <c r="AE246" i="2"/>
  <c r="AE250" i="2" s="1"/>
  <c r="AE246" i="2" a="1"/>
  <c r="AD246" i="2"/>
  <c r="AD246" i="2" a="1"/>
  <c r="AC246" i="2"/>
  <c r="AC246" i="2" a="1"/>
  <c r="AB246" i="2" a="1"/>
  <c r="AB246" i="2" s="1"/>
  <c r="AB250" i="2" s="1"/>
  <c r="AA246" i="2" a="1"/>
  <c r="AA246" i="2" s="1"/>
  <c r="Z246" i="2" a="1"/>
  <c r="Z246" i="2" s="1"/>
  <c r="Y246" i="2" a="1"/>
  <c r="Y246" i="2" s="1"/>
  <c r="X246" i="2" a="1"/>
  <c r="X246" i="2" s="1"/>
  <c r="W246" i="2" a="1"/>
  <c r="W246" i="2" s="1"/>
  <c r="W250" i="2" s="1"/>
  <c r="V246" i="2" a="1"/>
  <c r="V246" i="2" s="1"/>
  <c r="U246" i="2"/>
  <c r="U246" i="2" a="1"/>
  <c r="T246" i="2" a="1"/>
  <c r="T246" i="2" s="1"/>
  <c r="S246" i="2"/>
  <c r="S246" i="2" a="1"/>
  <c r="R246" i="2"/>
  <c r="R246" i="2" a="1"/>
  <c r="Q246" i="2"/>
  <c r="Q246" i="2" a="1"/>
  <c r="P246" i="2"/>
  <c r="P246" i="2" a="1"/>
  <c r="O246" i="2" a="1"/>
  <c r="O246" i="2" s="1"/>
  <c r="O250" i="2" s="1"/>
  <c r="N246" i="2" a="1"/>
  <c r="N246" i="2" s="1"/>
  <c r="M246" i="2"/>
  <c r="M246" i="2" a="1"/>
  <c r="L246" i="2" a="1"/>
  <c r="L246" i="2" s="1"/>
  <c r="L250" i="2" s="1"/>
  <c r="K246" i="2" a="1"/>
  <c r="K246" i="2" s="1"/>
  <c r="J246" i="2" a="1"/>
  <c r="J246" i="2" s="1"/>
  <c r="J250" i="2" s="1"/>
  <c r="I246" i="2" a="1"/>
  <c r="I246" i="2" s="1"/>
  <c r="H246" i="2" a="1"/>
  <c r="H246" i="2" s="1"/>
  <c r="G246" i="2" a="1"/>
  <c r="G246" i="2" s="1"/>
  <c r="F246" i="2"/>
  <c r="F246" i="2" a="1"/>
  <c r="D246" i="2"/>
  <c r="D250" i="2" s="1"/>
  <c r="D246" i="2" a="1"/>
  <c r="C246" i="2"/>
  <c r="C246" i="2" a="1"/>
  <c r="AF245" i="2" a="1"/>
  <c r="AF245" i="2" s="1"/>
  <c r="AE245" i="2" a="1"/>
  <c r="AE245" i="2" s="1"/>
  <c r="AD245" i="2" a="1"/>
  <c r="AD245" i="2" s="1"/>
  <c r="AC245" i="2" a="1"/>
  <c r="AC245" i="2" s="1"/>
  <c r="AB245" i="2"/>
  <c r="AB245" i="2" a="1"/>
  <c r="AA245" i="2"/>
  <c r="AA245" i="2" a="1"/>
  <c r="Z245" i="2" a="1"/>
  <c r="Z245" i="2" s="1"/>
  <c r="Y245" i="2" a="1"/>
  <c r="Y245" i="2" s="1"/>
  <c r="X245" i="2" a="1"/>
  <c r="X245" i="2" s="1"/>
  <c r="W245" i="2" a="1"/>
  <c r="W245" i="2" s="1"/>
  <c r="V245" i="2" a="1"/>
  <c r="V245" i="2" s="1"/>
  <c r="U245" i="2" a="1"/>
  <c r="U245" i="2" s="1"/>
  <c r="T245" i="2" a="1"/>
  <c r="T245" i="2" s="1"/>
  <c r="S245" i="2"/>
  <c r="S245" i="2" a="1"/>
  <c r="R245" i="2" a="1"/>
  <c r="R245" i="2" s="1"/>
  <c r="Q245" i="2" a="1"/>
  <c r="Q245" i="2" s="1"/>
  <c r="P245" i="2" a="1"/>
  <c r="P245" i="2" s="1"/>
  <c r="O245" i="2" a="1"/>
  <c r="O245" i="2" s="1"/>
  <c r="N245" i="2"/>
  <c r="N245" i="2" a="1"/>
  <c r="M245" i="2" a="1"/>
  <c r="M245" i="2" s="1"/>
  <c r="L245" i="2" a="1"/>
  <c r="L245" i="2" s="1"/>
  <c r="K245" i="2" a="1"/>
  <c r="K245" i="2" s="1"/>
  <c r="J245" i="2" a="1"/>
  <c r="J245" i="2" s="1"/>
  <c r="I245" i="2" a="1"/>
  <c r="I245" i="2" s="1"/>
  <c r="H245" i="2" a="1"/>
  <c r="H245" i="2" s="1"/>
  <c r="G245" i="2" a="1"/>
  <c r="G245" i="2" s="1"/>
  <c r="F245" i="2" a="1"/>
  <c r="F245" i="2" s="1"/>
  <c r="D245" i="2"/>
  <c r="D245" i="2" a="1"/>
  <c r="C245" i="2" a="1"/>
  <c r="C245" i="2" s="1"/>
  <c r="AF243" i="2" a="1"/>
  <c r="AF243" i="2" s="1"/>
  <c r="AE243" i="2" a="1"/>
  <c r="AE243" i="2" s="1"/>
  <c r="AD243" i="2" a="1"/>
  <c r="AD243" i="2" s="1"/>
  <c r="AC243" i="2" a="1"/>
  <c r="AC243" i="2" s="1"/>
  <c r="AB243" i="2" a="1"/>
  <c r="AB243" i="2" s="1"/>
  <c r="AA243" i="2"/>
  <c r="AA243" i="2" a="1"/>
  <c r="Z243" i="2" a="1"/>
  <c r="Z243" i="2" s="1"/>
  <c r="Y243" i="2" a="1"/>
  <c r="Y243" i="2" s="1"/>
  <c r="X243" i="2" a="1"/>
  <c r="X243" i="2" s="1"/>
  <c r="W243" i="2" a="1"/>
  <c r="W243" i="2" s="1"/>
  <c r="V243" i="2" a="1"/>
  <c r="V243" i="2" s="1"/>
  <c r="U243" i="2" a="1"/>
  <c r="U243" i="2" s="1"/>
  <c r="T243" i="2" a="1"/>
  <c r="T243" i="2" s="1"/>
  <c r="S243" i="2" a="1"/>
  <c r="S243" i="2" s="1"/>
  <c r="S244" i="2" s="1"/>
  <c r="R243" i="2" a="1"/>
  <c r="R243" i="2" s="1"/>
  <c r="Q243" i="2" a="1"/>
  <c r="Q243" i="2" s="1"/>
  <c r="P243" i="2" a="1"/>
  <c r="P243" i="2" s="1"/>
  <c r="O243" i="2" a="1"/>
  <c r="O243" i="2" s="1"/>
  <c r="N243" i="2" a="1"/>
  <c r="N243" i="2" s="1"/>
  <c r="M243" i="2" a="1"/>
  <c r="M243" i="2" s="1"/>
  <c r="L243" i="2" a="1"/>
  <c r="L243" i="2" s="1"/>
  <c r="K243" i="2" a="1"/>
  <c r="K243" i="2" s="1"/>
  <c r="J243" i="2" a="1"/>
  <c r="J243" i="2" s="1"/>
  <c r="I243" i="2"/>
  <c r="I243" i="2" a="1"/>
  <c r="H243" i="2" a="1"/>
  <c r="H243" i="2" s="1"/>
  <c r="G243" i="2" a="1"/>
  <c r="G243" i="2" s="1"/>
  <c r="G244" i="2" s="1"/>
  <c r="F243" i="2" a="1"/>
  <c r="F243" i="2" s="1"/>
  <c r="D243" i="2" a="1"/>
  <c r="D243" i="2" s="1"/>
  <c r="C243" i="2" a="1"/>
  <c r="C243" i="2" s="1"/>
  <c r="AF242" i="2" a="1"/>
  <c r="AF242" i="2" s="1"/>
  <c r="AF244" i="2" s="1"/>
  <c r="AE242" i="2"/>
  <c r="AE242" i="2" a="1"/>
  <c r="AD242" i="2"/>
  <c r="AD242" i="2" a="1"/>
  <c r="AC242" i="2" a="1"/>
  <c r="AC242" i="2" s="1"/>
  <c r="AB242" i="2"/>
  <c r="AB242" i="2" a="1"/>
  <c r="AA242" i="2" a="1"/>
  <c r="AA242" i="2" s="1"/>
  <c r="AA244" i="2" s="1"/>
  <c r="Z242" i="2" a="1"/>
  <c r="Z242" i="2" s="1"/>
  <c r="Y242" i="2"/>
  <c r="Y244" i="2" s="1"/>
  <c r="Y242" i="2" a="1"/>
  <c r="X242" i="2"/>
  <c r="X244" i="2" s="1"/>
  <c r="X242" i="2" a="1"/>
  <c r="W242" i="2" a="1"/>
  <c r="W242" i="2" s="1"/>
  <c r="W244" i="2" s="1"/>
  <c r="V242" i="2" a="1"/>
  <c r="V242" i="2" s="1"/>
  <c r="U242" i="2" a="1"/>
  <c r="U242" i="2" s="1"/>
  <c r="U244" i="2" s="1"/>
  <c r="T242" i="2" a="1"/>
  <c r="T242" i="2" s="1"/>
  <c r="S242" i="2"/>
  <c r="S242" i="2" a="1"/>
  <c r="R242" i="2"/>
  <c r="R242" i="2" a="1"/>
  <c r="Q242" i="2"/>
  <c r="Q244" i="2" s="1"/>
  <c r="Q242" i="2" a="1"/>
  <c r="P242" i="2"/>
  <c r="P242" i="2" a="1"/>
  <c r="O242" i="2" a="1"/>
  <c r="O242" i="2" s="1"/>
  <c r="N242" i="2" a="1"/>
  <c r="N242" i="2" s="1"/>
  <c r="N244" i="2" s="1"/>
  <c r="M242" i="2"/>
  <c r="M242" i="2" a="1"/>
  <c r="L242" i="2"/>
  <c r="L242" i="2" a="1"/>
  <c r="K242" i="2"/>
  <c r="K242" i="2" a="1"/>
  <c r="J242" i="2"/>
  <c r="J244" i="2" s="1"/>
  <c r="J242" i="2" a="1"/>
  <c r="I242" i="2" a="1"/>
  <c r="I242" i="2" s="1"/>
  <c r="I244" i="2" s="1"/>
  <c r="H242" i="2" a="1"/>
  <c r="H242" i="2" s="1"/>
  <c r="H244" i="2" s="1"/>
  <c r="G242" i="2" a="1"/>
  <c r="G242" i="2" s="1"/>
  <c r="F242" i="2"/>
  <c r="F242" i="2" a="1"/>
  <c r="D242" i="2"/>
  <c r="D244" i="2" s="1"/>
  <c r="D242" i="2" a="1"/>
  <c r="C242" i="2"/>
  <c r="C244" i="2" s="1"/>
  <c r="C242" i="2" a="1"/>
  <c r="AF240" i="2" a="1"/>
  <c r="AF240" i="2" s="1"/>
  <c r="AE240" i="2" a="1"/>
  <c r="AE240" i="2" s="1"/>
  <c r="AD240" i="2" a="1"/>
  <c r="AD240" i="2" s="1"/>
  <c r="AC240" i="2" a="1"/>
  <c r="AC240" i="2" s="1"/>
  <c r="AB240" i="2"/>
  <c r="AB240" i="2" a="1"/>
  <c r="AA240" i="2" a="1"/>
  <c r="AA240" i="2" s="1"/>
  <c r="Z240" i="2" a="1"/>
  <c r="Z240" i="2" s="1"/>
  <c r="Y240" i="2" a="1"/>
  <c r="Y240" i="2" s="1"/>
  <c r="X240" i="2" a="1"/>
  <c r="X240" i="2" s="1"/>
  <c r="W240" i="2" a="1"/>
  <c r="W240" i="2" s="1"/>
  <c r="V240" i="2"/>
  <c r="V240" i="2" a="1"/>
  <c r="U240" i="2" a="1"/>
  <c r="U240" i="2" s="1"/>
  <c r="T240" i="2" a="1"/>
  <c r="T240" i="2" s="1"/>
  <c r="S240" i="2" a="1"/>
  <c r="S240" i="2" s="1"/>
  <c r="R240" i="2"/>
  <c r="R240" i="2" a="1"/>
  <c r="Q240" i="2"/>
  <c r="Q240" i="2" a="1"/>
  <c r="P240" i="2"/>
  <c r="P240" i="2" a="1"/>
  <c r="O240" i="2" a="1"/>
  <c r="O240" i="2" s="1"/>
  <c r="N240" i="2" a="1"/>
  <c r="N240" i="2" s="1"/>
  <c r="M240" i="2" a="1"/>
  <c r="M240" i="2" s="1"/>
  <c r="L240" i="2" a="1"/>
  <c r="L240" i="2" s="1"/>
  <c r="K240" i="2" a="1"/>
  <c r="K240" i="2" s="1"/>
  <c r="J240" i="2" a="1"/>
  <c r="J240" i="2" s="1"/>
  <c r="I240" i="2" a="1"/>
  <c r="I240" i="2" s="1"/>
  <c r="H240" i="2" a="1"/>
  <c r="H240" i="2" s="1"/>
  <c r="G240" i="2" a="1"/>
  <c r="G240" i="2" s="1"/>
  <c r="F240" i="2" a="1"/>
  <c r="F240" i="2" s="1"/>
  <c r="D240" i="2" a="1"/>
  <c r="D240" i="2" s="1"/>
  <c r="C240" i="2" a="1"/>
  <c r="C240" i="2" s="1"/>
  <c r="AF239" i="2" a="1"/>
  <c r="AF239" i="2" s="1"/>
  <c r="AE239" i="2" a="1"/>
  <c r="AE239" i="2" s="1"/>
  <c r="AD239" i="2" a="1"/>
  <c r="AD239" i="2" s="1"/>
  <c r="AC239" i="2" a="1"/>
  <c r="AC239" i="2" s="1"/>
  <c r="AB239" i="2" a="1"/>
  <c r="AB239" i="2" s="1"/>
  <c r="AB241" i="2" s="1"/>
  <c r="AA239" i="2"/>
  <c r="AA241" i="2" s="1"/>
  <c r="AA239" i="2" a="1"/>
  <c r="Z239" i="2"/>
  <c r="Z241" i="2" s="1"/>
  <c r="Z239" i="2" a="1"/>
  <c r="Y239" i="2" a="1"/>
  <c r="Y239" i="2" s="1"/>
  <c r="X239" i="2" a="1"/>
  <c r="X239" i="2" s="1"/>
  <c r="W239" i="2" a="1"/>
  <c r="W239" i="2" s="1"/>
  <c r="V239" i="2" a="1"/>
  <c r="V239" i="2" s="1"/>
  <c r="V241" i="2" s="1"/>
  <c r="U239" i="2" a="1"/>
  <c r="U239" i="2" s="1"/>
  <c r="U241" i="2" s="1"/>
  <c r="T239" i="2"/>
  <c r="T239" i="2" a="1"/>
  <c r="S239" i="2"/>
  <c r="S241" i="2" s="1"/>
  <c r="S239" i="2" a="1"/>
  <c r="R239" i="2" a="1"/>
  <c r="R239" i="2" s="1"/>
  <c r="Q239" i="2" a="1"/>
  <c r="Q239" i="2" s="1"/>
  <c r="P239" i="2" a="1"/>
  <c r="P239" i="2" s="1"/>
  <c r="P241" i="2" s="1"/>
  <c r="O239" i="2" a="1"/>
  <c r="O239" i="2" s="1"/>
  <c r="O241" i="2" s="1"/>
  <c r="N239" i="2" a="1"/>
  <c r="N239" i="2" s="1"/>
  <c r="M239" i="2"/>
  <c r="M241" i="2" s="1"/>
  <c r="M239" i="2" a="1"/>
  <c r="L239" i="2" a="1"/>
  <c r="L239" i="2" s="1"/>
  <c r="K239" i="2" a="1"/>
  <c r="K239" i="2" s="1"/>
  <c r="J239" i="2" a="1"/>
  <c r="J239" i="2" s="1"/>
  <c r="J241" i="2" s="1"/>
  <c r="I239" i="2" a="1"/>
  <c r="I239" i="2" s="1"/>
  <c r="H239" i="2" a="1"/>
  <c r="H239" i="2" s="1"/>
  <c r="G239" i="2" a="1"/>
  <c r="G239" i="2" s="1"/>
  <c r="G241" i="2" s="1"/>
  <c r="F239" i="2"/>
  <c r="F239" i="2" a="1"/>
  <c r="D239" i="2" a="1"/>
  <c r="D239" i="2" s="1"/>
  <c r="D241" i="2" s="1"/>
  <c r="C239" i="2" a="1"/>
  <c r="C239" i="2" s="1"/>
  <c r="AF237" i="2" a="1"/>
  <c r="AF237" i="2" s="1"/>
  <c r="AE237" i="2" a="1"/>
  <c r="AE237" i="2" s="1"/>
  <c r="AD237" i="2" a="1"/>
  <c r="AD237" i="2" s="1"/>
  <c r="AC237" i="2" a="1"/>
  <c r="AC237" i="2" s="1"/>
  <c r="AB237" i="2" a="1"/>
  <c r="AB237" i="2" s="1"/>
  <c r="AA237" i="2" a="1"/>
  <c r="AA237" i="2" s="1"/>
  <c r="Z237" i="2" a="1"/>
  <c r="Z237" i="2" s="1"/>
  <c r="Y237" i="2"/>
  <c r="Y237" i="2" a="1"/>
  <c r="X237" i="2"/>
  <c r="X237" i="2" a="1"/>
  <c r="W237" i="2" a="1"/>
  <c r="W237" i="2" s="1"/>
  <c r="V237" i="2" a="1"/>
  <c r="V237" i="2" s="1"/>
  <c r="U237" i="2" a="1"/>
  <c r="U237" i="2" s="1"/>
  <c r="T237" i="2" a="1"/>
  <c r="T237" i="2" s="1"/>
  <c r="S237" i="2"/>
  <c r="S237" i="2" a="1"/>
  <c r="R237" i="2" a="1"/>
  <c r="R237" i="2" s="1"/>
  <c r="Q237" i="2" a="1"/>
  <c r="Q237" i="2" s="1"/>
  <c r="P237" i="2" a="1"/>
  <c r="P237" i="2" s="1"/>
  <c r="O237" i="2" a="1"/>
  <c r="O237" i="2" s="1"/>
  <c r="N237" i="2"/>
  <c r="N237" i="2" a="1"/>
  <c r="M237" i="2"/>
  <c r="M237" i="2" a="1"/>
  <c r="L237" i="2"/>
  <c r="L237" i="2" a="1"/>
  <c r="K237" i="2" a="1"/>
  <c r="K237" i="2" s="1"/>
  <c r="J237" i="2" a="1"/>
  <c r="J237" i="2" s="1"/>
  <c r="I237" i="2" a="1"/>
  <c r="I237" i="2" s="1"/>
  <c r="H237" i="2" a="1"/>
  <c r="H237" i="2" s="1"/>
  <c r="G237" i="2" a="1"/>
  <c r="G237" i="2" s="1"/>
  <c r="F237" i="2" a="1"/>
  <c r="F237" i="2" s="1"/>
  <c r="D237" i="2" a="1"/>
  <c r="D237" i="2" s="1"/>
  <c r="C237" i="2" a="1"/>
  <c r="C237" i="2" s="1"/>
  <c r="AF236" i="2"/>
  <c r="AF236" i="2" a="1"/>
  <c r="AE236" i="2" a="1"/>
  <c r="AE236" i="2" s="1"/>
  <c r="AD236" i="2" a="1"/>
  <c r="AD236" i="2" s="1"/>
  <c r="AC236" i="2" a="1"/>
  <c r="AC236" i="2" s="1"/>
  <c r="AB236" i="2" a="1"/>
  <c r="AB236" i="2" s="1"/>
  <c r="AA236" i="2" a="1"/>
  <c r="AA236" i="2" s="1"/>
  <c r="Z236" i="2" a="1"/>
  <c r="Z236" i="2" s="1"/>
  <c r="Y236" i="2" a="1"/>
  <c r="Y236" i="2" s="1"/>
  <c r="X236" i="2" a="1"/>
  <c r="X236" i="2" s="1"/>
  <c r="W236" i="2" a="1"/>
  <c r="W236" i="2" s="1"/>
  <c r="V236" i="2" a="1"/>
  <c r="V236" i="2" s="1"/>
  <c r="U236" i="2" a="1"/>
  <c r="U236" i="2" s="1"/>
  <c r="T236" i="2" a="1"/>
  <c r="T236" i="2" s="1"/>
  <c r="S236" i="2" a="1"/>
  <c r="S236" i="2" s="1"/>
  <c r="R236" i="2" a="1"/>
  <c r="R236" i="2" s="1"/>
  <c r="Q236" i="2"/>
  <c r="Q236" i="2" a="1"/>
  <c r="P236" i="2"/>
  <c r="P236" i="2" a="1"/>
  <c r="O236" i="2" a="1"/>
  <c r="O236" i="2" s="1"/>
  <c r="N236" i="2" a="1"/>
  <c r="N236" i="2" s="1"/>
  <c r="M236" i="2" a="1"/>
  <c r="M236" i="2" s="1"/>
  <c r="L236" i="2" a="1"/>
  <c r="L236" i="2" s="1"/>
  <c r="K236" i="2" a="1"/>
  <c r="K236" i="2" s="1"/>
  <c r="J236" i="2"/>
  <c r="J236" i="2" a="1"/>
  <c r="I236" i="2"/>
  <c r="I236" i="2" a="1"/>
  <c r="H236" i="2" a="1"/>
  <c r="H236" i="2" s="1"/>
  <c r="G236" i="2" a="1"/>
  <c r="G236" i="2" s="1"/>
  <c r="F236" i="2" a="1"/>
  <c r="F236" i="2" s="1"/>
  <c r="D236" i="2" a="1"/>
  <c r="D236" i="2" s="1"/>
  <c r="C236" i="2" a="1"/>
  <c r="C236" i="2" s="1"/>
  <c r="AF235" i="2" a="1"/>
  <c r="AF235" i="2" s="1"/>
  <c r="AE235" i="2"/>
  <c r="AE235" i="2" a="1"/>
  <c r="AD235" i="2"/>
  <c r="AD235" i="2" a="1"/>
  <c r="AC235" i="2" a="1"/>
  <c r="AC235" i="2" s="1"/>
  <c r="AB235" i="2" a="1"/>
  <c r="AB235" i="2" s="1"/>
  <c r="AA235" i="2" a="1"/>
  <c r="AA235" i="2" s="1"/>
  <c r="AA238" i="2" s="1"/>
  <c r="Z235" i="2" a="1"/>
  <c r="Z235" i="2" s="1"/>
  <c r="Y235" i="2"/>
  <c r="Y235" i="2" a="1"/>
  <c r="X235" i="2" a="1"/>
  <c r="X235" i="2" s="1"/>
  <c r="W235" i="2" a="1"/>
  <c r="W235" i="2" s="1"/>
  <c r="V235" i="2" a="1"/>
  <c r="V235" i="2" s="1"/>
  <c r="U235" i="2" a="1"/>
  <c r="U235" i="2" s="1"/>
  <c r="T235" i="2" a="1"/>
  <c r="T235" i="2" s="1"/>
  <c r="S235" i="2" a="1"/>
  <c r="S235" i="2" s="1"/>
  <c r="R235" i="2" a="1"/>
  <c r="R235" i="2" s="1"/>
  <c r="Q235" i="2" a="1"/>
  <c r="Q235" i="2" s="1"/>
  <c r="P235" i="2" a="1"/>
  <c r="P235" i="2" s="1"/>
  <c r="O235" i="2" a="1"/>
  <c r="O235" i="2" s="1"/>
  <c r="N235" i="2" a="1"/>
  <c r="N235" i="2" s="1"/>
  <c r="M235" i="2"/>
  <c r="M235" i="2" a="1"/>
  <c r="L235" i="2"/>
  <c r="L235" i="2" a="1"/>
  <c r="K235" i="2"/>
  <c r="K235" i="2" a="1"/>
  <c r="J235" i="2" a="1"/>
  <c r="J235" i="2" s="1"/>
  <c r="I235" i="2" a="1"/>
  <c r="I235" i="2" s="1"/>
  <c r="H235" i="2" a="1"/>
  <c r="H235" i="2" s="1"/>
  <c r="G235" i="2"/>
  <c r="G235" i="2" a="1"/>
  <c r="F235" i="2"/>
  <c r="F235" i="2" a="1"/>
  <c r="D235" i="2" a="1"/>
  <c r="D235" i="2" s="1"/>
  <c r="C235" i="2" a="1"/>
  <c r="C235" i="2" s="1"/>
  <c r="AF234" i="2"/>
  <c r="AF234" i="2" a="1"/>
  <c r="AE234" i="2"/>
  <c r="AE234" i="2" a="1"/>
  <c r="AD234" i="2" a="1"/>
  <c r="AD234" i="2" s="1"/>
  <c r="AC234" i="2" a="1"/>
  <c r="AC234" i="2" s="1"/>
  <c r="AB234" i="2" a="1"/>
  <c r="AB234" i="2" s="1"/>
  <c r="AA234" i="2"/>
  <c r="AA234" i="2" a="1"/>
  <c r="Z234" i="2"/>
  <c r="Z234" i="2" a="1"/>
  <c r="Y234" i="2"/>
  <c r="Y238" i="2" s="1"/>
  <c r="Y234" i="2" a="1"/>
  <c r="X234" i="2" a="1"/>
  <c r="X234" i="2" s="1"/>
  <c r="W234" i="2" a="1"/>
  <c r="W234" i="2" s="1"/>
  <c r="V234" i="2"/>
  <c r="V234" i="2" a="1"/>
  <c r="U234" i="2" a="1"/>
  <c r="U234" i="2" s="1"/>
  <c r="T234" i="2"/>
  <c r="T234" i="2" a="1"/>
  <c r="S234" i="2"/>
  <c r="S234" i="2" a="1"/>
  <c r="R234" i="2" a="1"/>
  <c r="R234" i="2" s="1"/>
  <c r="Q234" i="2" a="1"/>
  <c r="Q234" i="2" s="1"/>
  <c r="P234" i="2"/>
  <c r="P234" i="2" a="1"/>
  <c r="O234" i="2" a="1"/>
  <c r="O234" i="2" s="1"/>
  <c r="N234" i="2" a="1"/>
  <c r="N234" i="2" s="1"/>
  <c r="M234" i="2"/>
  <c r="M234" i="2" a="1"/>
  <c r="L234" i="2" a="1"/>
  <c r="L234" i="2" s="1"/>
  <c r="K234" i="2" a="1"/>
  <c r="K234" i="2" s="1"/>
  <c r="J234" i="2"/>
  <c r="J234" i="2" a="1"/>
  <c r="I234" i="2"/>
  <c r="I234" i="2" a="1"/>
  <c r="H234" i="2"/>
  <c r="H238" i="2" s="1"/>
  <c r="H234" i="2" a="1"/>
  <c r="G234" i="2" a="1"/>
  <c r="G234" i="2" s="1"/>
  <c r="F234" i="2" a="1"/>
  <c r="F234" i="2" s="1"/>
  <c r="D234" i="2" a="1"/>
  <c r="D234" i="2" s="1"/>
  <c r="C234" i="2"/>
  <c r="C234" i="2" a="1"/>
  <c r="D233" i="2"/>
  <c r="C233" i="2"/>
  <c r="E230" i="2"/>
  <c r="AF227" i="2" a="1"/>
  <c r="AF227" i="2" s="1"/>
  <c r="AE227" i="2" a="1"/>
  <c r="AE227" i="2" s="1"/>
  <c r="AD227" i="2" a="1"/>
  <c r="AD227" i="2" s="1"/>
  <c r="AC227" i="2" a="1"/>
  <c r="AC227" i="2" s="1"/>
  <c r="AB227" i="2" a="1"/>
  <c r="AB227" i="2" s="1"/>
  <c r="AA227" i="2" a="1"/>
  <c r="AA227" i="2" s="1"/>
  <c r="Z227" i="2" a="1"/>
  <c r="Z227" i="2" s="1"/>
  <c r="Y227" i="2" a="1"/>
  <c r="Y227" i="2" s="1"/>
  <c r="X227" i="2" a="1"/>
  <c r="X227" i="2" s="1"/>
  <c r="W227" i="2"/>
  <c r="W227" i="2" a="1"/>
  <c r="V227" i="2" a="1"/>
  <c r="V227" i="2" s="1"/>
  <c r="U227" i="2"/>
  <c r="U227" i="2" a="1"/>
  <c r="T227" i="2"/>
  <c r="T227" i="2" a="1"/>
  <c r="S227" i="2" a="1"/>
  <c r="S227" i="2" s="1"/>
  <c r="R227" i="2" a="1"/>
  <c r="R227" i="2" s="1"/>
  <c r="Q227" i="2"/>
  <c r="Q227" i="2" a="1"/>
  <c r="P227" i="2" a="1"/>
  <c r="P227" i="2" s="1"/>
  <c r="O227" i="2" a="1"/>
  <c r="O227" i="2" s="1"/>
  <c r="N227" i="2"/>
  <c r="N227" i="2" a="1"/>
  <c r="M227" i="2" a="1"/>
  <c r="M227" i="2" s="1"/>
  <c r="L227" i="2" a="1"/>
  <c r="L227" i="2" s="1"/>
  <c r="K227" i="2" a="1"/>
  <c r="K227" i="2" s="1"/>
  <c r="J227" i="2" a="1"/>
  <c r="J227" i="2" s="1"/>
  <c r="I227" i="2"/>
  <c r="I227" i="2" a="1"/>
  <c r="H227" i="2" a="1"/>
  <c r="H227" i="2" s="1"/>
  <c r="G227" i="2" a="1"/>
  <c r="G227" i="2" s="1"/>
  <c r="F227" i="2" a="1"/>
  <c r="F227" i="2" s="1"/>
  <c r="D227" i="2" a="1"/>
  <c r="D227" i="2" s="1"/>
  <c r="C227" i="2" a="1"/>
  <c r="C227" i="2" s="1"/>
  <c r="AF226" i="2" a="1"/>
  <c r="AF226" i="2" s="1"/>
  <c r="AE226" i="2" a="1"/>
  <c r="AE226" i="2" s="1"/>
  <c r="AD226" i="2" a="1"/>
  <c r="AD226" i="2" s="1"/>
  <c r="AC226" i="2" a="1"/>
  <c r="AC226" i="2" s="1"/>
  <c r="AB226" i="2" a="1"/>
  <c r="AB226" i="2" s="1"/>
  <c r="AA226" i="2" a="1"/>
  <c r="AA226" i="2" s="1"/>
  <c r="Z226" i="2" a="1"/>
  <c r="Z226" i="2" s="1"/>
  <c r="Y226" i="2" a="1"/>
  <c r="Y226" i="2" s="1"/>
  <c r="X226" i="2"/>
  <c r="X226" i="2" a="1"/>
  <c r="W226" i="2"/>
  <c r="W226" i="2" a="1"/>
  <c r="V226" i="2" a="1"/>
  <c r="V226" i="2" s="1"/>
  <c r="U226" i="2" a="1"/>
  <c r="U226" i="2" s="1"/>
  <c r="T226" i="2" a="1"/>
  <c r="T226" i="2" s="1"/>
  <c r="S226" i="2"/>
  <c r="S226" i="2" a="1"/>
  <c r="R226" i="2"/>
  <c r="R226" i="2" a="1"/>
  <c r="Q226" i="2" a="1"/>
  <c r="Q226" i="2" s="1"/>
  <c r="P226" i="2" a="1"/>
  <c r="P226" i="2" s="1"/>
  <c r="O226" i="2" a="1"/>
  <c r="O226" i="2" s="1"/>
  <c r="N226" i="2" a="1"/>
  <c r="N226" i="2" s="1"/>
  <c r="M226" i="2"/>
  <c r="M226" i="2" a="1"/>
  <c r="L226" i="2" a="1"/>
  <c r="L226" i="2" s="1"/>
  <c r="K226" i="2" a="1"/>
  <c r="K226" i="2" s="1"/>
  <c r="J226" i="2" a="1"/>
  <c r="J226" i="2" s="1"/>
  <c r="I226" i="2" a="1"/>
  <c r="I226" i="2" s="1"/>
  <c r="H226" i="2" a="1"/>
  <c r="H226" i="2" s="1"/>
  <c r="G226" i="2" a="1"/>
  <c r="G226" i="2" s="1"/>
  <c r="F226" i="2"/>
  <c r="F226" i="2" a="1"/>
  <c r="D226" i="2"/>
  <c r="D226" i="2" a="1"/>
  <c r="C226" i="2" a="1"/>
  <c r="C226" i="2" s="1"/>
  <c r="AF224" i="2" a="1"/>
  <c r="AF224" i="2" s="1"/>
  <c r="AE224" i="2" a="1"/>
  <c r="AE224" i="2" s="1"/>
  <c r="AD224" i="2" a="1"/>
  <c r="AD224" i="2" s="1"/>
  <c r="AC224" i="2"/>
  <c r="AC224" i="2" a="1"/>
  <c r="AB224" i="2"/>
  <c r="AB224" i="2" a="1"/>
  <c r="AA224" i="2" a="1"/>
  <c r="AA224" i="2" s="1"/>
  <c r="Z224" i="2" a="1"/>
  <c r="Z224" i="2" s="1"/>
  <c r="Y224" i="2" a="1"/>
  <c r="Y224" i="2" s="1"/>
  <c r="X224" i="2" a="1"/>
  <c r="X224" i="2" s="1"/>
  <c r="W224" i="2"/>
  <c r="W224" i="2" a="1"/>
  <c r="V224" i="2" a="1"/>
  <c r="V224" i="2" s="1"/>
  <c r="U224" i="2" a="1"/>
  <c r="U224" i="2" s="1"/>
  <c r="T224" i="2" a="1"/>
  <c r="T224" i="2" s="1"/>
  <c r="S224" i="2" a="1"/>
  <c r="S224" i="2" s="1"/>
  <c r="R224" i="2" a="1"/>
  <c r="R224" i="2" s="1"/>
  <c r="Q224" i="2" a="1"/>
  <c r="Q224" i="2" s="1"/>
  <c r="P224" i="2" a="1"/>
  <c r="P224" i="2" s="1"/>
  <c r="O224" i="2" a="1"/>
  <c r="O224" i="2" s="1"/>
  <c r="N224" i="2" a="1"/>
  <c r="N224" i="2" s="1"/>
  <c r="M224" i="2"/>
  <c r="M224" i="2" a="1"/>
  <c r="L224" i="2" a="1"/>
  <c r="L224" i="2" s="1"/>
  <c r="K224" i="2" a="1"/>
  <c r="K224" i="2" s="1"/>
  <c r="J224" i="2" a="1"/>
  <c r="J224" i="2" s="1"/>
  <c r="I224" i="2" a="1"/>
  <c r="I224" i="2" s="1"/>
  <c r="H224" i="2" a="1"/>
  <c r="H224" i="2" s="1"/>
  <c r="G224" i="2" a="1"/>
  <c r="G224" i="2" s="1"/>
  <c r="F224" i="2" a="1"/>
  <c r="F224" i="2" s="1"/>
  <c r="D224" i="2" a="1"/>
  <c r="D224" i="2" s="1"/>
  <c r="C224" i="2" a="1"/>
  <c r="C224" i="2" s="1"/>
  <c r="AF223" i="2"/>
  <c r="AF225" i="2" s="1"/>
  <c r="AF223" i="2" a="1"/>
  <c r="AE223" i="2"/>
  <c r="AE223" i="2" a="1"/>
  <c r="AD223" i="2" a="1"/>
  <c r="AD223" i="2" s="1"/>
  <c r="AC223" i="2" a="1"/>
  <c r="AC223" i="2" s="1"/>
  <c r="AC225" i="2" s="1"/>
  <c r="AB223" i="2" a="1"/>
  <c r="AB223" i="2" s="1"/>
  <c r="AA223" i="2"/>
  <c r="AA223" i="2" a="1"/>
  <c r="Z223" i="2" a="1"/>
  <c r="Z223" i="2" s="1"/>
  <c r="Y223" i="2" a="1"/>
  <c r="Y223" i="2" s="1"/>
  <c r="X223" i="2" a="1"/>
  <c r="X223" i="2" s="1"/>
  <c r="X225" i="2" s="1"/>
  <c r="W223" i="2" a="1"/>
  <c r="W223" i="2" s="1"/>
  <c r="V223" i="2" a="1"/>
  <c r="V223" i="2" s="1"/>
  <c r="U223" i="2" a="1"/>
  <c r="U223" i="2" s="1"/>
  <c r="U225" i="2" s="1"/>
  <c r="T223" i="2" a="1"/>
  <c r="T223" i="2" s="1"/>
  <c r="S223" i="2" a="1"/>
  <c r="S223" i="2" s="1"/>
  <c r="S225" i="2" s="1"/>
  <c r="R223" i="2" a="1"/>
  <c r="R223" i="2" s="1"/>
  <c r="Q223" i="2" a="1"/>
  <c r="Q223" i="2" s="1"/>
  <c r="P223" i="2" a="1"/>
  <c r="P223" i="2" s="1"/>
  <c r="O223" i="2" a="1"/>
  <c r="O223" i="2" s="1"/>
  <c r="O225" i="2" s="1"/>
  <c r="N223" i="2" a="1"/>
  <c r="N223" i="2" s="1"/>
  <c r="N225" i="2" s="1"/>
  <c r="M223" i="2"/>
  <c r="M225" i="2" s="1"/>
  <c r="M223" i="2" a="1"/>
  <c r="L223" i="2" a="1"/>
  <c r="L223" i="2" s="1"/>
  <c r="K223" i="2" a="1"/>
  <c r="K223" i="2" s="1"/>
  <c r="J223" i="2" a="1"/>
  <c r="J223" i="2" s="1"/>
  <c r="J225" i="2" s="1"/>
  <c r="I223" i="2"/>
  <c r="I223" i="2" a="1"/>
  <c r="H223" i="2"/>
  <c r="H225" i="2" s="1"/>
  <c r="H223" i="2" a="1"/>
  <c r="G223" i="2"/>
  <c r="G223" i="2" a="1"/>
  <c r="F223" i="2" a="1"/>
  <c r="F223" i="2" s="1"/>
  <c r="F225" i="2" s="1"/>
  <c r="D223" i="2" a="1"/>
  <c r="D223" i="2" s="1"/>
  <c r="C223" i="2" a="1"/>
  <c r="C223" i="2" s="1"/>
  <c r="AF221" i="2"/>
  <c r="AF221" i="2" a="1"/>
  <c r="AE221" i="2" a="1"/>
  <c r="AE221" i="2" s="1"/>
  <c r="AD221" i="2" a="1"/>
  <c r="AD221" i="2" s="1"/>
  <c r="AC221" i="2" a="1"/>
  <c r="AC221" i="2" s="1"/>
  <c r="AB221" i="2" a="1"/>
  <c r="AB221" i="2" s="1"/>
  <c r="AA221" i="2" a="1"/>
  <c r="AA221" i="2" s="1"/>
  <c r="Z221" i="2" a="1"/>
  <c r="Z221" i="2" s="1"/>
  <c r="Y221" i="2" a="1"/>
  <c r="Y221" i="2" s="1"/>
  <c r="X221" i="2" a="1"/>
  <c r="X221" i="2" s="1"/>
  <c r="W221" i="2" a="1"/>
  <c r="W221" i="2" s="1"/>
  <c r="V221" i="2" a="1"/>
  <c r="V221" i="2" s="1"/>
  <c r="U221" i="2"/>
  <c r="U221" i="2" a="1"/>
  <c r="T221" i="2" a="1"/>
  <c r="T221" i="2" s="1"/>
  <c r="S221" i="2" a="1"/>
  <c r="S221" i="2" s="1"/>
  <c r="R221" i="2"/>
  <c r="R221" i="2" a="1"/>
  <c r="Q221" i="2" a="1"/>
  <c r="Q221" i="2" s="1"/>
  <c r="P221" i="2" a="1"/>
  <c r="P221" i="2" s="1"/>
  <c r="O221" i="2" a="1"/>
  <c r="O221" i="2" s="1"/>
  <c r="N221" i="2" a="1"/>
  <c r="N221" i="2" s="1"/>
  <c r="M221" i="2"/>
  <c r="M221" i="2" a="1"/>
  <c r="L221" i="2" a="1"/>
  <c r="L221" i="2" s="1"/>
  <c r="K221" i="2" a="1"/>
  <c r="K221" i="2" s="1"/>
  <c r="J221" i="2" a="1"/>
  <c r="J221" i="2" s="1"/>
  <c r="I221" i="2"/>
  <c r="I221" i="2" a="1"/>
  <c r="H221" i="2" a="1"/>
  <c r="H221" i="2" s="1"/>
  <c r="G221" i="2" a="1"/>
  <c r="G221" i="2" s="1"/>
  <c r="F221" i="2" a="1"/>
  <c r="F221" i="2" s="1"/>
  <c r="D221" i="2" a="1"/>
  <c r="D221" i="2" s="1"/>
  <c r="C221" i="2" a="1"/>
  <c r="C221" i="2" s="1"/>
  <c r="AF220" i="2" a="1"/>
  <c r="AF220" i="2" s="1"/>
  <c r="AE220" i="2" a="1"/>
  <c r="AE220" i="2" s="1"/>
  <c r="AD220" i="2" a="1"/>
  <c r="AD220" i="2" s="1"/>
  <c r="AC220" i="2" a="1"/>
  <c r="AC220" i="2" s="1"/>
  <c r="AB220" i="2" a="1"/>
  <c r="AB220" i="2" s="1"/>
  <c r="AA220" i="2" a="1"/>
  <c r="AA220" i="2" s="1"/>
  <c r="AA222" i="2" s="1"/>
  <c r="Z220" i="2" a="1"/>
  <c r="Z220" i="2" s="1"/>
  <c r="Z222" i="2" s="1"/>
  <c r="Y220" i="2" a="1"/>
  <c r="Y220" i="2" s="1"/>
  <c r="X220" i="2" a="1"/>
  <c r="X220" i="2" s="1"/>
  <c r="W220" i="2" a="1"/>
  <c r="W220" i="2" s="1"/>
  <c r="W222" i="2" s="1"/>
  <c r="V220" i="2" a="1"/>
  <c r="V220" i="2" s="1"/>
  <c r="U220" i="2"/>
  <c r="U220" i="2" a="1"/>
  <c r="T220" i="2" a="1"/>
  <c r="T220" i="2" s="1"/>
  <c r="T222" i="2" s="1"/>
  <c r="S220" i="2" a="1"/>
  <c r="S220" i="2" s="1"/>
  <c r="R220" i="2" a="1"/>
  <c r="R220" i="2" s="1"/>
  <c r="Q220" i="2"/>
  <c r="Q220" i="2" a="1"/>
  <c r="P220" i="2"/>
  <c r="P222" i="2" s="1"/>
  <c r="P220" i="2" a="1"/>
  <c r="O220" i="2"/>
  <c r="O220" i="2" a="1"/>
  <c r="N220" i="2" a="1"/>
  <c r="N220" i="2" s="1"/>
  <c r="M220" i="2" a="1"/>
  <c r="M220" i="2" s="1"/>
  <c r="L220" i="2" a="1"/>
  <c r="L220" i="2" s="1"/>
  <c r="K220" i="2"/>
  <c r="K220" i="2" a="1"/>
  <c r="J220" i="2" a="1"/>
  <c r="J220" i="2" s="1"/>
  <c r="I220" i="2" a="1"/>
  <c r="I220" i="2" s="1"/>
  <c r="I222" i="2" s="1"/>
  <c r="H220" i="2" a="1"/>
  <c r="H220" i="2" s="1"/>
  <c r="G220" i="2" a="1"/>
  <c r="G220" i="2" s="1"/>
  <c r="F220" i="2" a="1"/>
  <c r="F220" i="2" s="1"/>
  <c r="D220" i="2" a="1"/>
  <c r="D220" i="2" s="1"/>
  <c r="C220" i="2" a="1"/>
  <c r="C220" i="2" s="1"/>
  <c r="AF218" i="2" a="1"/>
  <c r="AF218" i="2" s="1"/>
  <c r="AE218" i="2" a="1"/>
  <c r="AE218" i="2" s="1"/>
  <c r="AD218" i="2" a="1"/>
  <c r="AD218" i="2" s="1"/>
  <c r="AC218" i="2"/>
  <c r="AC218" i="2" a="1"/>
  <c r="AB218" i="2"/>
  <c r="AB218" i="2" a="1"/>
  <c r="AA218" i="2" a="1"/>
  <c r="AA218" i="2" s="1"/>
  <c r="Z218" i="2" a="1"/>
  <c r="Z218" i="2" s="1"/>
  <c r="Y218" i="2" a="1"/>
  <c r="Y218" i="2" s="1"/>
  <c r="Y219" i="2" s="1"/>
  <c r="X218" i="2" a="1"/>
  <c r="X218" i="2" s="1"/>
  <c r="W218" i="2" a="1"/>
  <c r="W218" i="2" s="1"/>
  <c r="V218" i="2" a="1"/>
  <c r="V218" i="2" s="1"/>
  <c r="U218" i="2"/>
  <c r="U218" i="2" a="1"/>
  <c r="T218" i="2"/>
  <c r="T218" i="2" a="1"/>
  <c r="S218" i="2" a="1"/>
  <c r="S218" i="2" s="1"/>
  <c r="R218" i="2" a="1"/>
  <c r="R218" i="2" s="1"/>
  <c r="Q218" i="2" a="1"/>
  <c r="Q218" i="2" s="1"/>
  <c r="P218" i="2" a="1"/>
  <c r="P218" i="2" s="1"/>
  <c r="O218" i="2" a="1"/>
  <c r="O218" i="2" s="1"/>
  <c r="N218" i="2" a="1"/>
  <c r="N218" i="2" s="1"/>
  <c r="M218" i="2" a="1"/>
  <c r="M218" i="2" s="1"/>
  <c r="L218" i="2" a="1"/>
  <c r="L218" i="2" s="1"/>
  <c r="K218" i="2"/>
  <c r="K218" i="2" a="1"/>
  <c r="J218" i="2" a="1"/>
  <c r="J218" i="2" s="1"/>
  <c r="I218" i="2"/>
  <c r="I218" i="2" a="1"/>
  <c r="H218" i="2" a="1"/>
  <c r="H218" i="2" s="1"/>
  <c r="G218" i="2" a="1"/>
  <c r="G218" i="2" s="1"/>
  <c r="F218" i="2" a="1"/>
  <c r="F218" i="2" s="1"/>
  <c r="D218" i="2"/>
  <c r="D218" i="2" a="1"/>
  <c r="C218" i="2" a="1"/>
  <c r="C218" i="2" s="1"/>
  <c r="AF217" i="2" a="1"/>
  <c r="AF217" i="2" s="1"/>
  <c r="AE217" i="2"/>
  <c r="AE217" i="2" a="1"/>
  <c r="AD217" i="2" a="1"/>
  <c r="AD217" i="2" s="1"/>
  <c r="AC217" i="2" a="1"/>
  <c r="AC217" i="2" s="1"/>
  <c r="AC219" i="2" s="1"/>
  <c r="AB217" i="2" a="1"/>
  <c r="AB217" i="2" s="1"/>
  <c r="AA217" i="2" a="1"/>
  <c r="AA217" i="2" s="1"/>
  <c r="Z217" i="2" a="1"/>
  <c r="Z217" i="2" s="1"/>
  <c r="Z219" i="2" s="1"/>
  <c r="Y217" i="2" a="1"/>
  <c r="Y217" i="2" s="1"/>
  <c r="X217" i="2" a="1"/>
  <c r="X217" i="2" s="1"/>
  <c r="X219" i="2" s="1"/>
  <c r="W217" i="2" a="1"/>
  <c r="W217" i="2" s="1"/>
  <c r="W219" i="2" s="1"/>
  <c r="V217" i="2" a="1"/>
  <c r="V217" i="2" s="1"/>
  <c r="V219" i="2" s="1"/>
  <c r="U217" i="2" a="1"/>
  <c r="U217" i="2" s="1"/>
  <c r="T217" i="2" a="1"/>
  <c r="T217" i="2" s="1"/>
  <c r="T219" i="2" s="1"/>
  <c r="S217" i="2" a="1"/>
  <c r="S217" i="2" s="1"/>
  <c r="R217" i="2"/>
  <c r="R217" i="2" a="1"/>
  <c r="Q217" i="2"/>
  <c r="Q217" i="2" a="1"/>
  <c r="P217" i="2" a="1"/>
  <c r="P217" i="2" s="1"/>
  <c r="P219" i="2" s="1"/>
  <c r="O217" i="2" a="1"/>
  <c r="O217" i="2" s="1"/>
  <c r="N217" i="2" a="1"/>
  <c r="N217" i="2" s="1"/>
  <c r="M217" i="2"/>
  <c r="M217" i="2" a="1"/>
  <c r="L217" i="2"/>
  <c r="L219" i="2" s="1"/>
  <c r="L217" i="2" a="1"/>
  <c r="K217" i="2" a="1"/>
  <c r="K217" i="2" s="1"/>
  <c r="K219" i="2" s="1"/>
  <c r="J217" i="2" a="1"/>
  <c r="J217" i="2" s="1"/>
  <c r="I217" i="2" a="1"/>
  <c r="I217" i="2" s="1"/>
  <c r="I219" i="2" s="1"/>
  <c r="H217" i="2" a="1"/>
  <c r="H217" i="2" s="1"/>
  <c r="G217" i="2"/>
  <c r="G219" i="2" s="1"/>
  <c r="G217" i="2" a="1"/>
  <c r="F217" i="2" a="1"/>
  <c r="F217" i="2" s="1"/>
  <c r="F219" i="2" s="1"/>
  <c r="D217" i="2" a="1"/>
  <c r="D217" i="2" s="1"/>
  <c r="D219" i="2" s="1"/>
  <c r="C217" i="2" a="1"/>
  <c r="C217" i="2" s="1"/>
  <c r="AF214" i="2" a="1"/>
  <c r="AF214" i="2" s="1"/>
  <c r="AE214" i="2" a="1"/>
  <c r="AE214" i="2" s="1"/>
  <c r="AD214" i="2" a="1"/>
  <c r="AD214" i="2" s="1"/>
  <c r="AC214" i="2" a="1"/>
  <c r="AC214" i="2" s="1"/>
  <c r="AB214" i="2" a="1"/>
  <c r="AB214" i="2" s="1"/>
  <c r="AA214" i="2" a="1"/>
  <c r="AA214" i="2" s="1"/>
  <c r="Z214" i="2" a="1"/>
  <c r="Z214" i="2" s="1"/>
  <c r="Y214" i="2"/>
  <c r="Y214" i="2" a="1"/>
  <c r="X214" i="2" a="1"/>
  <c r="X214" i="2" s="1"/>
  <c r="W214" i="2" a="1"/>
  <c r="W214" i="2" s="1"/>
  <c r="V214" i="2"/>
  <c r="V214" i="2" a="1"/>
  <c r="U214" i="2" a="1"/>
  <c r="U214" i="2" s="1"/>
  <c r="T214" i="2" a="1"/>
  <c r="T214" i="2" s="1"/>
  <c r="S214" i="2" a="1"/>
  <c r="S214" i="2" s="1"/>
  <c r="R214" i="2" a="1"/>
  <c r="R214" i="2" s="1"/>
  <c r="Q214" i="2" a="1"/>
  <c r="Q214" i="2" s="1"/>
  <c r="P214" i="2"/>
  <c r="P214" i="2" a="1"/>
  <c r="O214" i="2"/>
  <c r="O214" i="2" a="1"/>
  <c r="N214" i="2" a="1"/>
  <c r="N214" i="2" s="1"/>
  <c r="M214" i="2" a="1"/>
  <c r="M214" i="2" s="1"/>
  <c r="L214" i="2" a="1"/>
  <c r="L214" i="2" s="1"/>
  <c r="K214" i="2" a="1"/>
  <c r="K214" i="2" s="1"/>
  <c r="J214" i="2" a="1"/>
  <c r="J214" i="2" s="1"/>
  <c r="I214" i="2" a="1"/>
  <c r="I214" i="2" s="1"/>
  <c r="H214" i="2"/>
  <c r="H214" i="2" a="1"/>
  <c r="G214" i="2"/>
  <c r="G214" i="2" a="1"/>
  <c r="F214" i="2" a="1"/>
  <c r="F214" i="2" s="1"/>
  <c r="D214" i="2" a="1"/>
  <c r="D214" i="2" s="1"/>
  <c r="C214" i="2" a="1"/>
  <c r="C214" i="2" s="1"/>
  <c r="AF213" i="2" a="1"/>
  <c r="AF213" i="2" s="1"/>
  <c r="AE213" i="2" a="1"/>
  <c r="AE213" i="2" s="1"/>
  <c r="AD213" i="2"/>
  <c r="AD215" i="2" s="1"/>
  <c r="AD213" i="2" a="1"/>
  <c r="AC213" i="2"/>
  <c r="AC213" i="2" a="1"/>
  <c r="AB213" i="2"/>
  <c r="AB213" i="2" a="1"/>
  <c r="AA213" i="2" a="1"/>
  <c r="AA213" i="2" s="1"/>
  <c r="Z213" i="2" a="1"/>
  <c r="Z213" i="2" s="1"/>
  <c r="Y213" i="2" a="1"/>
  <c r="Y213" i="2" s="1"/>
  <c r="X213" i="2"/>
  <c r="X215" i="2" s="1"/>
  <c r="X213" i="2" a="1"/>
  <c r="W213" i="2" a="1"/>
  <c r="W213" i="2" s="1"/>
  <c r="W215" i="2" s="1"/>
  <c r="V213" i="2" a="1"/>
  <c r="V213" i="2" s="1"/>
  <c r="V215" i="2" s="1"/>
  <c r="U213" i="2" a="1"/>
  <c r="U213" i="2" s="1"/>
  <c r="T213" i="2" a="1"/>
  <c r="T213" i="2" s="1"/>
  <c r="S213" i="2" a="1"/>
  <c r="S213" i="2" s="1"/>
  <c r="R213" i="2" a="1"/>
  <c r="R213" i="2" s="1"/>
  <c r="R215" i="2" s="1"/>
  <c r="Q213" i="2" a="1"/>
  <c r="Q213" i="2" s="1"/>
  <c r="P213" i="2"/>
  <c r="P213" i="2" a="1"/>
  <c r="O213" i="2" a="1"/>
  <c r="O213" i="2" s="1"/>
  <c r="O215" i="2" s="1"/>
  <c r="N213" i="2" a="1"/>
  <c r="N213" i="2" s="1"/>
  <c r="M213" i="2" a="1"/>
  <c r="M213" i="2" s="1"/>
  <c r="L213" i="2"/>
  <c r="L213" i="2" a="1"/>
  <c r="K213" i="2" a="1"/>
  <c r="K213" i="2" s="1"/>
  <c r="K215" i="2" s="1"/>
  <c r="J213" i="2"/>
  <c r="J213" i="2" a="1"/>
  <c r="I213" i="2" a="1"/>
  <c r="I213" i="2" s="1"/>
  <c r="H213" i="2" a="1"/>
  <c r="H213" i="2" s="1"/>
  <c r="G213" i="2" a="1"/>
  <c r="G213" i="2" s="1"/>
  <c r="F213" i="2"/>
  <c r="F213" i="2" a="1"/>
  <c r="D213" i="2"/>
  <c r="D215" i="2" s="1"/>
  <c r="D213" i="2" a="1"/>
  <c r="C213" i="2"/>
  <c r="C213" i="2" a="1"/>
  <c r="AF211" i="2" a="1"/>
  <c r="AF211" i="2" s="1"/>
  <c r="AE211" i="2" a="1"/>
  <c r="AE211" i="2" s="1"/>
  <c r="AD211" i="2" a="1"/>
  <c r="AD211" i="2" s="1"/>
  <c r="AC211" i="2"/>
  <c r="AC211" i="2" a="1"/>
  <c r="AB211" i="2"/>
  <c r="AB211" i="2" a="1"/>
  <c r="AA211" i="2" a="1"/>
  <c r="AA211" i="2" s="1"/>
  <c r="Z211" i="2" a="1"/>
  <c r="Z211" i="2" s="1"/>
  <c r="Y211" i="2" a="1"/>
  <c r="Y211" i="2" s="1"/>
  <c r="X211" i="2" a="1"/>
  <c r="X211" i="2" s="1"/>
  <c r="W211" i="2"/>
  <c r="W211" i="2" a="1"/>
  <c r="V211" i="2"/>
  <c r="V211" i="2" a="1"/>
  <c r="U211" i="2" a="1"/>
  <c r="U211" i="2" s="1"/>
  <c r="T211" i="2" a="1"/>
  <c r="T211" i="2" s="1"/>
  <c r="S211" i="2" a="1"/>
  <c r="S211" i="2" s="1"/>
  <c r="R211" i="2"/>
  <c r="R211" i="2" a="1"/>
  <c r="Q211" i="2" a="1"/>
  <c r="Q211" i="2" s="1"/>
  <c r="P211" i="2"/>
  <c r="P211" i="2" a="1"/>
  <c r="O211" i="2" a="1"/>
  <c r="O211" i="2" s="1"/>
  <c r="N211" i="2" a="1"/>
  <c r="N211" i="2" s="1"/>
  <c r="M211" i="2" a="1"/>
  <c r="M211" i="2" s="1"/>
  <c r="L211" i="2"/>
  <c r="L211" i="2" a="1"/>
  <c r="K211" i="2" a="1"/>
  <c r="K211" i="2" s="1"/>
  <c r="J211" i="2" a="1"/>
  <c r="J211" i="2" s="1"/>
  <c r="I211" i="2" a="1"/>
  <c r="I211" i="2" s="1"/>
  <c r="H211" i="2" a="1"/>
  <c r="H211" i="2" s="1"/>
  <c r="G211" i="2" a="1"/>
  <c r="G211" i="2" s="1"/>
  <c r="F211" i="2"/>
  <c r="F211" i="2" a="1"/>
  <c r="D211" i="2" a="1"/>
  <c r="D211" i="2" s="1"/>
  <c r="C211" i="2"/>
  <c r="C211" i="2" a="1"/>
  <c r="AF210" i="2"/>
  <c r="AF210" i="2" a="1"/>
  <c r="AE210" i="2"/>
  <c r="AE210" i="2" a="1"/>
  <c r="AD210" i="2" a="1"/>
  <c r="AD210" i="2" s="1"/>
  <c r="AC210" i="2" a="1"/>
  <c r="AC210" i="2" s="1"/>
  <c r="AB210" i="2" a="1"/>
  <c r="AB210" i="2" s="1"/>
  <c r="AA210" i="2" a="1"/>
  <c r="AA210" i="2" s="1"/>
  <c r="Z210" i="2" a="1"/>
  <c r="Z210" i="2" s="1"/>
  <c r="Y210" i="2" a="1"/>
  <c r="Y210" i="2" s="1"/>
  <c r="X210" i="2" a="1"/>
  <c r="X210" i="2" s="1"/>
  <c r="W210" i="2" a="1"/>
  <c r="W210" i="2" s="1"/>
  <c r="V210" i="2" a="1"/>
  <c r="V210" i="2" s="1"/>
  <c r="U210" i="2" a="1"/>
  <c r="U210" i="2" s="1"/>
  <c r="T210" i="2"/>
  <c r="T210" i="2" a="1"/>
  <c r="S210" i="2"/>
  <c r="S210" i="2" a="1"/>
  <c r="R210" i="2" a="1"/>
  <c r="R210" i="2" s="1"/>
  <c r="Q210" i="2" a="1"/>
  <c r="Q210" i="2" s="1"/>
  <c r="P210" i="2" a="1"/>
  <c r="P210" i="2" s="1"/>
  <c r="O210" i="2" a="1"/>
  <c r="O210" i="2" s="1"/>
  <c r="N210" i="2"/>
  <c r="N210" i="2" a="1"/>
  <c r="M210" i="2" a="1"/>
  <c r="M210" i="2" s="1"/>
  <c r="L210" i="2" a="1"/>
  <c r="L210" i="2" s="1"/>
  <c r="K210" i="2" a="1"/>
  <c r="K210" i="2" s="1"/>
  <c r="J210" i="2" a="1"/>
  <c r="J210" i="2" s="1"/>
  <c r="I210" i="2" a="1"/>
  <c r="I210" i="2" s="1"/>
  <c r="H210" i="2" a="1"/>
  <c r="H210" i="2" s="1"/>
  <c r="G210" i="2"/>
  <c r="G210" i="2" a="1"/>
  <c r="F210" i="2" a="1"/>
  <c r="F210" i="2" s="1"/>
  <c r="D210" i="2" a="1"/>
  <c r="D210" i="2" s="1"/>
  <c r="C210" i="2" a="1"/>
  <c r="C210" i="2" s="1"/>
  <c r="AF209" i="2" a="1"/>
  <c r="AF209" i="2" s="1"/>
  <c r="AE209" i="2" a="1"/>
  <c r="AE209" i="2" s="1"/>
  <c r="AD209" i="2" a="1"/>
  <c r="AD209" i="2" s="1"/>
  <c r="AC209" i="2" a="1"/>
  <c r="AC209" i="2" s="1"/>
  <c r="AB209" i="2" a="1"/>
  <c r="AB209" i="2" s="1"/>
  <c r="AA209" i="2" a="1"/>
  <c r="AA209" i="2" s="1"/>
  <c r="Z209" i="2" a="1"/>
  <c r="Z209" i="2" s="1"/>
  <c r="Y209" i="2" a="1"/>
  <c r="Y209" i="2" s="1"/>
  <c r="X209" i="2" a="1"/>
  <c r="X209" i="2" s="1"/>
  <c r="W209" i="2" a="1"/>
  <c r="W209" i="2" s="1"/>
  <c r="V209" i="2"/>
  <c r="V209" i="2" a="1"/>
  <c r="U209" i="2"/>
  <c r="U209" i="2" a="1"/>
  <c r="T209" i="2" a="1"/>
  <c r="T209" i="2" s="1"/>
  <c r="S209" i="2" a="1"/>
  <c r="S209" i="2" s="1"/>
  <c r="R209" i="2" a="1"/>
  <c r="R209" i="2" s="1"/>
  <c r="Q209" i="2" a="1"/>
  <c r="Q209" i="2" s="1"/>
  <c r="P209" i="2" a="1"/>
  <c r="P209" i="2" s="1"/>
  <c r="O209" i="2" a="1"/>
  <c r="O209" i="2" s="1"/>
  <c r="N209" i="2" a="1"/>
  <c r="N209" i="2" s="1"/>
  <c r="M209" i="2" a="1"/>
  <c r="M209" i="2" s="1"/>
  <c r="L209" i="2" a="1"/>
  <c r="L209" i="2" s="1"/>
  <c r="K209" i="2" a="1"/>
  <c r="K209" i="2" s="1"/>
  <c r="J209" i="2" a="1"/>
  <c r="J209" i="2" s="1"/>
  <c r="I209" i="2"/>
  <c r="I209" i="2" a="1"/>
  <c r="H209" i="2" a="1"/>
  <c r="H209" i="2" s="1"/>
  <c r="G209" i="2" a="1"/>
  <c r="G209" i="2" s="1"/>
  <c r="F209" i="2" a="1"/>
  <c r="F209" i="2" s="1"/>
  <c r="D209" i="2"/>
  <c r="D209" i="2" a="1"/>
  <c r="C209" i="2" a="1"/>
  <c r="C209" i="2" s="1"/>
  <c r="AF208" i="2" a="1"/>
  <c r="AF208" i="2" s="1"/>
  <c r="AE208" i="2"/>
  <c r="AE208" i="2" a="1"/>
  <c r="AD208" i="2"/>
  <c r="AD208" i="2" a="1"/>
  <c r="AC208" i="2" a="1"/>
  <c r="AC208" i="2" s="1"/>
  <c r="AB208" i="2" a="1"/>
  <c r="AB208" i="2" s="1"/>
  <c r="AA208" i="2" a="1"/>
  <c r="AA208" i="2" s="1"/>
  <c r="Z208" i="2" a="1"/>
  <c r="Z208" i="2" s="1"/>
  <c r="Y208" i="2"/>
  <c r="Y208" i="2" a="1"/>
  <c r="X208" i="2"/>
  <c r="X208" i="2" a="1"/>
  <c r="W208" i="2" a="1"/>
  <c r="W208" i="2" s="1"/>
  <c r="W212" i="2" s="1"/>
  <c r="V208" i="2" a="1"/>
  <c r="V208" i="2" s="1"/>
  <c r="U208" i="2" a="1"/>
  <c r="U208" i="2" s="1"/>
  <c r="T208" i="2" a="1"/>
  <c r="T208" i="2" s="1"/>
  <c r="S208" i="2" a="1"/>
  <c r="S208" i="2" s="1"/>
  <c r="R208" i="2" a="1"/>
  <c r="R208" i="2" s="1"/>
  <c r="Q208" i="2" a="1"/>
  <c r="Q208" i="2" s="1"/>
  <c r="P208" i="2" a="1"/>
  <c r="P208" i="2" s="1"/>
  <c r="O208" i="2" a="1"/>
  <c r="O208" i="2" s="1"/>
  <c r="N208" i="2" a="1"/>
  <c r="N208" i="2" s="1"/>
  <c r="M208" i="2"/>
  <c r="M208" i="2" a="1"/>
  <c r="L208" i="2"/>
  <c r="L208" i="2" a="1"/>
  <c r="K208" i="2" a="1"/>
  <c r="K208" i="2" s="1"/>
  <c r="K212" i="2" s="1"/>
  <c r="J208" i="2" a="1"/>
  <c r="J208" i="2" s="1"/>
  <c r="I208" i="2" a="1"/>
  <c r="I208" i="2" s="1"/>
  <c r="H208" i="2" a="1"/>
  <c r="H208" i="2" s="1"/>
  <c r="G208" i="2" a="1"/>
  <c r="G208" i="2" s="1"/>
  <c r="G212" i="2" s="1"/>
  <c r="F208" i="2" a="1"/>
  <c r="F208" i="2" s="1"/>
  <c r="D208" i="2" a="1"/>
  <c r="D208" i="2" s="1"/>
  <c r="C208" i="2" a="1"/>
  <c r="C208" i="2" s="1"/>
  <c r="AF207" i="2" a="1"/>
  <c r="AF207" i="2" s="1"/>
  <c r="AE207" i="2" a="1"/>
  <c r="AE207" i="2" s="1"/>
  <c r="AD207" i="2" a="1"/>
  <c r="AD207" i="2" s="1"/>
  <c r="AC207" i="2" a="1"/>
  <c r="AC207" i="2" s="1"/>
  <c r="AB207" i="2"/>
  <c r="AB207" i="2" a="1"/>
  <c r="AA207" i="2"/>
  <c r="AA207" i="2" a="1"/>
  <c r="Z207" i="2"/>
  <c r="Z207" i="2" a="1"/>
  <c r="Y207" i="2"/>
  <c r="Y207" i="2" a="1"/>
  <c r="X207" i="2" a="1"/>
  <c r="X207" i="2" s="1"/>
  <c r="W207" i="2" a="1"/>
  <c r="W207" i="2" s="1"/>
  <c r="V207" i="2" a="1"/>
  <c r="V207" i="2" s="1"/>
  <c r="U207" i="2"/>
  <c r="U207" i="2" a="1"/>
  <c r="T207" i="2"/>
  <c r="T207" i="2" a="1"/>
  <c r="S207" i="2"/>
  <c r="S207" i="2" a="1"/>
  <c r="R207" i="2" a="1"/>
  <c r="R207" i="2" s="1"/>
  <c r="Q207" i="2" a="1"/>
  <c r="Q207" i="2" s="1"/>
  <c r="P207" i="2" a="1"/>
  <c r="P207" i="2" s="1"/>
  <c r="O207" i="2" a="1"/>
  <c r="O207" i="2" s="1"/>
  <c r="N207" i="2"/>
  <c r="N207" i="2" a="1"/>
  <c r="M207" i="2" a="1"/>
  <c r="M207" i="2" s="1"/>
  <c r="L207" i="2" a="1"/>
  <c r="L207" i="2" s="1"/>
  <c r="K207" i="2" a="1"/>
  <c r="K207" i="2" s="1"/>
  <c r="J207" i="2"/>
  <c r="J207" i="2" a="1"/>
  <c r="I207" i="2" a="1"/>
  <c r="I207" i="2" s="1"/>
  <c r="H207" i="2" a="1"/>
  <c r="H207" i="2" s="1"/>
  <c r="G207" i="2" a="1"/>
  <c r="G207" i="2" s="1"/>
  <c r="F207" i="2" a="1"/>
  <c r="F207" i="2" s="1"/>
  <c r="D207" i="2" a="1"/>
  <c r="D207" i="2" s="1"/>
  <c r="C207" i="2"/>
  <c r="C207" i="2" a="1"/>
  <c r="AF205" i="2"/>
  <c r="AF205" i="2" a="1"/>
  <c r="AE205" i="2" a="1"/>
  <c r="AE205" i="2" s="1"/>
  <c r="AE206" i="2" s="1"/>
  <c r="AD205" i="2" a="1"/>
  <c r="AD205" i="2" s="1"/>
  <c r="AC205" i="2" a="1"/>
  <c r="AC205" i="2" s="1"/>
  <c r="AB205" i="2" a="1"/>
  <c r="AB205" i="2" s="1"/>
  <c r="AA205" i="2" a="1"/>
  <c r="AA205" i="2" s="1"/>
  <c r="Z205" i="2"/>
  <c r="Z205" i="2" a="1"/>
  <c r="Y205" i="2"/>
  <c r="Y205" i="2" a="1"/>
  <c r="X205" i="2" a="1"/>
  <c r="X205" i="2" s="1"/>
  <c r="X206" i="2" s="1"/>
  <c r="W205" i="2" a="1"/>
  <c r="W205" i="2" s="1"/>
  <c r="V205" i="2" a="1"/>
  <c r="V205" i="2" s="1"/>
  <c r="U205" i="2" a="1"/>
  <c r="U205" i="2" s="1"/>
  <c r="T205" i="2"/>
  <c r="T205" i="2" a="1"/>
  <c r="S205" i="2" a="1"/>
  <c r="S205" i="2" s="1"/>
  <c r="R205" i="2" a="1"/>
  <c r="R205" i="2" s="1"/>
  <c r="Q205" i="2" a="1"/>
  <c r="Q205" i="2" s="1"/>
  <c r="P205" i="2" a="1"/>
  <c r="P205" i="2" s="1"/>
  <c r="O205" i="2" a="1"/>
  <c r="O205" i="2" s="1"/>
  <c r="N205" i="2"/>
  <c r="N205" i="2" a="1"/>
  <c r="M205" i="2" a="1"/>
  <c r="M205" i="2" s="1"/>
  <c r="L205" i="2" a="1"/>
  <c r="L205" i="2" s="1"/>
  <c r="K205" i="2" a="1"/>
  <c r="K205" i="2" s="1"/>
  <c r="J205" i="2" a="1"/>
  <c r="J205" i="2" s="1"/>
  <c r="I205" i="2"/>
  <c r="I205" i="2" a="1"/>
  <c r="H205" i="2" a="1"/>
  <c r="H205" i="2" s="1"/>
  <c r="G205" i="2" a="1"/>
  <c r="G205" i="2" s="1"/>
  <c r="F205" i="2" a="1"/>
  <c r="F205" i="2" s="1"/>
  <c r="D205" i="2" a="1"/>
  <c r="D205" i="2" s="1"/>
  <c r="C205" i="2" a="1"/>
  <c r="C205" i="2" s="1"/>
  <c r="AF204" i="2" a="1"/>
  <c r="AF204" i="2" s="1"/>
  <c r="AE204" i="2" a="1"/>
  <c r="AE204" i="2" s="1"/>
  <c r="AD204" i="2"/>
  <c r="AD206" i="2" s="1"/>
  <c r="AD204" i="2" a="1"/>
  <c r="AC204" i="2"/>
  <c r="AC204" i="2" a="1"/>
  <c r="AB204" i="2" a="1"/>
  <c r="AB204" i="2" s="1"/>
  <c r="AB206" i="2" s="1"/>
  <c r="AA204" i="2" a="1"/>
  <c r="AA204" i="2" s="1"/>
  <c r="Z204" i="2"/>
  <c r="Z206" i="2" s="1"/>
  <c r="Z204" i="2" a="1"/>
  <c r="Y204" i="2" a="1"/>
  <c r="Y204" i="2" s="1"/>
  <c r="X204" i="2" a="1"/>
  <c r="X204" i="2" s="1"/>
  <c r="W204" i="2"/>
  <c r="W204" i="2" a="1"/>
  <c r="V204" i="2"/>
  <c r="V204" i="2" a="1"/>
  <c r="U204" i="2" a="1"/>
  <c r="U204" i="2" s="1"/>
  <c r="U206" i="2" s="1"/>
  <c r="T204" i="2" a="1"/>
  <c r="T204" i="2" s="1"/>
  <c r="T206" i="2" s="1"/>
  <c r="S204" i="2" a="1"/>
  <c r="S204" i="2" s="1"/>
  <c r="R204" i="2"/>
  <c r="R204" i="2" a="1"/>
  <c r="Q204" i="2" a="1"/>
  <c r="Q204" i="2" s="1"/>
  <c r="Q206" i="2" s="1"/>
  <c r="P204" i="2"/>
  <c r="P206" i="2" s="1"/>
  <c r="P204" i="2" a="1"/>
  <c r="O204" i="2" a="1"/>
  <c r="O204" i="2" s="1"/>
  <c r="O206" i="2" s="1"/>
  <c r="N204" i="2"/>
  <c r="N206" i="2" s="1"/>
  <c r="N204" i="2" a="1"/>
  <c r="M204" i="2" a="1"/>
  <c r="M204" i="2" s="1"/>
  <c r="L204" i="2" a="1"/>
  <c r="L204" i="2" s="1"/>
  <c r="L206" i="2" s="1"/>
  <c r="K204" i="2" a="1"/>
  <c r="K204" i="2" s="1"/>
  <c r="J204" i="2"/>
  <c r="J204" i="2" a="1"/>
  <c r="I204" i="2" a="1"/>
  <c r="I204" i="2" s="1"/>
  <c r="H204" i="2" a="1"/>
  <c r="H204" i="2" s="1"/>
  <c r="G204" i="2" a="1"/>
  <c r="G204" i="2" s="1"/>
  <c r="F204" i="2"/>
  <c r="F204" i="2" a="1"/>
  <c r="D204" i="2" a="1"/>
  <c r="D204" i="2" s="1"/>
  <c r="C204" i="2" a="1"/>
  <c r="C204" i="2" s="1"/>
  <c r="C206" i="2" s="1"/>
  <c r="O203" i="2"/>
  <c r="AF202" i="2" a="1"/>
  <c r="AF202" i="2" s="1"/>
  <c r="AE202" i="2" a="1"/>
  <c r="AE202" i="2" s="1"/>
  <c r="AD202" i="2" a="1"/>
  <c r="AD202" i="2" s="1"/>
  <c r="AC202" i="2" a="1"/>
  <c r="AC202" i="2" s="1"/>
  <c r="AB202" i="2"/>
  <c r="AB202" i="2" a="1"/>
  <c r="AA202" i="2"/>
  <c r="AA202" i="2" a="1"/>
  <c r="Z202" i="2" a="1"/>
  <c r="Z202" i="2" s="1"/>
  <c r="Y202" i="2"/>
  <c r="Y202" i="2" a="1"/>
  <c r="X202" i="2" a="1"/>
  <c r="X202" i="2" s="1"/>
  <c r="W202" i="2" a="1"/>
  <c r="W202" i="2" s="1"/>
  <c r="V202" i="2"/>
  <c r="V202" i="2" a="1"/>
  <c r="U202" i="2" a="1"/>
  <c r="U202" i="2" s="1"/>
  <c r="T202" i="2" a="1"/>
  <c r="T202" i="2" s="1"/>
  <c r="S202" i="2" a="1"/>
  <c r="S202" i="2" s="1"/>
  <c r="R202" i="2" a="1"/>
  <c r="R202" i="2" s="1"/>
  <c r="Q202" i="2" a="1"/>
  <c r="Q202" i="2" s="1"/>
  <c r="P202" i="2"/>
  <c r="P202" i="2" a="1"/>
  <c r="O202" i="2"/>
  <c r="O202" i="2" a="1"/>
  <c r="N202" i="2" a="1"/>
  <c r="N202" i="2" s="1"/>
  <c r="M202" i="2" a="1"/>
  <c r="M202" i="2" s="1"/>
  <c r="L202" i="2" a="1"/>
  <c r="L202" i="2" s="1"/>
  <c r="K202" i="2"/>
  <c r="K202" i="2" a="1"/>
  <c r="J202" i="2" a="1"/>
  <c r="J202" i="2" s="1"/>
  <c r="I202" i="2" a="1"/>
  <c r="I202" i="2" s="1"/>
  <c r="H202" i="2" a="1"/>
  <c r="H202" i="2" s="1"/>
  <c r="G202" i="2" a="1"/>
  <c r="G202" i="2" s="1"/>
  <c r="F202" i="2" a="1"/>
  <c r="F202" i="2" s="1"/>
  <c r="D202" i="2" a="1"/>
  <c r="D202" i="2" s="1"/>
  <c r="C202" i="2"/>
  <c r="C202" i="2" a="1"/>
  <c r="AF201" i="2"/>
  <c r="AF203" i="2" s="1"/>
  <c r="AF201" i="2" a="1"/>
  <c r="AE201" i="2" a="1"/>
  <c r="AE201" i="2" s="1"/>
  <c r="AE203" i="2" s="1"/>
  <c r="AD201" i="2" a="1"/>
  <c r="AD201" i="2" s="1"/>
  <c r="AD203" i="2" s="1"/>
  <c r="AC201" i="2" a="1"/>
  <c r="AC201" i="2" s="1"/>
  <c r="AB201" i="2" a="1"/>
  <c r="AB201" i="2" s="1"/>
  <c r="AA201" i="2" a="1"/>
  <c r="AA201" i="2" s="1"/>
  <c r="Z201" i="2" a="1"/>
  <c r="Z201" i="2" s="1"/>
  <c r="Y201" i="2" a="1"/>
  <c r="Y201" i="2" s="1"/>
  <c r="X201" i="2"/>
  <c r="X201" i="2" a="1"/>
  <c r="W201" i="2" a="1"/>
  <c r="W201" i="2" s="1"/>
  <c r="V201" i="2"/>
  <c r="V203" i="2" s="1"/>
  <c r="V201" i="2" a="1"/>
  <c r="U201" i="2" a="1"/>
  <c r="U201" i="2" s="1"/>
  <c r="U203" i="2" s="1"/>
  <c r="T201" i="2"/>
  <c r="T201" i="2" a="1"/>
  <c r="S201" i="2" a="1"/>
  <c r="S201" i="2" s="1"/>
  <c r="S203" i="2" s="1"/>
  <c r="R201" i="2"/>
  <c r="R201" i="2" a="1"/>
  <c r="Q201" i="2" a="1"/>
  <c r="Q201" i="2" s="1"/>
  <c r="P201" i="2" a="1"/>
  <c r="P201" i="2" s="1"/>
  <c r="O201" i="2" a="1"/>
  <c r="O201" i="2" s="1"/>
  <c r="N201" i="2"/>
  <c r="N203" i="2" s="1"/>
  <c r="N201" i="2" a="1"/>
  <c r="M201" i="2" a="1"/>
  <c r="M201" i="2" s="1"/>
  <c r="L201" i="2" a="1"/>
  <c r="L201" i="2" s="1"/>
  <c r="L203" i="2" s="1"/>
  <c r="K201" i="2"/>
  <c r="K201" i="2" a="1"/>
  <c r="J201" i="2" a="1"/>
  <c r="J201" i="2" s="1"/>
  <c r="I201" i="2" a="1"/>
  <c r="I201" i="2" s="1"/>
  <c r="I203" i="2" s="1"/>
  <c r="H201" i="2" a="1"/>
  <c r="H201" i="2" s="1"/>
  <c r="H203" i="2" s="1"/>
  <c r="G201" i="2"/>
  <c r="G201" i="2" a="1"/>
  <c r="F201" i="2"/>
  <c r="F203" i="2" s="1"/>
  <c r="F201" i="2" a="1"/>
  <c r="D201" i="2"/>
  <c r="D203" i="2" s="1"/>
  <c r="D201" i="2" a="1"/>
  <c r="C201" i="2" a="1"/>
  <c r="C201" i="2" s="1"/>
  <c r="AF199" i="2"/>
  <c r="AF199" i="2" a="1"/>
  <c r="AE199" i="2"/>
  <c r="AE199" i="2" a="1"/>
  <c r="AD199" i="2" a="1"/>
  <c r="AD199" i="2" s="1"/>
  <c r="AC199" i="2" a="1"/>
  <c r="AC199" i="2" s="1"/>
  <c r="AB199" i="2" a="1"/>
  <c r="AB199" i="2" s="1"/>
  <c r="AA199" i="2" a="1"/>
  <c r="AA199" i="2" s="1"/>
  <c r="Z199" i="2" a="1"/>
  <c r="Z199" i="2" s="1"/>
  <c r="Y199" i="2" a="1"/>
  <c r="Y199" i="2" s="1"/>
  <c r="X199" i="2" a="1"/>
  <c r="X199" i="2" s="1"/>
  <c r="W199" i="2" a="1"/>
  <c r="W199" i="2" s="1"/>
  <c r="V199" i="2" a="1"/>
  <c r="V199" i="2" s="1"/>
  <c r="U199" i="2" a="1"/>
  <c r="U199" i="2" s="1"/>
  <c r="T199" i="2" a="1"/>
  <c r="T199" i="2" s="1"/>
  <c r="S199" i="2"/>
  <c r="S199" i="2" a="1"/>
  <c r="R199" i="2"/>
  <c r="R199" i="2" a="1"/>
  <c r="Q199" i="2" a="1"/>
  <c r="Q199" i="2" s="1"/>
  <c r="P199" i="2" a="1"/>
  <c r="P199" i="2" s="1"/>
  <c r="O199" i="2" a="1"/>
  <c r="O199" i="2" s="1"/>
  <c r="N199" i="2" a="1"/>
  <c r="N199" i="2" s="1"/>
  <c r="M199" i="2" a="1"/>
  <c r="M199" i="2" s="1"/>
  <c r="L199" i="2"/>
  <c r="L199" i="2" a="1"/>
  <c r="K199" i="2"/>
  <c r="K199" i="2" a="1"/>
  <c r="J199" i="2" a="1"/>
  <c r="J199" i="2" s="1"/>
  <c r="I199" i="2" a="1"/>
  <c r="I199" i="2" s="1"/>
  <c r="H199" i="2" a="1"/>
  <c r="H199" i="2" s="1"/>
  <c r="G199" i="2" a="1"/>
  <c r="G199" i="2" s="1"/>
  <c r="F199" i="2"/>
  <c r="F199" i="2" a="1"/>
  <c r="D199" i="2" a="1"/>
  <c r="D199" i="2" s="1"/>
  <c r="C199" i="2" a="1"/>
  <c r="C199" i="2" s="1"/>
  <c r="AF198" i="2" a="1"/>
  <c r="AF198" i="2" s="1"/>
  <c r="AE198" i="2"/>
  <c r="AE198" i="2" a="1"/>
  <c r="AD198" i="2" a="1"/>
  <c r="AD198" i="2" s="1"/>
  <c r="AC198" i="2" a="1"/>
  <c r="AC198" i="2" s="1"/>
  <c r="AB198" i="2"/>
  <c r="AB198" i="2" a="1"/>
  <c r="AA198" i="2"/>
  <c r="AA198" i="2" a="1"/>
  <c r="Z198" i="2" a="1"/>
  <c r="Z198" i="2" s="1"/>
  <c r="Y198" i="2" a="1"/>
  <c r="Y198" i="2" s="1"/>
  <c r="X198" i="2" a="1"/>
  <c r="X198" i="2" s="1"/>
  <c r="W198" i="2" a="1"/>
  <c r="W198" i="2" s="1"/>
  <c r="V198" i="2" a="1"/>
  <c r="V198" i="2" s="1"/>
  <c r="U198" i="2"/>
  <c r="U198" i="2" a="1"/>
  <c r="T198" i="2" a="1"/>
  <c r="T198" i="2" s="1"/>
  <c r="S198" i="2" a="1"/>
  <c r="S198" i="2" s="1"/>
  <c r="R198" i="2" a="1"/>
  <c r="R198" i="2" s="1"/>
  <c r="Q198" i="2" a="1"/>
  <c r="Q198" i="2" s="1"/>
  <c r="P198" i="2"/>
  <c r="P198" i="2" a="1"/>
  <c r="O198" i="2" a="1"/>
  <c r="O198" i="2" s="1"/>
  <c r="N198" i="2" a="1"/>
  <c r="N198" i="2" s="1"/>
  <c r="M198" i="2"/>
  <c r="M198" i="2" a="1"/>
  <c r="L198" i="2"/>
  <c r="L198" i="2" a="1"/>
  <c r="K198" i="2" a="1"/>
  <c r="K198" i="2" s="1"/>
  <c r="J198" i="2"/>
  <c r="J198" i="2" a="1"/>
  <c r="I198" i="2"/>
  <c r="I198" i="2" a="1"/>
  <c r="H198" i="2"/>
  <c r="H198" i="2" a="1"/>
  <c r="G198" i="2" a="1"/>
  <c r="G198" i="2" s="1"/>
  <c r="F198" i="2" a="1"/>
  <c r="F198" i="2" s="1"/>
  <c r="D198" i="2" a="1"/>
  <c r="D198" i="2" s="1"/>
  <c r="C198" i="2"/>
  <c r="C198" i="2" a="1"/>
  <c r="AF197" i="2" a="1"/>
  <c r="AF197" i="2" s="1"/>
  <c r="AE197" i="2" a="1"/>
  <c r="AE197" i="2" s="1"/>
  <c r="AD197" i="2" a="1"/>
  <c r="AD197" i="2" s="1"/>
  <c r="AC197" i="2"/>
  <c r="AC197" i="2" a="1"/>
  <c r="AB197" i="2" a="1"/>
  <c r="AB197" i="2" s="1"/>
  <c r="AA197" i="2" a="1"/>
  <c r="AA197" i="2" s="1"/>
  <c r="Z197" i="2" a="1"/>
  <c r="Z197" i="2" s="1"/>
  <c r="Y197" i="2" a="1"/>
  <c r="Y197" i="2" s="1"/>
  <c r="X197" i="2" a="1"/>
  <c r="X197" i="2" s="1"/>
  <c r="W197" i="2" a="1"/>
  <c r="W197" i="2" s="1"/>
  <c r="V197" i="2"/>
  <c r="V197" i="2" a="1"/>
  <c r="U197" i="2" a="1"/>
  <c r="U197" i="2" s="1"/>
  <c r="T197" i="2" a="1"/>
  <c r="T197" i="2" s="1"/>
  <c r="S197" i="2"/>
  <c r="S197" i="2" a="1"/>
  <c r="R197" i="2"/>
  <c r="R197" i="2" a="1"/>
  <c r="Q197" i="2" a="1"/>
  <c r="Q197" i="2" s="1"/>
  <c r="P197" i="2" a="1"/>
  <c r="P197" i="2" s="1"/>
  <c r="O197" i="2" a="1"/>
  <c r="O197" i="2" s="1"/>
  <c r="N197" i="2" a="1"/>
  <c r="N197" i="2" s="1"/>
  <c r="M197" i="2" a="1"/>
  <c r="M197" i="2" s="1"/>
  <c r="L197" i="2" a="1"/>
  <c r="L197" i="2" s="1"/>
  <c r="K197" i="2" a="1"/>
  <c r="K197" i="2" s="1"/>
  <c r="J197" i="2" a="1"/>
  <c r="J197" i="2" s="1"/>
  <c r="I197" i="2" a="1"/>
  <c r="I197" i="2" s="1"/>
  <c r="H197" i="2" a="1"/>
  <c r="H197" i="2" s="1"/>
  <c r="G197" i="2" a="1"/>
  <c r="G197" i="2" s="1"/>
  <c r="F197" i="2"/>
  <c r="F197" i="2" a="1"/>
  <c r="D197" i="2"/>
  <c r="D197" i="2" a="1"/>
  <c r="C197" i="2" a="1"/>
  <c r="C197" i="2" s="1"/>
  <c r="AF196" i="2" a="1"/>
  <c r="AF196" i="2" s="1"/>
  <c r="AE196" i="2" a="1"/>
  <c r="AE196" i="2" s="1"/>
  <c r="AE200" i="2" s="1"/>
  <c r="AD196" i="2" a="1"/>
  <c r="AD196" i="2" s="1"/>
  <c r="AC196" i="2" a="1"/>
  <c r="AC196" i="2" s="1"/>
  <c r="AC200" i="2" s="1"/>
  <c r="AB196" i="2" a="1"/>
  <c r="AB196" i="2" s="1"/>
  <c r="AA196" i="2"/>
  <c r="AA196" i="2" a="1"/>
  <c r="Z196" i="2" a="1"/>
  <c r="Z196" i="2" s="1"/>
  <c r="Y196" i="2" a="1"/>
  <c r="Y196" i="2" s="1"/>
  <c r="X196" i="2" a="1"/>
  <c r="X196" i="2" s="1"/>
  <c r="W196" i="2" a="1"/>
  <c r="W196" i="2" s="1"/>
  <c r="W200" i="2" s="1"/>
  <c r="V196" i="2" a="1"/>
  <c r="V196" i="2" s="1"/>
  <c r="U196" i="2" a="1"/>
  <c r="U196" i="2" s="1"/>
  <c r="T196" i="2" a="1"/>
  <c r="T196" i="2" s="1"/>
  <c r="S196" i="2"/>
  <c r="S196" i="2" a="1"/>
  <c r="R196" i="2" a="1"/>
  <c r="R196" i="2" s="1"/>
  <c r="Q196" i="2" a="1"/>
  <c r="Q196" i="2" s="1"/>
  <c r="P196" i="2" a="1"/>
  <c r="P196" i="2" s="1"/>
  <c r="O196" i="2" a="1"/>
  <c r="O196" i="2" s="1"/>
  <c r="N196" i="2" a="1"/>
  <c r="N196" i="2" s="1"/>
  <c r="M196" i="2" a="1"/>
  <c r="M196" i="2" s="1"/>
  <c r="L196" i="2" a="1"/>
  <c r="L196" i="2" s="1"/>
  <c r="K196" i="2"/>
  <c r="K200" i="2" s="1"/>
  <c r="K196" i="2" a="1"/>
  <c r="J196" i="2" a="1"/>
  <c r="J196" i="2" s="1"/>
  <c r="I196" i="2" a="1"/>
  <c r="I196" i="2" s="1"/>
  <c r="H196" i="2" a="1"/>
  <c r="H196" i="2" s="1"/>
  <c r="G196" i="2" a="1"/>
  <c r="G196" i="2" s="1"/>
  <c r="G200" i="2" s="1"/>
  <c r="F196" i="2" a="1"/>
  <c r="F196" i="2" s="1"/>
  <c r="D196" i="2" a="1"/>
  <c r="D196" i="2" s="1"/>
  <c r="D200" i="2" s="1"/>
  <c r="C196" i="2" a="1"/>
  <c r="C196" i="2" s="1"/>
  <c r="D195" i="2"/>
  <c r="C195" i="2"/>
  <c r="E192" i="2"/>
  <c r="AF189" i="2" a="1"/>
  <c r="AF189" i="2" s="1"/>
  <c r="AE189" i="2" a="1"/>
  <c r="AE189" i="2" s="1"/>
  <c r="AD189" i="2" a="1"/>
  <c r="AD189" i="2" s="1"/>
  <c r="AC189" i="2" a="1"/>
  <c r="AC189" i="2" s="1"/>
  <c r="AB189" i="2"/>
  <c r="AB189" i="2" a="1"/>
  <c r="AA189" i="2"/>
  <c r="AA189" i="2" a="1"/>
  <c r="Z189" i="2" a="1"/>
  <c r="Z189" i="2" s="1"/>
  <c r="Y189" i="2" a="1"/>
  <c r="Y189" i="2" s="1"/>
  <c r="X189" i="2" a="1"/>
  <c r="X189" i="2" s="1"/>
  <c r="W189" i="2" a="1"/>
  <c r="W189" i="2" s="1"/>
  <c r="V189" i="2"/>
  <c r="V189" i="2" a="1"/>
  <c r="U189" i="2"/>
  <c r="U189" i="2" a="1"/>
  <c r="T189" i="2" a="1"/>
  <c r="T189" i="2" s="1"/>
  <c r="S189" i="2" a="1"/>
  <c r="S189" i="2" s="1"/>
  <c r="R189" i="2" a="1"/>
  <c r="R189" i="2" s="1"/>
  <c r="Q189" i="2"/>
  <c r="Q189" i="2" a="1"/>
  <c r="P189" i="2"/>
  <c r="P189" i="2" a="1"/>
  <c r="O189" i="2" a="1"/>
  <c r="O189" i="2" s="1"/>
  <c r="N189" i="2" a="1"/>
  <c r="N189" i="2" s="1"/>
  <c r="M189" i="2" a="1"/>
  <c r="M189" i="2" s="1"/>
  <c r="L189" i="2" a="1"/>
  <c r="L189" i="2" s="1"/>
  <c r="K189" i="2" a="1"/>
  <c r="K189" i="2" s="1"/>
  <c r="J189" i="2" a="1"/>
  <c r="J189" i="2" s="1"/>
  <c r="I189" i="2"/>
  <c r="I189" i="2" a="1"/>
  <c r="H189" i="2" a="1"/>
  <c r="H189" i="2" s="1"/>
  <c r="G189" i="2" a="1"/>
  <c r="G189" i="2" s="1"/>
  <c r="F189" i="2" a="1"/>
  <c r="F189" i="2" s="1"/>
  <c r="D189" i="2" a="1"/>
  <c r="D189" i="2" s="1"/>
  <c r="C189" i="2"/>
  <c r="C189" i="2" a="1"/>
  <c r="AF188" i="2" a="1"/>
  <c r="AF188" i="2" s="1"/>
  <c r="AE188" i="2"/>
  <c r="AE188" i="2" a="1"/>
  <c r="AD188" i="2"/>
  <c r="AD188" i="2" a="1"/>
  <c r="AC188" i="2"/>
  <c r="AC188" i="2" a="1"/>
  <c r="AB188" i="2" a="1"/>
  <c r="AB188" i="2" s="1"/>
  <c r="AA188" i="2" a="1"/>
  <c r="AA188" i="2" s="1"/>
  <c r="Z188" i="2" a="1"/>
  <c r="Z188" i="2" s="1"/>
  <c r="Y188" i="2" a="1"/>
  <c r="Y188" i="2" s="1"/>
  <c r="X188" i="2" a="1"/>
  <c r="X188" i="2" s="1"/>
  <c r="W188" i="2" a="1"/>
  <c r="W188" i="2" s="1"/>
  <c r="V188" i="2" a="1"/>
  <c r="V188" i="2" s="1"/>
  <c r="U188" i="2" a="1"/>
  <c r="U188" i="2" s="1"/>
  <c r="T188" i="2" a="1"/>
  <c r="T188" i="2" s="1"/>
  <c r="S188" i="2" a="1"/>
  <c r="S188" i="2" s="1"/>
  <c r="R188" i="2" a="1"/>
  <c r="R188" i="2" s="1"/>
  <c r="Q188" i="2" a="1"/>
  <c r="Q188" i="2" s="1"/>
  <c r="P188" i="2"/>
  <c r="P188" i="2" a="1"/>
  <c r="O188" i="2" a="1"/>
  <c r="O188" i="2" s="1"/>
  <c r="N188" i="2" a="1"/>
  <c r="N188" i="2" s="1"/>
  <c r="M188" i="2"/>
  <c r="M188" i="2" a="1"/>
  <c r="L188" i="2" a="1"/>
  <c r="L188" i="2" s="1"/>
  <c r="K188" i="2" a="1"/>
  <c r="K188" i="2" s="1"/>
  <c r="J188" i="2" a="1"/>
  <c r="J188" i="2" s="1"/>
  <c r="I188" i="2" a="1"/>
  <c r="I188" i="2" s="1"/>
  <c r="H188" i="2" a="1"/>
  <c r="H188" i="2" s="1"/>
  <c r="G188" i="2" a="1"/>
  <c r="G188" i="2" s="1"/>
  <c r="F188" i="2" a="1"/>
  <c r="F188" i="2" s="1"/>
  <c r="D188" i="2"/>
  <c r="D188" i="2" a="1"/>
  <c r="C188" i="2"/>
  <c r="C188" i="2" a="1"/>
  <c r="AF186" i="2"/>
  <c r="AF186" i="2" a="1"/>
  <c r="AE186" i="2" a="1"/>
  <c r="AE186" i="2" s="1"/>
  <c r="AD186" i="2" a="1"/>
  <c r="AD186" i="2" s="1"/>
  <c r="AC186" i="2" a="1"/>
  <c r="AC186" i="2" s="1"/>
  <c r="AB186" i="2" a="1"/>
  <c r="AB186" i="2" s="1"/>
  <c r="AA186" i="2" a="1"/>
  <c r="AA186" i="2" s="1"/>
  <c r="Z186" i="2" a="1"/>
  <c r="Z186" i="2" s="1"/>
  <c r="Y186" i="2" a="1"/>
  <c r="Y186" i="2" s="1"/>
  <c r="X186" i="2" a="1"/>
  <c r="X186" i="2" s="1"/>
  <c r="W186" i="2" a="1"/>
  <c r="W186" i="2" s="1"/>
  <c r="V186" i="2" a="1"/>
  <c r="V186" i="2" s="1"/>
  <c r="U186" i="2" a="1"/>
  <c r="U186" i="2" s="1"/>
  <c r="T186" i="2" a="1"/>
  <c r="T186" i="2" s="1"/>
  <c r="S186" i="2" a="1"/>
  <c r="S186" i="2" s="1"/>
  <c r="R186" i="2" a="1"/>
  <c r="R186" i="2" s="1"/>
  <c r="Q186" i="2" a="1"/>
  <c r="Q186" i="2" s="1"/>
  <c r="P186" i="2" a="1"/>
  <c r="P186" i="2" s="1"/>
  <c r="O186" i="2" a="1"/>
  <c r="O186" i="2" s="1"/>
  <c r="N186" i="2" a="1"/>
  <c r="N186" i="2" s="1"/>
  <c r="M186" i="2" a="1"/>
  <c r="M186" i="2" s="1"/>
  <c r="L186" i="2" a="1"/>
  <c r="L186" i="2" s="1"/>
  <c r="K186" i="2" a="1"/>
  <c r="K186" i="2" s="1"/>
  <c r="J186" i="2" a="1"/>
  <c r="J186" i="2" s="1"/>
  <c r="I186" i="2" a="1"/>
  <c r="I186" i="2" s="1"/>
  <c r="I187" i="2" s="1"/>
  <c r="H186" i="2" a="1"/>
  <c r="H186" i="2" s="1"/>
  <c r="G186" i="2" a="1"/>
  <c r="G186" i="2" s="1"/>
  <c r="F186" i="2" a="1"/>
  <c r="F186" i="2" s="1"/>
  <c r="D186" i="2" a="1"/>
  <c r="D186" i="2" s="1"/>
  <c r="C186" i="2" a="1"/>
  <c r="C186" i="2" s="1"/>
  <c r="AF185" i="2" a="1"/>
  <c r="AF185" i="2" s="1"/>
  <c r="AF187" i="2" s="1"/>
  <c r="AE185" i="2" a="1"/>
  <c r="AE185" i="2" s="1"/>
  <c r="AE187" i="2" s="1"/>
  <c r="AD185" i="2"/>
  <c r="AD185" i="2" a="1"/>
  <c r="AC185" i="2" a="1"/>
  <c r="AC185" i="2" s="1"/>
  <c r="AB185" i="2" a="1"/>
  <c r="AB185" i="2" s="1"/>
  <c r="AA185" i="2"/>
  <c r="AA185" i="2" a="1"/>
  <c r="Z185" i="2" a="1"/>
  <c r="Z185" i="2" s="1"/>
  <c r="Y185" i="2" a="1"/>
  <c r="Y185" i="2" s="1"/>
  <c r="Y187" i="2" s="1"/>
  <c r="X185" i="2"/>
  <c r="X185" i="2" a="1"/>
  <c r="W185" i="2"/>
  <c r="W185" i="2" a="1"/>
  <c r="V185" i="2" a="1"/>
  <c r="V185" i="2" s="1"/>
  <c r="U185" i="2" a="1"/>
  <c r="U185" i="2" s="1"/>
  <c r="T185" i="2" a="1"/>
  <c r="T185" i="2" s="1"/>
  <c r="T187" i="2" s="1"/>
  <c r="S185" i="2" a="1"/>
  <c r="S185" i="2" s="1"/>
  <c r="S187" i="2" s="1"/>
  <c r="R185" i="2"/>
  <c r="R185" i="2" a="1"/>
  <c r="Q185" i="2"/>
  <c r="Q187" i="2" s="1"/>
  <c r="Q185" i="2" a="1"/>
  <c r="P185" i="2"/>
  <c r="P187" i="2" s="1"/>
  <c r="P185" i="2" a="1"/>
  <c r="O185" i="2" a="1"/>
  <c r="O185" i="2" s="1"/>
  <c r="N185" i="2" a="1"/>
  <c r="N185" i="2" s="1"/>
  <c r="M185" i="2" a="1"/>
  <c r="M185" i="2" s="1"/>
  <c r="L185" i="2"/>
  <c r="L185" i="2" a="1"/>
  <c r="K185" i="2"/>
  <c r="K185" i="2" a="1"/>
  <c r="J185" i="2"/>
  <c r="J187" i="2" s="1"/>
  <c r="J185" i="2" a="1"/>
  <c r="I185" i="2"/>
  <c r="I185" i="2" a="1"/>
  <c r="H185" i="2" a="1"/>
  <c r="H185" i="2" s="1"/>
  <c r="G185" i="2" a="1"/>
  <c r="G185" i="2" s="1"/>
  <c r="F185" i="2" a="1"/>
  <c r="F185" i="2" s="1"/>
  <c r="D185" i="2"/>
  <c r="D185" i="2" a="1"/>
  <c r="C185" i="2"/>
  <c r="C185" i="2" a="1"/>
  <c r="AF183" i="2" a="1"/>
  <c r="AF183" i="2" s="1"/>
  <c r="AE183" i="2" a="1"/>
  <c r="AE183" i="2" s="1"/>
  <c r="AD183" i="2"/>
  <c r="AD183" i="2" a="1"/>
  <c r="AC183" i="2" a="1"/>
  <c r="AC183" i="2" s="1"/>
  <c r="AB183" i="2"/>
  <c r="AB183" i="2" a="1"/>
  <c r="AA183" i="2" a="1"/>
  <c r="AA183" i="2" s="1"/>
  <c r="Z183" i="2" a="1"/>
  <c r="Z183" i="2" s="1"/>
  <c r="Y183" i="2" a="1"/>
  <c r="Y183" i="2" s="1"/>
  <c r="X183" i="2" a="1"/>
  <c r="X183" i="2" s="1"/>
  <c r="W183" i="2" a="1"/>
  <c r="W183" i="2" s="1"/>
  <c r="V183" i="2"/>
  <c r="V183" i="2" a="1"/>
  <c r="U183" i="2" a="1"/>
  <c r="U183" i="2" s="1"/>
  <c r="T183" i="2" a="1"/>
  <c r="T183" i="2" s="1"/>
  <c r="S183" i="2" a="1"/>
  <c r="S183" i="2" s="1"/>
  <c r="R183" i="2" a="1"/>
  <c r="R183" i="2" s="1"/>
  <c r="Q183" i="2" a="1"/>
  <c r="Q183" i="2" s="1"/>
  <c r="P183" i="2"/>
  <c r="P183" i="2" a="1"/>
  <c r="O183" i="2" a="1"/>
  <c r="O183" i="2" s="1"/>
  <c r="N183" i="2" a="1"/>
  <c r="N183" i="2" s="1"/>
  <c r="M183" i="2" a="1"/>
  <c r="M183" i="2" s="1"/>
  <c r="L183" i="2" a="1"/>
  <c r="L183" i="2" s="1"/>
  <c r="K183" i="2" a="1"/>
  <c r="K183" i="2" s="1"/>
  <c r="J183" i="2"/>
  <c r="J183" i="2" a="1"/>
  <c r="I183" i="2" a="1"/>
  <c r="I183" i="2" s="1"/>
  <c r="H183" i="2" a="1"/>
  <c r="H183" i="2" s="1"/>
  <c r="G183" i="2" a="1"/>
  <c r="G183" i="2" s="1"/>
  <c r="F183" i="2" a="1"/>
  <c r="F183" i="2" s="1"/>
  <c r="D183" i="2" a="1"/>
  <c r="D183" i="2" s="1"/>
  <c r="C183" i="2" a="1"/>
  <c r="C183" i="2" s="1"/>
  <c r="AF182" i="2" a="1"/>
  <c r="AF182" i="2" s="1"/>
  <c r="AE182" i="2"/>
  <c r="AE184" i="2" s="1"/>
  <c r="AE182" i="2" a="1"/>
  <c r="AD182" i="2" a="1"/>
  <c r="AD182" i="2" s="1"/>
  <c r="AD184" i="2" s="1"/>
  <c r="AC182" i="2"/>
  <c r="AC182" i="2" a="1"/>
  <c r="AB182" i="2" a="1"/>
  <c r="AB182" i="2" s="1"/>
  <c r="AB184" i="2" s="1"/>
  <c r="AA182" i="2" a="1"/>
  <c r="AA182" i="2" s="1"/>
  <c r="Z182" i="2" a="1"/>
  <c r="Z182" i="2" s="1"/>
  <c r="Z184" i="2" s="1"/>
  <c r="Y182" i="2" a="1"/>
  <c r="Y182" i="2" s="1"/>
  <c r="X182" i="2"/>
  <c r="X182" i="2" a="1"/>
  <c r="W182" i="2" a="1"/>
  <c r="W182" i="2" s="1"/>
  <c r="V182" i="2" a="1"/>
  <c r="V182" i="2" s="1"/>
  <c r="U182" i="2" a="1"/>
  <c r="U182" i="2" s="1"/>
  <c r="T182" i="2" a="1"/>
  <c r="T182" i="2" s="1"/>
  <c r="S182" i="2" a="1"/>
  <c r="S182" i="2" s="1"/>
  <c r="S184" i="2" s="1"/>
  <c r="R182" i="2" a="1"/>
  <c r="R182" i="2" s="1"/>
  <c r="R184" i="2" s="1"/>
  <c r="Q182" i="2"/>
  <c r="Q182" i="2" a="1"/>
  <c r="P182" i="2" a="1"/>
  <c r="P182" i="2" s="1"/>
  <c r="O182" i="2" a="1"/>
  <c r="O182" i="2" s="1"/>
  <c r="N182" i="2"/>
  <c r="N184" i="2" s="1"/>
  <c r="N182" i="2" a="1"/>
  <c r="M182" i="2" a="1"/>
  <c r="M182" i="2" s="1"/>
  <c r="M184" i="2" s="1"/>
  <c r="L182" i="2" a="1"/>
  <c r="L182" i="2" s="1"/>
  <c r="K182" i="2" a="1"/>
  <c r="K182" i="2" s="1"/>
  <c r="J182" i="2" a="1"/>
  <c r="J182" i="2" s="1"/>
  <c r="J184" i="2" s="1"/>
  <c r="I182" i="2" a="1"/>
  <c r="I182" i="2" s="1"/>
  <c r="I184" i="2" s="1"/>
  <c r="H182" i="2" a="1"/>
  <c r="H182" i="2" s="1"/>
  <c r="H184" i="2" s="1"/>
  <c r="G182" i="2"/>
  <c r="G182" i="2" a="1"/>
  <c r="F182" i="2" a="1"/>
  <c r="F182" i="2" s="1"/>
  <c r="F184" i="2" s="1"/>
  <c r="D182" i="2" a="1"/>
  <c r="D182" i="2" s="1"/>
  <c r="C182" i="2" a="1"/>
  <c r="C182" i="2" s="1"/>
  <c r="AF180" i="2"/>
  <c r="AF180" i="2" a="1"/>
  <c r="AE180" i="2" a="1"/>
  <c r="AE180" i="2" s="1"/>
  <c r="AD180" i="2" a="1"/>
  <c r="AD180" i="2" s="1"/>
  <c r="AC180" i="2" a="1"/>
  <c r="AC180" i="2" s="1"/>
  <c r="AB180" i="2" a="1"/>
  <c r="AB180" i="2" s="1"/>
  <c r="AA180" i="2" a="1"/>
  <c r="AA180" i="2" s="1"/>
  <c r="Z180" i="2"/>
  <c r="Z180" i="2" a="1"/>
  <c r="Y180" i="2" a="1"/>
  <c r="Y180" i="2" s="1"/>
  <c r="X180" i="2" a="1"/>
  <c r="X180" i="2" s="1"/>
  <c r="W180" i="2" a="1"/>
  <c r="W180" i="2" s="1"/>
  <c r="V180" i="2" a="1"/>
  <c r="V180" i="2" s="1"/>
  <c r="U180" i="2" a="1"/>
  <c r="U180" i="2" s="1"/>
  <c r="T180" i="2" a="1"/>
  <c r="T180" i="2" s="1"/>
  <c r="S180" i="2" a="1"/>
  <c r="S180" i="2" s="1"/>
  <c r="R180" i="2" a="1"/>
  <c r="R180" i="2" s="1"/>
  <c r="Q180" i="2" a="1"/>
  <c r="Q180" i="2" s="1"/>
  <c r="P180" i="2" a="1"/>
  <c r="P180" i="2" s="1"/>
  <c r="O180" i="2" a="1"/>
  <c r="O180" i="2" s="1"/>
  <c r="O181" i="2" s="1"/>
  <c r="N180" i="2" a="1"/>
  <c r="N180" i="2" s="1"/>
  <c r="M180" i="2" a="1"/>
  <c r="M180" i="2" s="1"/>
  <c r="L180" i="2"/>
  <c r="L180" i="2" a="1"/>
  <c r="K180" i="2" a="1"/>
  <c r="K180" i="2" s="1"/>
  <c r="J180" i="2" a="1"/>
  <c r="J180" i="2" s="1"/>
  <c r="I180" i="2" a="1"/>
  <c r="I180" i="2" s="1"/>
  <c r="H180" i="2" a="1"/>
  <c r="H180" i="2" s="1"/>
  <c r="G180" i="2" a="1"/>
  <c r="G180" i="2" s="1"/>
  <c r="F180" i="2"/>
  <c r="F180" i="2" a="1"/>
  <c r="D180" i="2" a="1"/>
  <c r="D180" i="2" s="1"/>
  <c r="C180" i="2" a="1"/>
  <c r="C180" i="2" s="1"/>
  <c r="AF179" i="2"/>
  <c r="AF181" i="2" s="1"/>
  <c r="AF179" i="2" a="1"/>
  <c r="AE179" i="2"/>
  <c r="AE179" i="2" a="1"/>
  <c r="AD179" i="2" a="1"/>
  <c r="AD179" i="2" s="1"/>
  <c r="AC179" i="2" a="1"/>
  <c r="AC179" i="2" s="1"/>
  <c r="AC181" i="2" s="1"/>
  <c r="AB179" i="2" a="1"/>
  <c r="AB179" i="2" s="1"/>
  <c r="AB181" i="2" s="1"/>
  <c r="AA179" i="2"/>
  <c r="AA179" i="2" a="1"/>
  <c r="Z179" i="2"/>
  <c r="Z179" i="2" a="1"/>
  <c r="Y179" i="2"/>
  <c r="Y179" i="2" a="1"/>
  <c r="X179" i="2" a="1"/>
  <c r="X179" i="2" s="1"/>
  <c r="W179" i="2" a="1"/>
  <c r="W179" i="2" s="1"/>
  <c r="V179" i="2" a="1"/>
  <c r="V179" i="2" s="1"/>
  <c r="U179" i="2" a="1"/>
  <c r="U179" i="2" s="1"/>
  <c r="T179" i="2"/>
  <c r="T181" i="2" s="1"/>
  <c r="T179" i="2" a="1"/>
  <c r="S179" i="2"/>
  <c r="S179" i="2" a="1"/>
  <c r="R179" i="2" a="1"/>
  <c r="R179" i="2" s="1"/>
  <c r="Q179" i="2" a="1"/>
  <c r="Q179" i="2" s="1"/>
  <c r="P179" i="2"/>
  <c r="P181" i="2" s="1"/>
  <c r="P179" i="2" a="1"/>
  <c r="O179" i="2" a="1"/>
  <c r="O179" i="2" s="1"/>
  <c r="N179" i="2" a="1"/>
  <c r="N179" i="2" s="1"/>
  <c r="N181" i="2" s="1"/>
  <c r="M179" i="2"/>
  <c r="M179" i="2" a="1"/>
  <c r="L179" i="2" a="1"/>
  <c r="L179" i="2" s="1"/>
  <c r="L181" i="2" s="1"/>
  <c r="K179" i="2" a="1"/>
  <c r="K179" i="2" s="1"/>
  <c r="J179" i="2"/>
  <c r="J181" i="2" s="1"/>
  <c r="J179" i="2" a="1"/>
  <c r="I179" i="2"/>
  <c r="I179" i="2" a="1"/>
  <c r="H179" i="2" a="1"/>
  <c r="H179" i="2" s="1"/>
  <c r="G179" i="2" a="1"/>
  <c r="G179" i="2" s="1"/>
  <c r="F179" i="2" a="1"/>
  <c r="F179" i="2" s="1"/>
  <c r="F181" i="2" s="1"/>
  <c r="D179" i="2" a="1"/>
  <c r="D179" i="2" s="1"/>
  <c r="C179" i="2"/>
  <c r="C181" i="2" s="1"/>
  <c r="C179" i="2" a="1"/>
  <c r="AF176" i="2" a="1"/>
  <c r="AF176" i="2" s="1"/>
  <c r="AE176" i="2"/>
  <c r="AE176" i="2" a="1"/>
  <c r="AD176" i="2" a="1"/>
  <c r="AD176" i="2" s="1"/>
  <c r="AC176" i="2"/>
  <c r="AC176" i="2" a="1"/>
  <c r="AB176" i="2" a="1"/>
  <c r="AB176" i="2" s="1"/>
  <c r="AA176" i="2" a="1"/>
  <c r="AA176" i="2" s="1"/>
  <c r="Z176" i="2" a="1"/>
  <c r="Z176" i="2" s="1"/>
  <c r="Y176" i="2"/>
  <c r="Y176" i="2" a="1"/>
  <c r="X176" i="2" a="1"/>
  <c r="X176" i="2" s="1"/>
  <c r="X177" i="2" s="1"/>
  <c r="W176" i="2"/>
  <c r="W176" i="2" a="1"/>
  <c r="V176" i="2" a="1"/>
  <c r="V176" i="2" s="1"/>
  <c r="U176" i="2" a="1"/>
  <c r="U176" i="2" s="1"/>
  <c r="T176" i="2" a="1"/>
  <c r="T176" i="2" s="1"/>
  <c r="S176" i="2" a="1"/>
  <c r="S176" i="2" s="1"/>
  <c r="R176" i="2" a="1"/>
  <c r="R176" i="2" s="1"/>
  <c r="R177" i="2" s="1"/>
  <c r="Q176" i="2" a="1"/>
  <c r="Q176" i="2" s="1"/>
  <c r="P176" i="2" a="1"/>
  <c r="P176" i="2" s="1"/>
  <c r="O176" i="2" a="1"/>
  <c r="O176" i="2" s="1"/>
  <c r="N176" i="2" a="1"/>
  <c r="N176" i="2" s="1"/>
  <c r="M176" i="2"/>
  <c r="M176" i="2" a="1"/>
  <c r="L176" i="2" a="1"/>
  <c r="L176" i="2" s="1"/>
  <c r="K176" i="2"/>
  <c r="K176" i="2" a="1"/>
  <c r="J176" i="2" a="1"/>
  <c r="J176" i="2" s="1"/>
  <c r="I176" i="2" a="1"/>
  <c r="I176" i="2" s="1"/>
  <c r="H176" i="2" a="1"/>
  <c r="H176" i="2" s="1"/>
  <c r="G176" i="2"/>
  <c r="G176" i="2" a="1"/>
  <c r="F176" i="2" a="1"/>
  <c r="F176" i="2" s="1"/>
  <c r="D176" i="2"/>
  <c r="D176" i="2" a="1"/>
  <c r="C176" i="2" a="1"/>
  <c r="C176" i="2" s="1"/>
  <c r="AF175" i="2" a="1"/>
  <c r="AF175" i="2" s="1"/>
  <c r="AE175" i="2" a="1"/>
  <c r="AE175" i="2" s="1"/>
  <c r="AE177" i="2" s="1"/>
  <c r="AD175" i="2"/>
  <c r="AD175" i="2" a="1"/>
  <c r="AC175" i="2" a="1"/>
  <c r="AC175" i="2" s="1"/>
  <c r="AB175" i="2" a="1"/>
  <c r="AB175" i="2" s="1"/>
  <c r="AA175" i="2"/>
  <c r="AA175" i="2" a="1"/>
  <c r="Z175" i="2"/>
  <c r="Z175" i="2" a="1"/>
  <c r="Y175" i="2" a="1"/>
  <c r="Y175" i="2" s="1"/>
  <c r="Y177" i="2" s="1"/>
  <c r="X175" i="2" a="1"/>
  <c r="X175" i="2" s="1"/>
  <c r="W175" i="2" a="1"/>
  <c r="W175" i="2" s="1"/>
  <c r="W177" i="2" s="1"/>
  <c r="V175" i="2" a="1"/>
  <c r="V175" i="2" s="1"/>
  <c r="V177" i="2" s="1"/>
  <c r="U175" i="2"/>
  <c r="U177" i="2" s="1"/>
  <c r="U175" i="2" a="1"/>
  <c r="T175" i="2" a="1"/>
  <c r="T175" i="2" s="1"/>
  <c r="S175" i="2"/>
  <c r="S175" i="2" a="1"/>
  <c r="R175" i="2" a="1"/>
  <c r="R175" i="2" s="1"/>
  <c r="Q175" i="2" a="1"/>
  <c r="Q175" i="2" s="1"/>
  <c r="P175" i="2" a="1"/>
  <c r="P175" i="2" s="1"/>
  <c r="O175" i="2"/>
  <c r="O175" i="2" a="1"/>
  <c r="N175" i="2"/>
  <c r="N175" i="2" a="1"/>
  <c r="M175" i="2"/>
  <c r="M177" i="2" s="1"/>
  <c r="M175" i="2" a="1"/>
  <c r="L175" i="2"/>
  <c r="L175" i="2" a="1"/>
  <c r="K175" i="2" a="1"/>
  <c r="K175" i="2" s="1"/>
  <c r="J175" i="2" a="1"/>
  <c r="J175" i="2" s="1"/>
  <c r="I175" i="2" a="1"/>
  <c r="I175" i="2" s="1"/>
  <c r="H175" i="2"/>
  <c r="H175" i="2" a="1"/>
  <c r="G175" i="2"/>
  <c r="G177" i="2" s="1"/>
  <c r="G175" i="2" a="1"/>
  <c r="F175" i="2" a="1"/>
  <c r="F175" i="2" s="1"/>
  <c r="D175" i="2" a="1"/>
  <c r="D175" i="2" s="1"/>
  <c r="C175" i="2" a="1"/>
  <c r="C175" i="2" s="1"/>
  <c r="AF173" i="2" a="1"/>
  <c r="AF173" i="2" s="1"/>
  <c r="AE173" i="2"/>
  <c r="AE173" i="2" a="1"/>
  <c r="AD173" i="2" a="1"/>
  <c r="AD173" i="2" s="1"/>
  <c r="AC173" i="2" a="1"/>
  <c r="AC173" i="2" s="1"/>
  <c r="AB173" i="2" a="1"/>
  <c r="AB173" i="2" s="1"/>
  <c r="AA173" i="2"/>
  <c r="AA173" i="2" a="1"/>
  <c r="Z173" i="2" a="1"/>
  <c r="Z173" i="2" s="1"/>
  <c r="Y173" i="2" a="1"/>
  <c r="Y173" i="2" s="1"/>
  <c r="X173" i="2" a="1"/>
  <c r="X173" i="2" s="1"/>
  <c r="W173" i="2" a="1"/>
  <c r="W173" i="2" s="1"/>
  <c r="V173" i="2" a="1"/>
  <c r="V173" i="2" s="1"/>
  <c r="U173" i="2"/>
  <c r="U173" i="2" a="1"/>
  <c r="T173" i="2" a="1"/>
  <c r="T173" i="2" s="1"/>
  <c r="S173" i="2" a="1"/>
  <c r="S173" i="2" s="1"/>
  <c r="R173" i="2" a="1"/>
  <c r="R173" i="2" s="1"/>
  <c r="Q173" i="2" a="1"/>
  <c r="Q173" i="2" s="1"/>
  <c r="P173" i="2" a="1"/>
  <c r="P173" i="2" s="1"/>
  <c r="O173" i="2" a="1"/>
  <c r="O173" i="2" s="1"/>
  <c r="N173" i="2" a="1"/>
  <c r="N173" i="2" s="1"/>
  <c r="M173" i="2"/>
  <c r="M173" i="2" a="1"/>
  <c r="L173" i="2" a="1"/>
  <c r="L173" i="2" s="1"/>
  <c r="K173" i="2" a="1"/>
  <c r="K173" i="2" s="1"/>
  <c r="J173" i="2" a="1"/>
  <c r="J173" i="2" s="1"/>
  <c r="I173" i="2"/>
  <c r="I173" i="2" a="1"/>
  <c r="H173" i="2" a="1"/>
  <c r="H173" i="2" s="1"/>
  <c r="G173" i="2" a="1"/>
  <c r="G173" i="2" s="1"/>
  <c r="F173" i="2" a="1"/>
  <c r="F173" i="2" s="1"/>
  <c r="D173" i="2" a="1"/>
  <c r="D173" i="2" s="1"/>
  <c r="C173" i="2" a="1"/>
  <c r="C173" i="2" s="1"/>
  <c r="AF172" i="2"/>
  <c r="AF172" i="2" a="1"/>
  <c r="AE172" i="2" a="1"/>
  <c r="AE172" i="2" s="1"/>
  <c r="AD172" i="2" a="1"/>
  <c r="AD172" i="2" s="1"/>
  <c r="AC172" i="2" a="1"/>
  <c r="AC172" i="2" s="1"/>
  <c r="AB172" i="2"/>
  <c r="AB172" i="2" a="1"/>
  <c r="AA172" i="2" a="1"/>
  <c r="AA172" i="2" s="1"/>
  <c r="Z172" i="2" a="1"/>
  <c r="Z172" i="2" s="1"/>
  <c r="Y172" i="2" a="1"/>
  <c r="Y172" i="2" s="1"/>
  <c r="X172" i="2" a="1"/>
  <c r="X172" i="2" s="1"/>
  <c r="W172" i="2"/>
  <c r="W172" i="2" a="1"/>
  <c r="V172" i="2" a="1"/>
  <c r="V172" i="2" s="1"/>
  <c r="U172" i="2"/>
  <c r="U172" i="2" a="1"/>
  <c r="T172" i="2" a="1"/>
  <c r="T172" i="2" s="1"/>
  <c r="S172" i="2" a="1"/>
  <c r="S172" i="2" s="1"/>
  <c r="R172" i="2" a="1"/>
  <c r="R172" i="2" s="1"/>
  <c r="Q172" i="2"/>
  <c r="Q172" i="2" a="1"/>
  <c r="P172" i="2" a="1"/>
  <c r="P172" i="2" s="1"/>
  <c r="O172" i="2"/>
  <c r="O172" i="2" a="1"/>
  <c r="N172" i="2"/>
  <c r="N172" i="2" a="1"/>
  <c r="M172" i="2" a="1"/>
  <c r="M172" i="2" s="1"/>
  <c r="L172" i="2" a="1"/>
  <c r="L172" i="2" s="1"/>
  <c r="K172" i="2" a="1"/>
  <c r="K172" i="2" s="1"/>
  <c r="J172" i="2"/>
  <c r="J172" i="2" a="1"/>
  <c r="I172" i="2"/>
  <c r="I172" i="2" a="1"/>
  <c r="H172" i="2"/>
  <c r="H172" i="2" a="1"/>
  <c r="G172" i="2" a="1"/>
  <c r="G172" i="2" s="1"/>
  <c r="F172" i="2" a="1"/>
  <c r="F172" i="2" s="1"/>
  <c r="D172" i="2" a="1"/>
  <c r="D172" i="2" s="1"/>
  <c r="C172" i="2" a="1"/>
  <c r="C172" i="2" s="1"/>
  <c r="AF171" i="2"/>
  <c r="AF171" i="2" a="1"/>
  <c r="AE171" i="2" a="1"/>
  <c r="AE171" i="2" s="1"/>
  <c r="AD171" i="2" a="1"/>
  <c r="AD171" i="2" s="1"/>
  <c r="AC171" i="2" a="1"/>
  <c r="AC171" i="2" s="1"/>
  <c r="AB171" i="2" a="1"/>
  <c r="AB171" i="2" s="1"/>
  <c r="AA171" i="2" a="1"/>
  <c r="AA171" i="2" s="1"/>
  <c r="Z171" i="2" a="1"/>
  <c r="Z171" i="2" s="1"/>
  <c r="Y171" i="2" a="1"/>
  <c r="Y171" i="2" s="1"/>
  <c r="X171" i="2" a="1"/>
  <c r="X171" i="2" s="1"/>
  <c r="W171" i="2" a="1"/>
  <c r="W171" i="2" s="1"/>
  <c r="V171" i="2" a="1"/>
  <c r="V171" i="2" s="1"/>
  <c r="U171" i="2" a="1"/>
  <c r="U171" i="2" s="1"/>
  <c r="T171" i="2" a="1"/>
  <c r="T171" i="2" s="1"/>
  <c r="S171" i="2" a="1"/>
  <c r="S171" i="2" s="1"/>
  <c r="R171" i="2"/>
  <c r="R171" i="2" a="1"/>
  <c r="Q171" i="2" a="1"/>
  <c r="Q171" i="2" s="1"/>
  <c r="P171" i="2" a="1"/>
  <c r="P171" i="2" s="1"/>
  <c r="O171" i="2" a="1"/>
  <c r="O171" i="2" s="1"/>
  <c r="N171" i="2"/>
  <c r="N171" i="2" a="1"/>
  <c r="M171" i="2" a="1"/>
  <c r="M171" i="2" s="1"/>
  <c r="L171" i="2"/>
  <c r="L171" i="2" a="1"/>
  <c r="K171" i="2" a="1"/>
  <c r="K171" i="2" s="1"/>
  <c r="J171" i="2" a="1"/>
  <c r="J171" i="2" s="1"/>
  <c r="I171" i="2" a="1"/>
  <c r="I171" i="2" s="1"/>
  <c r="H171" i="2" a="1"/>
  <c r="H171" i="2" s="1"/>
  <c r="G171" i="2" a="1"/>
  <c r="G171" i="2" s="1"/>
  <c r="F171" i="2"/>
  <c r="F171" i="2" a="1"/>
  <c r="D171" i="2" a="1"/>
  <c r="D171" i="2" s="1"/>
  <c r="C171" i="2" a="1"/>
  <c r="C171" i="2" s="1"/>
  <c r="AF170" i="2"/>
  <c r="AF170" i="2" a="1"/>
  <c r="AE170" i="2"/>
  <c r="AE170" i="2" a="1"/>
  <c r="AD170" i="2" a="1"/>
  <c r="AD170" i="2" s="1"/>
  <c r="AC170" i="2" a="1"/>
  <c r="AC170" i="2" s="1"/>
  <c r="AB170" i="2"/>
  <c r="AB170" i="2" a="1"/>
  <c r="AA170" i="2"/>
  <c r="AA174" i="2" s="1"/>
  <c r="AA170" i="2" a="1"/>
  <c r="Z170" i="2"/>
  <c r="Z174" i="2" s="1"/>
  <c r="Z170" i="2" a="1"/>
  <c r="Y170" i="2"/>
  <c r="Y170" i="2" a="1"/>
  <c r="X170" i="2" a="1"/>
  <c r="X170" i="2" s="1"/>
  <c r="W170" i="2" a="1"/>
  <c r="W170" i="2" s="1"/>
  <c r="V170" i="2"/>
  <c r="V170" i="2" a="1"/>
  <c r="U170" i="2"/>
  <c r="U170" i="2" a="1"/>
  <c r="T170" i="2"/>
  <c r="T170" i="2" a="1"/>
  <c r="S170" i="2"/>
  <c r="S170" i="2" a="1"/>
  <c r="R170" i="2" a="1"/>
  <c r="R170" i="2" s="1"/>
  <c r="R174" i="2" s="1"/>
  <c r="Q170" i="2" a="1"/>
  <c r="Q170" i="2" s="1"/>
  <c r="Q174" i="2" s="1"/>
  <c r="P170" i="2"/>
  <c r="P170" i="2" a="1"/>
  <c r="O170" i="2"/>
  <c r="O170" i="2" a="1"/>
  <c r="N170" i="2"/>
  <c r="N170" i="2" a="1"/>
  <c r="M170" i="2"/>
  <c r="M170" i="2" a="1"/>
  <c r="L170" i="2" a="1"/>
  <c r="L170" i="2" s="1"/>
  <c r="K170" i="2" a="1"/>
  <c r="K170" i="2" s="1"/>
  <c r="J170" i="2"/>
  <c r="J174" i="2" s="1"/>
  <c r="J170" i="2" a="1"/>
  <c r="I170" i="2"/>
  <c r="I170" i="2" a="1"/>
  <c r="H170" i="2" a="1"/>
  <c r="H170" i="2" s="1"/>
  <c r="G170" i="2"/>
  <c r="G170" i="2" a="1"/>
  <c r="F170" i="2" a="1"/>
  <c r="F170" i="2" s="1"/>
  <c r="D170" i="2" a="1"/>
  <c r="D170" i="2" s="1"/>
  <c r="D174" i="2" s="1"/>
  <c r="C170" i="2" a="1"/>
  <c r="C170" i="2" s="1"/>
  <c r="AF169" i="2" a="1"/>
  <c r="AF169" i="2" s="1"/>
  <c r="AE169" i="2"/>
  <c r="AE169" i="2" a="1"/>
  <c r="AD169" i="2" a="1"/>
  <c r="AD169" i="2" s="1"/>
  <c r="AC169" i="2" a="1"/>
  <c r="AC169" i="2" s="1"/>
  <c r="AB169" i="2" a="1"/>
  <c r="AB169" i="2" s="1"/>
  <c r="AA169" i="2" a="1"/>
  <c r="AA169" i="2" s="1"/>
  <c r="Z169" i="2" a="1"/>
  <c r="Z169" i="2" s="1"/>
  <c r="Y169" i="2" a="1"/>
  <c r="Y169" i="2" s="1"/>
  <c r="X169" i="2" a="1"/>
  <c r="X169" i="2" s="1"/>
  <c r="W169" i="2"/>
  <c r="W169" i="2" a="1"/>
  <c r="V169" i="2" a="1"/>
  <c r="V169" i="2" s="1"/>
  <c r="U169" i="2" a="1"/>
  <c r="U169" i="2" s="1"/>
  <c r="T169" i="2" a="1"/>
  <c r="T169" i="2" s="1"/>
  <c r="S169" i="2" a="1"/>
  <c r="S169" i="2" s="1"/>
  <c r="R169" i="2" a="1"/>
  <c r="R169" i="2" s="1"/>
  <c r="Q169" i="2"/>
  <c r="Q169" i="2" a="1"/>
  <c r="P169" i="2" a="1"/>
  <c r="P169" i="2" s="1"/>
  <c r="O169" i="2" a="1"/>
  <c r="O169" i="2" s="1"/>
  <c r="N169" i="2" a="1"/>
  <c r="N169" i="2" s="1"/>
  <c r="M169" i="2"/>
  <c r="M169" i="2" a="1"/>
  <c r="L169" i="2" a="1"/>
  <c r="L169" i="2" s="1"/>
  <c r="K169" i="2" a="1"/>
  <c r="K169" i="2" s="1"/>
  <c r="J169" i="2" a="1"/>
  <c r="J169" i="2" s="1"/>
  <c r="I169" i="2" a="1"/>
  <c r="I169" i="2" s="1"/>
  <c r="H169" i="2" a="1"/>
  <c r="H169" i="2" s="1"/>
  <c r="G169" i="2"/>
  <c r="G169" i="2" a="1"/>
  <c r="F169" i="2" a="1"/>
  <c r="F169" i="2" s="1"/>
  <c r="D169" i="2"/>
  <c r="D169" i="2" a="1"/>
  <c r="C169" i="2" a="1"/>
  <c r="C169" i="2" s="1"/>
  <c r="AF167" i="2" a="1"/>
  <c r="AF167" i="2" s="1"/>
  <c r="AE167" i="2" a="1"/>
  <c r="AE167" i="2" s="1"/>
  <c r="AD167" i="2" a="1"/>
  <c r="AD167" i="2" s="1"/>
  <c r="AC167" i="2"/>
  <c r="AC167" i="2" a="1"/>
  <c r="AB167" i="2"/>
  <c r="AB167" i="2" a="1"/>
  <c r="AA167" i="2" a="1"/>
  <c r="AA167" i="2" s="1"/>
  <c r="Z167" i="2" a="1"/>
  <c r="Z167" i="2" s="1"/>
  <c r="Y167" i="2" a="1"/>
  <c r="Y167" i="2" s="1"/>
  <c r="X167" i="2" a="1"/>
  <c r="X167" i="2" s="1"/>
  <c r="W167" i="2" a="1"/>
  <c r="W167" i="2" s="1"/>
  <c r="V167" i="2"/>
  <c r="V167" i="2" a="1"/>
  <c r="U167" i="2"/>
  <c r="U167" i="2" a="1"/>
  <c r="T167" i="2" a="1"/>
  <c r="T167" i="2" s="1"/>
  <c r="S167" i="2" a="1"/>
  <c r="S167" i="2" s="1"/>
  <c r="R167" i="2"/>
  <c r="R167" i="2" a="1"/>
  <c r="Q167" i="2" a="1"/>
  <c r="Q167" i="2" s="1"/>
  <c r="P167" i="2" a="1"/>
  <c r="P167" i="2" s="1"/>
  <c r="O167" i="2" a="1"/>
  <c r="O167" i="2" s="1"/>
  <c r="N167" i="2" a="1"/>
  <c r="N167" i="2" s="1"/>
  <c r="M167" i="2" a="1"/>
  <c r="M167" i="2" s="1"/>
  <c r="L167" i="2"/>
  <c r="L167" i="2" a="1"/>
  <c r="K167" i="2"/>
  <c r="K167" i="2" a="1"/>
  <c r="J167" i="2" a="1"/>
  <c r="J167" i="2" s="1"/>
  <c r="I167" i="2" a="1"/>
  <c r="I167" i="2" s="1"/>
  <c r="H167" i="2" a="1"/>
  <c r="H167" i="2" s="1"/>
  <c r="G167" i="2" a="1"/>
  <c r="G167" i="2" s="1"/>
  <c r="F167" i="2" a="1"/>
  <c r="F167" i="2" s="1"/>
  <c r="D167" i="2"/>
  <c r="D167" i="2" a="1"/>
  <c r="C167" i="2"/>
  <c r="C167" i="2" a="1"/>
  <c r="AF166" i="2" a="1"/>
  <c r="AF166" i="2" s="1"/>
  <c r="AF168" i="2" s="1"/>
  <c r="AE166" i="2"/>
  <c r="AE168" i="2" s="1"/>
  <c r="AE166" i="2" a="1"/>
  <c r="AD166" i="2" a="1"/>
  <c r="AD166" i="2" s="1"/>
  <c r="AD168" i="2" s="1"/>
  <c r="AC166" i="2" a="1"/>
  <c r="AC166" i="2" s="1"/>
  <c r="AB166" i="2" a="1"/>
  <c r="AB166" i="2" s="1"/>
  <c r="AB168" i="2" s="1"/>
  <c r="AA166" i="2" a="1"/>
  <c r="AA166" i="2" s="1"/>
  <c r="AA168" i="2" s="1"/>
  <c r="Z166" i="2" a="1"/>
  <c r="Z166" i="2" s="1"/>
  <c r="Y166" i="2" a="1"/>
  <c r="Y166" i="2" s="1"/>
  <c r="X166" i="2" a="1"/>
  <c r="X166" i="2" s="1"/>
  <c r="W166" i="2" a="1"/>
  <c r="W166" i="2" s="1"/>
  <c r="V166" i="2" a="1"/>
  <c r="V166" i="2" s="1"/>
  <c r="V168" i="2" s="1"/>
  <c r="U166" i="2" a="1"/>
  <c r="U166" i="2" s="1"/>
  <c r="T166" i="2" a="1"/>
  <c r="T166" i="2" s="1"/>
  <c r="T168" i="2" s="1"/>
  <c r="S166" i="2" a="1"/>
  <c r="S166" i="2" s="1"/>
  <c r="S168" i="2" s="1"/>
  <c r="R166" i="2" a="1"/>
  <c r="R166" i="2" s="1"/>
  <c r="R168" i="2" s="1"/>
  <c r="Q166" i="2" a="1"/>
  <c r="Q166" i="2" s="1"/>
  <c r="Q168" i="2" s="1"/>
  <c r="P166" i="2" a="1"/>
  <c r="P166" i="2" s="1"/>
  <c r="O166" i="2" a="1"/>
  <c r="O166" i="2" s="1"/>
  <c r="O168" i="2" s="1"/>
  <c r="N166" i="2" a="1"/>
  <c r="N166" i="2" s="1"/>
  <c r="M166" i="2"/>
  <c r="M166" i="2" a="1"/>
  <c r="L166" i="2" a="1"/>
  <c r="L166" i="2" s="1"/>
  <c r="K166" i="2" a="1"/>
  <c r="K166" i="2" s="1"/>
  <c r="J166" i="2" a="1"/>
  <c r="J166" i="2" s="1"/>
  <c r="J168" i="2" s="1"/>
  <c r="I166" i="2"/>
  <c r="I168" i="2" s="1"/>
  <c r="I166" i="2" a="1"/>
  <c r="H166" i="2" a="1"/>
  <c r="H166" i="2" s="1"/>
  <c r="H168" i="2" s="1"/>
  <c r="G166" i="2"/>
  <c r="G166" i="2" a="1"/>
  <c r="F166" i="2" a="1"/>
  <c r="F166" i="2" s="1"/>
  <c r="D166" i="2" a="1"/>
  <c r="D166" i="2" s="1"/>
  <c r="C166" i="2" a="1"/>
  <c r="C166" i="2" s="1"/>
  <c r="AF164" i="2" a="1"/>
  <c r="AF164" i="2" s="1"/>
  <c r="AE164" i="2" a="1"/>
  <c r="AE164" i="2" s="1"/>
  <c r="AD164" i="2"/>
  <c r="AD164" i="2" a="1"/>
  <c r="AC164" i="2"/>
  <c r="AC164" i="2" a="1"/>
  <c r="AB164" i="2" a="1"/>
  <c r="AB164" i="2" s="1"/>
  <c r="AA164" i="2" a="1"/>
  <c r="AA164" i="2" s="1"/>
  <c r="Z164" i="2" a="1"/>
  <c r="Z164" i="2" s="1"/>
  <c r="Y164" i="2" a="1"/>
  <c r="Y164" i="2" s="1"/>
  <c r="X164" i="2" a="1"/>
  <c r="X164" i="2" s="1"/>
  <c r="W164" i="2"/>
  <c r="W164" i="2" a="1"/>
  <c r="V164" i="2" a="1"/>
  <c r="V164" i="2" s="1"/>
  <c r="U164" i="2" a="1"/>
  <c r="U164" i="2" s="1"/>
  <c r="T164" i="2" a="1"/>
  <c r="T164" i="2" s="1"/>
  <c r="S164" i="2"/>
  <c r="S164" i="2" a="1"/>
  <c r="R164" i="2"/>
  <c r="R164" i="2" a="1"/>
  <c r="Q164" i="2"/>
  <c r="Q164" i="2" a="1"/>
  <c r="P164" i="2" a="1"/>
  <c r="P164" i="2" s="1"/>
  <c r="O164" i="2" a="1"/>
  <c r="O164" i="2" s="1"/>
  <c r="N164" i="2" a="1"/>
  <c r="N164" i="2" s="1"/>
  <c r="M164" i="2" a="1"/>
  <c r="M164" i="2" s="1"/>
  <c r="L164" i="2"/>
  <c r="L164" i="2" a="1"/>
  <c r="K164" i="2" a="1"/>
  <c r="K164" i="2" s="1"/>
  <c r="J164" i="2" a="1"/>
  <c r="J164" i="2" s="1"/>
  <c r="I164" i="2" a="1"/>
  <c r="I164" i="2" s="1"/>
  <c r="H164" i="2" a="1"/>
  <c r="H164" i="2" s="1"/>
  <c r="G164" i="2"/>
  <c r="G164" i="2" a="1"/>
  <c r="F164" i="2" a="1"/>
  <c r="F164" i="2" s="1"/>
  <c r="D164" i="2" a="1"/>
  <c r="D164" i="2" s="1"/>
  <c r="C164" i="2" a="1"/>
  <c r="C164" i="2" s="1"/>
  <c r="AF163" i="2" a="1"/>
  <c r="AF163" i="2" s="1"/>
  <c r="AE163" i="2" a="1"/>
  <c r="AE163" i="2" s="1"/>
  <c r="AD163" i="2" a="1"/>
  <c r="AD163" i="2" s="1"/>
  <c r="AC163" i="2"/>
  <c r="AC165" i="2" s="1"/>
  <c r="AC163" i="2" a="1"/>
  <c r="AB163" i="2" a="1"/>
  <c r="AB163" i="2" s="1"/>
  <c r="AA163" i="2"/>
  <c r="AA163" i="2" a="1"/>
  <c r="Z163" i="2" a="1"/>
  <c r="Z163" i="2" s="1"/>
  <c r="Z165" i="2" s="1"/>
  <c r="Y163" i="2" a="1"/>
  <c r="Y163" i="2" s="1"/>
  <c r="X163" i="2" a="1"/>
  <c r="X163" i="2" s="1"/>
  <c r="W163" i="2"/>
  <c r="W165" i="2" s="1"/>
  <c r="W163" i="2" a="1"/>
  <c r="V163" i="2" a="1"/>
  <c r="V163" i="2" s="1"/>
  <c r="U163" i="2" a="1"/>
  <c r="U163" i="2" s="1"/>
  <c r="U165" i="2" s="1"/>
  <c r="T163" i="2" a="1"/>
  <c r="T163" i="2" s="1"/>
  <c r="S163" i="2" a="1"/>
  <c r="S163" i="2" s="1"/>
  <c r="R163" i="2" a="1"/>
  <c r="R163" i="2" s="1"/>
  <c r="Q163" i="2" a="1"/>
  <c r="Q163" i="2" s="1"/>
  <c r="Q165" i="2" s="1"/>
  <c r="P163" i="2" a="1"/>
  <c r="P163" i="2" s="1"/>
  <c r="O163" i="2" a="1"/>
  <c r="O163" i="2" s="1"/>
  <c r="O165" i="2" s="1"/>
  <c r="N163" i="2" a="1"/>
  <c r="N163" i="2" s="1"/>
  <c r="M163" i="2" a="1"/>
  <c r="M163" i="2" s="1"/>
  <c r="L163" i="2" a="1"/>
  <c r="L163" i="2" s="1"/>
  <c r="L165" i="2" s="1"/>
  <c r="K163" i="2" a="1"/>
  <c r="K163" i="2" s="1"/>
  <c r="K165" i="2" s="1"/>
  <c r="J163" i="2" a="1"/>
  <c r="J163" i="2" s="1"/>
  <c r="J165" i="2" s="1"/>
  <c r="I163" i="2"/>
  <c r="I163" i="2" a="1"/>
  <c r="H163" i="2" a="1"/>
  <c r="H163" i="2" s="1"/>
  <c r="G163" i="2" a="1"/>
  <c r="G163" i="2" s="1"/>
  <c r="G165" i="2" s="1"/>
  <c r="F163" i="2" a="1"/>
  <c r="F163" i="2" s="1"/>
  <c r="D163" i="2"/>
  <c r="D163" i="2" a="1"/>
  <c r="C163" i="2" a="1"/>
  <c r="C163" i="2" s="1"/>
  <c r="AF161" i="2"/>
  <c r="AF161" i="2" a="1"/>
  <c r="AE161" i="2"/>
  <c r="AE161" i="2" a="1"/>
  <c r="AD161" i="2" a="1"/>
  <c r="AD161" i="2" s="1"/>
  <c r="AC161" i="2" a="1"/>
  <c r="AC161" i="2" s="1"/>
  <c r="AB161" i="2" a="1"/>
  <c r="AB161" i="2" s="1"/>
  <c r="AA161" i="2"/>
  <c r="AA161" i="2" a="1"/>
  <c r="Z161" i="2"/>
  <c r="Z161" i="2" a="1"/>
  <c r="Y161" i="2"/>
  <c r="Y161" i="2" a="1"/>
  <c r="X161" i="2" a="1"/>
  <c r="X161" i="2" s="1"/>
  <c r="W161" i="2" a="1"/>
  <c r="W161" i="2" s="1"/>
  <c r="V161" i="2" a="1"/>
  <c r="V161" i="2" s="1"/>
  <c r="U161" i="2" a="1"/>
  <c r="U161" i="2" s="1"/>
  <c r="T161" i="2"/>
  <c r="T161" i="2" a="1"/>
  <c r="S161" i="2"/>
  <c r="S161" i="2" a="1"/>
  <c r="R161" i="2" a="1"/>
  <c r="R161" i="2" s="1"/>
  <c r="Q161" i="2" a="1"/>
  <c r="Q161" i="2" s="1"/>
  <c r="P161" i="2"/>
  <c r="P161" i="2" a="1"/>
  <c r="O161" i="2" a="1"/>
  <c r="O161" i="2" s="1"/>
  <c r="N161" i="2" a="1"/>
  <c r="N161" i="2" s="1"/>
  <c r="M161" i="2"/>
  <c r="M161" i="2" a="1"/>
  <c r="L161" i="2" a="1"/>
  <c r="L161" i="2" s="1"/>
  <c r="K161" i="2" a="1"/>
  <c r="K161" i="2" s="1"/>
  <c r="J161" i="2"/>
  <c r="J161" i="2" a="1"/>
  <c r="I161" i="2"/>
  <c r="I161" i="2" a="1"/>
  <c r="H161" i="2" a="1"/>
  <c r="H161" i="2" s="1"/>
  <c r="G161" i="2" a="1"/>
  <c r="G161" i="2" s="1"/>
  <c r="F161" i="2" a="1"/>
  <c r="F161" i="2" s="1"/>
  <c r="D161" i="2" a="1"/>
  <c r="D161" i="2" s="1"/>
  <c r="C161" i="2"/>
  <c r="C161" i="2" a="1"/>
  <c r="AF160" i="2" a="1"/>
  <c r="AF160" i="2" s="1"/>
  <c r="AE160" i="2" a="1"/>
  <c r="AE160" i="2" s="1"/>
  <c r="AD160" i="2" a="1"/>
  <c r="AD160" i="2" s="1"/>
  <c r="AC160" i="2" a="1"/>
  <c r="AC160" i="2" s="1"/>
  <c r="AB160" i="2" a="1"/>
  <c r="AB160" i="2" s="1"/>
  <c r="AA160" i="2" a="1"/>
  <c r="AA160" i="2" s="1"/>
  <c r="Z160" i="2" a="1"/>
  <c r="Z160" i="2" s="1"/>
  <c r="Y160" i="2" a="1"/>
  <c r="Y160" i="2" s="1"/>
  <c r="X160" i="2" a="1"/>
  <c r="X160" i="2" s="1"/>
  <c r="W160" i="2"/>
  <c r="W160" i="2" a="1"/>
  <c r="V160" i="2" a="1"/>
  <c r="V160" i="2" s="1"/>
  <c r="U160" i="2" a="1"/>
  <c r="U160" i="2" s="1"/>
  <c r="T160" i="2" a="1"/>
  <c r="T160" i="2" s="1"/>
  <c r="S160" i="2"/>
  <c r="S160" i="2" a="1"/>
  <c r="R160" i="2" a="1"/>
  <c r="R160" i="2" s="1"/>
  <c r="Q160" i="2"/>
  <c r="Q160" i="2" a="1"/>
  <c r="P160" i="2" a="1"/>
  <c r="P160" i="2" s="1"/>
  <c r="O160" i="2" a="1"/>
  <c r="O160" i="2" s="1"/>
  <c r="N160" i="2" a="1"/>
  <c r="N160" i="2" s="1"/>
  <c r="M160" i="2" a="1"/>
  <c r="M160" i="2" s="1"/>
  <c r="L160" i="2" a="1"/>
  <c r="L160" i="2" s="1"/>
  <c r="K160" i="2" a="1"/>
  <c r="K160" i="2" s="1"/>
  <c r="J160" i="2" a="1"/>
  <c r="J160" i="2" s="1"/>
  <c r="I160" i="2" a="1"/>
  <c r="I160" i="2" s="1"/>
  <c r="H160" i="2" a="1"/>
  <c r="H160" i="2" s="1"/>
  <c r="G160" i="2" a="1"/>
  <c r="G160" i="2" s="1"/>
  <c r="F160" i="2" a="1"/>
  <c r="F160" i="2" s="1"/>
  <c r="D160" i="2"/>
  <c r="D160" i="2" a="1"/>
  <c r="C160" i="2" a="1"/>
  <c r="C160" i="2" s="1"/>
  <c r="AF159" i="2" a="1"/>
  <c r="AF159" i="2" s="1"/>
  <c r="AE159" i="2" a="1"/>
  <c r="AE159" i="2" s="1"/>
  <c r="AD159" i="2" a="1"/>
  <c r="AD159" i="2" s="1"/>
  <c r="AD162" i="2" s="1"/>
  <c r="AC159" i="2" a="1"/>
  <c r="AC159" i="2" s="1"/>
  <c r="AB159" i="2" a="1"/>
  <c r="AB159" i="2" s="1"/>
  <c r="AA159" i="2"/>
  <c r="AA159" i="2" a="1"/>
  <c r="Z159" i="2"/>
  <c r="Z159" i="2" a="1"/>
  <c r="Y159" i="2" a="1"/>
  <c r="Y159" i="2" s="1"/>
  <c r="X159" i="2"/>
  <c r="X159" i="2" a="1"/>
  <c r="W159" i="2" a="1"/>
  <c r="W159" i="2" s="1"/>
  <c r="V159" i="2" a="1"/>
  <c r="V159" i="2" s="1"/>
  <c r="U159" i="2"/>
  <c r="U159" i="2" a="1"/>
  <c r="T159" i="2" a="1"/>
  <c r="T159" i="2" s="1"/>
  <c r="S159" i="2" a="1"/>
  <c r="S159" i="2" s="1"/>
  <c r="R159" i="2" a="1"/>
  <c r="R159" i="2" s="1"/>
  <c r="Q159" i="2" a="1"/>
  <c r="Q159" i="2" s="1"/>
  <c r="P159" i="2" a="1"/>
  <c r="P159" i="2" s="1"/>
  <c r="O159" i="2" a="1"/>
  <c r="O159" i="2" s="1"/>
  <c r="N159" i="2" a="1"/>
  <c r="N159" i="2" s="1"/>
  <c r="M159" i="2"/>
  <c r="M159" i="2" a="1"/>
  <c r="L159" i="2"/>
  <c r="L159" i="2" a="1"/>
  <c r="K159" i="2" a="1"/>
  <c r="K159" i="2" s="1"/>
  <c r="J159" i="2" a="1"/>
  <c r="J159" i="2" s="1"/>
  <c r="I159" i="2"/>
  <c r="I159" i="2" a="1"/>
  <c r="H159" i="2" a="1"/>
  <c r="H159" i="2" s="1"/>
  <c r="G159" i="2" a="1"/>
  <c r="G159" i="2" s="1"/>
  <c r="F159" i="2"/>
  <c r="F159" i="2" a="1"/>
  <c r="D159" i="2" a="1"/>
  <c r="D159" i="2" s="1"/>
  <c r="C159" i="2" a="1"/>
  <c r="C159" i="2" s="1"/>
  <c r="AF158" i="2" a="1"/>
  <c r="AF158" i="2" s="1"/>
  <c r="AE158" i="2" a="1"/>
  <c r="AE158" i="2" s="1"/>
  <c r="AD158" i="2"/>
  <c r="AD158" i="2" a="1"/>
  <c r="AC158" i="2" a="1"/>
  <c r="AC158" i="2" s="1"/>
  <c r="AB158" i="2"/>
  <c r="AB162" i="2" s="1"/>
  <c r="AB158" i="2" a="1"/>
  <c r="AA158" i="2" a="1"/>
  <c r="AA158" i="2" s="1"/>
  <c r="Z158" i="2" a="1"/>
  <c r="Z158" i="2" s="1"/>
  <c r="Y158" i="2" a="1"/>
  <c r="Y158" i="2" s="1"/>
  <c r="X158" i="2"/>
  <c r="X162" i="2" s="1"/>
  <c r="X158" i="2" a="1"/>
  <c r="W158" i="2" a="1"/>
  <c r="W158" i="2" s="1"/>
  <c r="V158" i="2" a="1"/>
  <c r="V158" i="2" s="1"/>
  <c r="U158" i="2" a="1"/>
  <c r="U158" i="2" s="1"/>
  <c r="T158" i="2" a="1"/>
  <c r="T158" i="2" s="1"/>
  <c r="S158" i="2" a="1"/>
  <c r="S158" i="2" s="1"/>
  <c r="R158" i="2" a="1"/>
  <c r="R158" i="2" s="1"/>
  <c r="Q158" i="2" a="1"/>
  <c r="Q158" i="2" s="1"/>
  <c r="Q162" i="2" s="1"/>
  <c r="P158" i="2" a="1"/>
  <c r="P158" i="2" s="1"/>
  <c r="P162" i="2" s="1"/>
  <c r="O158" i="2" a="1"/>
  <c r="O158" i="2" s="1"/>
  <c r="N158" i="2" a="1"/>
  <c r="N158" i="2" s="1"/>
  <c r="M158" i="2" a="1"/>
  <c r="M158" i="2" s="1"/>
  <c r="L158" i="2"/>
  <c r="L158" i="2" a="1"/>
  <c r="K158" i="2" a="1"/>
  <c r="K158" i="2" s="1"/>
  <c r="J158" i="2"/>
  <c r="J162" i="2" s="1"/>
  <c r="J158" i="2" a="1"/>
  <c r="I158" i="2" a="1"/>
  <c r="I158" i="2" s="1"/>
  <c r="I162" i="2" s="1"/>
  <c r="H158" i="2" a="1"/>
  <c r="H158" i="2" s="1"/>
  <c r="G158" i="2" a="1"/>
  <c r="G158" i="2" s="1"/>
  <c r="F158" i="2"/>
  <c r="F158" i="2" a="1"/>
  <c r="D158" i="2" a="1"/>
  <c r="D158" i="2" s="1"/>
  <c r="C158" i="2" a="1"/>
  <c r="C158" i="2" s="1"/>
  <c r="D157" i="2"/>
  <c r="C157" i="2"/>
  <c r="E154" i="2"/>
  <c r="AF151" i="2" a="1"/>
  <c r="AF151" i="2" s="1"/>
  <c r="AE151" i="2"/>
  <c r="AE151" i="2" a="1"/>
  <c r="AD151" i="2" a="1"/>
  <c r="AD151" i="2" s="1"/>
  <c r="AC151" i="2"/>
  <c r="AC151" i="2" a="1"/>
  <c r="AB151" i="2" a="1"/>
  <c r="AB151" i="2" s="1"/>
  <c r="AA151" i="2" a="1"/>
  <c r="AA151" i="2" s="1"/>
  <c r="Z151" i="2" a="1"/>
  <c r="Z151" i="2" s="1"/>
  <c r="Y151" i="2"/>
  <c r="Y151" i="2" a="1"/>
  <c r="X151" i="2" a="1"/>
  <c r="X151" i="2" s="1"/>
  <c r="W151" i="2" a="1"/>
  <c r="W151" i="2" s="1"/>
  <c r="V151" i="2" a="1"/>
  <c r="V151" i="2" s="1"/>
  <c r="U151" i="2" a="1"/>
  <c r="U151" i="2" s="1"/>
  <c r="T151" i="2" a="1"/>
  <c r="T151" i="2" s="1"/>
  <c r="S151" i="2"/>
  <c r="S151" i="2" a="1"/>
  <c r="R151" i="2" a="1"/>
  <c r="R151" i="2" s="1"/>
  <c r="Q151" i="2"/>
  <c r="Q151" i="2" a="1"/>
  <c r="P151" i="2" a="1"/>
  <c r="P151" i="2" s="1"/>
  <c r="O151" i="2" a="1"/>
  <c r="O151" i="2" s="1"/>
  <c r="N151" i="2" a="1"/>
  <c r="N151" i="2" s="1"/>
  <c r="M151" i="2"/>
  <c r="M151" i="2" a="1"/>
  <c r="L151" i="2" a="1"/>
  <c r="L151" i="2" s="1"/>
  <c r="K151" i="2"/>
  <c r="K151" i="2" a="1"/>
  <c r="J151" i="2" a="1"/>
  <c r="J151" i="2" s="1"/>
  <c r="I151" i="2" a="1"/>
  <c r="I151" i="2" s="1"/>
  <c r="H151" i="2" a="1"/>
  <c r="H151" i="2" s="1"/>
  <c r="G151" i="2"/>
  <c r="G151" i="2" a="1"/>
  <c r="F151" i="2" a="1"/>
  <c r="F151" i="2" s="1"/>
  <c r="D151" i="2" a="1"/>
  <c r="D151" i="2" s="1"/>
  <c r="C151" i="2" a="1"/>
  <c r="C151" i="2" s="1"/>
  <c r="AF150" i="2" a="1"/>
  <c r="AF150" i="2" s="1"/>
  <c r="AE150" i="2"/>
  <c r="AE150" i="2" a="1"/>
  <c r="AD150" i="2" a="1"/>
  <c r="AD150" i="2" s="1"/>
  <c r="AC150" i="2" a="1"/>
  <c r="AC150" i="2" s="1"/>
  <c r="AB150" i="2" a="1"/>
  <c r="AB150" i="2" s="1"/>
  <c r="AA150" i="2"/>
  <c r="AA150" i="2" a="1"/>
  <c r="Z150" i="2"/>
  <c r="Z150" i="2" a="1"/>
  <c r="Y150" i="2" a="1"/>
  <c r="Y150" i="2" s="1"/>
  <c r="X150" i="2"/>
  <c r="X150" i="2" a="1"/>
  <c r="W150" i="2" a="1"/>
  <c r="W150" i="2" s="1"/>
  <c r="V150" i="2" a="1"/>
  <c r="V150" i="2" s="1"/>
  <c r="U150" i="2"/>
  <c r="U150" i="2" a="1"/>
  <c r="T150" i="2"/>
  <c r="T150" i="2" a="1"/>
  <c r="S150" i="2"/>
  <c r="S150" i="2" a="1"/>
  <c r="R150" i="2" a="1"/>
  <c r="R150" i="2" s="1"/>
  <c r="Q150" i="2" a="1"/>
  <c r="Q150" i="2" s="1"/>
  <c r="P150" i="2" a="1"/>
  <c r="P150" i="2" s="1"/>
  <c r="O150" i="2" a="1"/>
  <c r="O150" i="2" s="1"/>
  <c r="N150" i="2"/>
  <c r="N150" i="2" a="1"/>
  <c r="M150" i="2"/>
  <c r="M150" i="2" a="1"/>
  <c r="L150" i="2"/>
  <c r="L150" i="2" a="1"/>
  <c r="K150" i="2" a="1"/>
  <c r="K150" i="2" s="1"/>
  <c r="J150" i="2" a="1"/>
  <c r="J150" i="2" s="1"/>
  <c r="I150" i="2"/>
  <c r="I150" i="2" a="1"/>
  <c r="H150" i="2" a="1"/>
  <c r="H150" i="2" s="1"/>
  <c r="G150" i="2"/>
  <c r="G150" i="2" a="1"/>
  <c r="F150" i="2"/>
  <c r="F150" i="2" a="1"/>
  <c r="D150" i="2" a="1"/>
  <c r="D150" i="2" s="1"/>
  <c r="C150" i="2" a="1"/>
  <c r="C150" i="2" s="1"/>
  <c r="U149" i="2"/>
  <c r="AF148" i="2" a="1"/>
  <c r="AF148" i="2" s="1"/>
  <c r="AE148" i="2" a="1"/>
  <c r="AE148" i="2" s="1"/>
  <c r="AD148" i="2" a="1"/>
  <c r="AD148" i="2" s="1"/>
  <c r="AC148" i="2" a="1"/>
  <c r="AC148" i="2" s="1"/>
  <c r="AB148" i="2" a="1"/>
  <c r="AB148" i="2" s="1"/>
  <c r="AA148" i="2" a="1"/>
  <c r="AA148" i="2" s="1"/>
  <c r="Z148" i="2" a="1"/>
  <c r="Z148" i="2" s="1"/>
  <c r="Y148" i="2" a="1"/>
  <c r="Y148" i="2" s="1"/>
  <c r="X148" i="2" a="1"/>
  <c r="X148" i="2" s="1"/>
  <c r="W148" i="2" a="1"/>
  <c r="W148" i="2" s="1"/>
  <c r="V148" i="2" a="1"/>
  <c r="V148" i="2" s="1"/>
  <c r="U148" i="2"/>
  <c r="U148" i="2" a="1"/>
  <c r="T148" i="2" a="1"/>
  <c r="T148" i="2" s="1"/>
  <c r="S148" i="2"/>
  <c r="S148" i="2" a="1"/>
  <c r="R148" i="2" a="1"/>
  <c r="R148" i="2" s="1"/>
  <c r="Q148" i="2" a="1"/>
  <c r="Q148" i="2" s="1"/>
  <c r="P148" i="2" a="1"/>
  <c r="P148" i="2" s="1"/>
  <c r="O148" i="2"/>
  <c r="O148" i="2" a="1"/>
  <c r="N148" i="2" a="1"/>
  <c r="N148" i="2" s="1"/>
  <c r="M148" i="2" a="1"/>
  <c r="M148" i="2" s="1"/>
  <c r="L148" i="2" a="1"/>
  <c r="L148" i="2" s="1"/>
  <c r="K148" i="2" a="1"/>
  <c r="K148" i="2" s="1"/>
  <c r="J148" i="2" a="1"/>
  <c r="J148" i="2" s="1"/>
  <c r="I148" i="2" a="1"/>
  <c r="I148" i="2" s="1"/>
  <c r="H148" i="2" a="1"/>
  <c r="H148" i="2" s="1"/>
  <c r="G148" i="2" a="1"/>
  <c r="G148" i="2" s="1"/>
  <c r="F148" i="2" a="1"/>
  <c r="F148" i="2" s="1"/>
  <c r="D148" i="2" a="1"/>
  <c r="D148" i="2" s="1"/>
  <c r="C148" i="2" a="1"/>
  <c r="C148" i="2" s="1"/>
  <c r="AF147" i="2"/>
  <c r="AF149" i="2" s="1"/>
  <c r="AF147" i="2" a="1"/>
  <c r="AE147" i="2" a="1"/>
  <c r="AE147" i="2" s="1"/>
  <c r="AD147" i="2" a="1"/>
  <c r="AD147" i="2" s="1"/>
  <c r="AD149" i="2" s="1"/>
  <c r="AC147" i="2" a="1"/>
  <c r="AC147" i="2" s="1"/>
  <c r="AC149" i="2" s="1"/>
  <c r="AB147" i="2"/>
  <c r="AB147" i="2" a="1"/>
  <c r="AA147" i="2"/>
  <c r="AA147" i="2" a="1"/>
  <c r="Z147" i="2" a="1"/>
  <c r="Z147" i="2" s="1"/>
  <c r="Z149" i="2" s="1"/>
  <c r="Y147" i="2" a="1"/>
  <c r="Y147" i="2" s="1"/>
  <c r="X147" i="2" a="1"/>
  <c r="X147" i="2" s="1"/>
  <c r="X149" i="2" s="1"/>
  <c r="W147" i="2"/>
  <c r="W147" i="2" a="1"/>
  <c r="V147" i="2"/>
  <c r="V147" i="2" a="1"/>
  <c r="U147" i="2"/>
  <c r="U147" i="2" a="1"/>
  <c r="T147" i="2" a="1"/>
  <c r="T147" i="2" s="1"/>
  <c r="S147" i="2" a="1"/>
  <c r="S147" i="2" s="1"/>
  <c r="R147" i="2" a="1"/>
  <c r="R147" i="2" s="1"/>
  <c r="Q147" i="2" a="1"/>
  <c r="Q147" i="2" s="1"/>
  <c r="Q149" i="2" s="1"/>
  <c r="P147" i="2"/>
  <c r="P149" i="2" s="1"/>
  <c r="P147" i="2" a="1"/>
  <c r="O147" i="2"/>
  <c r="O149" i="2" s="1"/>
  <c r="O147" i="2" a="1"/>
  <c r="N147" i="2"/>
  <c r="N147" i="2" a="1"/>
  <c r="M147" i="2" a="1"/>
  <c r="M147" i="2" s="1"/>
  <c r="L147" i="2" a="1"/>
  <c r="L147" i="2" s="1"/>
  <c r="L149" i="2" s="1"/>
  <c r="K147" i="2" a="1"/>
  <c r="K147" i="2" s="1"/>
  <c r="K149" i="2" s="1"/>
  <c r="J147" i="2"/>
  <c r="J147" i="2" a="1"/>
  <c r="I147" i="2"/>
  <c r="I147" i="2" a="1"/>
  <c r="H147" i="2" a="1"/>
  <c r="H147" i="2" s="1"/>
  <c r="H149" i="2" s="1"/>
  <c r="G147" i="2" a="1"/>
  <c r="G147" i="2" s="1"/>
  <c r="G149" i="2" s="1"/>
  <c r="F147" i="2" a="1"/>
  <c r="F147" i="2" s="1"/>
  <c r="D147" i="2"/>
  <c r="D149" i="2" s="1"/>
  <c r="D147" i="2" a="1"/>
  <c r="C147" i="2" a="1"/>
  <c r="C147" i="2" s="1"/>
  <c r="Y146" i="2"/>
  <c r="C146" i="2"/>
  <c r="AF145" i="2" a="1"/>
  <c r="AF145" i="2" s="1"/>
  <c r="AE145" i="2" a="1"/>
  <c r="AE145" i="2" s="1"/>
  <c r="AD145" i="2" a="1"/>
  <c r="AD145" i="2" s="1"/>
  <c r="AC145" i="2" a="1"/>
  <c r="AC145" i="2" s="1"/>
  <c r="AB145" i="2" a="1"/>
  <c r="AB145" i="2" s="1"/>
  <c r="AA145" i="2" a="1"/>
  <c r="AA145" i="2" s="1"/>
  <c r="Z145" i="2" a="1"/>
  <c r="Z145" i="2" s="1"/>
  <c r="Z146" i="2" s="1"/>
  <c r="Y145" i="2" a="1"/>
  <c r="Y145" i="2" s="1"/>
  <c r="X145" i="2" a="1"/>
  <c r="X145" i="2" s="1"/>
  <c r="W145" i="2" a="1"/>
  <c r="W145" i="2" s="1"/>
  <c r="V145" i="2" a="1"/>
  <c r="V145" i="2" s="1"/>
  <c r="U145" i="2" a="1"/>
  <c r="U145" i="2" s="1"/>
  <c r="T145" i="2" a="1"/>
  <c r="T145" i="2" s="1"/>
  <c r="S145" i="2" a="1"/>
  <c r="S145" i="2" s="1"/>
  <c r="R145" i="2" a="1"/>
  <c r="R145" i="2" s="1"/>
  <c r="Q145" i="2" a="1"/>
  <c r="Q145" i="2" s="1"/>
  <c r="P145" i="2" a="1"/>
  <c r="P145" i="2" s="1"/>
  <c r="O145" i="2"/>
  <c r="O145" i="2" a="1"/>
  <c r="N145" i="2"/>
  <c r="N145" i="2" a="1"/>
  <c r="M145" i="2" a="1"/>
  <c r="M145" i="2" s="1"/>
  <c r="L145" i="2" a="1"/>
  <c r="L145" i="2" s="1"/>
  <c r="K145" i="2" a="1"/>
  <c r="K145" i="2" s="1"/>
  <c r="J145" i="2" a="1"/>
  <c r="J145" i="2" s="1"/>
  <c r="I145" i="2" a="1"/>
  <c r="I145" i="2" s="1"/>
  <c r="I146" i="2" s="1"/>
  <c r="H145" i="2" a="1"/>
  <c r="H145" i="2" s="1"/>
  <c r="G145" i="2" a="1"/>
  <c r="G145" i="2" s="1"/>
  <c r="F145" i="2" a="1"/>
  <c r="F145" i="2" s="1"/>
  <c r="D145" i="2"/>
  <c r="D145" i="2" a="1"/>
  <c r="C145" i="2" a="1"/>
  <c r="C145" i="2" s="1"/>
  <c r="AF144" i="2" a="1"/>
  <c r="AF144" i="2" s="1"/>
  <c r="AE144" i="2" a="1"/>
  <c r="AE144" i="2" s="1"/>
  <c r="AD144" i="2" a="1"/>
  <c r="AD144" i="2" s="1"/>
  <c r="AC144" i="2" a="1"/>
  <c r="AC144" i="2" s="1"/>
  <c r="AC146" i="2" s="1"/>
  <c r="AB144" i="2" a="1"/>
  <c r="AB144" i="2" s="1"/>
  <c r="AB146" i="2" s="1"/>
  <c r="AA144" i="2" a="1"/>
  <c r="AA144" i="2" s="1"/>
  <c r="AA146" i="2" s="1"/>
  <c r="Z144" i="2" a="1"/>
  <c r="Z144" i="2" s="1"/>
  <c r="Y144" i="2"/>
  <c r="Y144" i="2" a="1"/>
  <c r="X144" i="2"/>
  <c r="X144" i="2" a="1"/>
  <c r="W144" i="2"/>
  <c r="W144" i="2" a="1"/>
  <c r="V144" i="2" a="1"/>
  <c r="V144" i="2" s="1"/>
  <c r="U144" i="2" a="1"/>
  <c r="U144" i="2" s="1"/>
  <c r="T144" i="2" a="1"/>
  <c r="T144" i="2" s="1"/>
  <c r="S144" i="2" a="1"/>
  <c r="S144" i="2" s="1"/>
  <c r="S146" i="2" s="1"/>
  <c r="R144" i="2"/>
  <c r="R144" i="2" a="1"/>
  <c r="Q144" i="2"/>
  <c r="Q144" i="2" a="1"/>
  <c r="P144" i="2"/>
  <c r="P144" i="2" a="1"/>
  <c r="O144" i="2" a="1"/>
  <c r="O144" i="2" s="1"/>
  <c r="N144" i="2" a="1"/>
  <c r="N144" i="2" s="1"/>
  <c r="N146" i="2" s="1"/>
  <c r="M144" i="2" a="1"/>
  <c r="M144" i="2" s="1"/>
  <c r="M146" i="2" s="1"/>
  <c r="L144" i="2" a="1"/>
  <c r="L144" i="2" s="1"/>
  <c r="L146" i="2" s="1"/>
  <c r="K144" i="2"/>
  <c r="K146" i="2" s="1"/>
  <c r="K144" i="2" a="1"/>
  <c r="J144" i="2"/>
  <c r="J146" i="2" s="1"/>
  <c r="J144" i="2" a="1"/>
  <c r="I144" i="2" a="1"/>
  <c r="I144" i="2" s="1"/>
  <c r="H144" i="2" a="1"/>
  <c r="H144" i="2" s="1"/>
  <c r="G144" i="2" a="1"/>
  <c r="G144" i="2" s="1"/>
  <c r="G146" i="2" s="1"/>
  <c r="F144" i="2" a="1"/>
  <c r="F144" i="2" s="1"/>
  <c r="F146" i="2" s="1"/>
  <c r="D144" i="2" a="1"/>
  <c r="D144" i="2" s="1"/>
  <c r="D146" i="2" s="1"/>
  <c r="C144" i="2"/>
  <c r="C144" i="2" a="1"/>
  <c r="AF142" i="2" a="1"/>
  <c r="AF142" i="2" s="1"/>
  <c r="AE142" i="2" a="1"/>
  <c r="AE142" i="2" s="1"/>
  <c r="AD142" i="2" a="1"/>
  <c r="AD142" i="2" s="1"/>
  <c r="AC142" i="2"/>
  <c r="AC142" i="2" a="1"/>
  <c r="AB142" i="2"/>
  <c r="AB142" i="2" a="1"/>
  <c r="AA142" i="2" a="1"/>
  <c r="AA142" i="2" s="1"/>
  <c r="Z142" i="2" a="1"/>
  <c r="Z142" i="2" s="1"/>
  <c r="Y142" i="2" a="1"/>
  <c r="Y142" i="2" s="1"/>
  <c r="X142" i="2" a="1"/>
  <c r="X142" i="2" s="1"/>
  <c r="X143" i="2" s="1"/>
  <c r="W142" i="2" a="1"/>
  <c r="W142" i="2" s="1"/>
  <c r="V142" i="2" a="1"/>
  <c r="V142" i="2" s="1"/>
  <c r="U142" i="2" a="1"/>
  <c r="U142" i="2" s="1"/>
  <c r="T142" i="2" a="1"/>
  <c r="T142" i="2" s="1"/>
  <c r="S142" i="2"/>
  <c r="S142" i="2" a="1"/>
  <c r="R142" i="2" a="1"/>
  <c r="R142" i="2" s="1"/>
  <c r="Q142" i="2"/>
  <c r="Q142" i="2" a="1"/>
  <c r="P142" i="2" a="1"/>
  <c r="P142" i="2" s="1"/>
  <c r="O142" i="2" a="1"/>
  <c r="O142" i="2" s="1"/>
  <c r="N142" i="2" a="1"/>
  <c r="N142" i="2" s="1"/>
  <c r="M142" i="2"/>
  <c r="M142" i="2" a="1"/>
  <c r="L142" i="2" a="1"/>
  <c r="L142" i="2" s="1"/>
  <c r="L143" i="2" s="1"/>
  <c r="K142" i="2" a="1"/>
  <c r="K142" i="2" s="1"/>
  <c r="J142" i="2" a="1"/>
  <c r="J142" i="2" s="1"/>
  <c r="I142" i="2" a="1"/>
  <c r="I142" i="2" s="1"/>
  <c r="H142" i="2" a="1"/>
  <c r="H142" i="2" s="1"/>
  <c r="G142" i="2" a="1"/>
  <c r="G142" i="2" s="1"/>
  <c r="F142" i="2" a="1"/>
  <c r="F142" i="2" s="1"/>
  <c r="D142" i="2" a="1"/>
  <c r="D142" i="2" s="1"/>
  <c r="C142" i="2" a="1"/>
  <c r="C142" i="2" s="1"/>
  <c r="AF141" i="2" a="1"/>
  <c r="AF141" i="2" s="1"/>
  <c r="AE141" i="2"/>
  <c r="AE141" i="2" a="1"/>
  <c r="AD141" i="2"/>
  <c r="AD143" i="2" s="1"/>
  <c r="AD141" i="2" a="1"/>
  <c r="AC141" i="2" a="1"/>
  <c r="AC141" i="2" s="1"/>
  <c r="AB141" i="2" a="1"/>
  <c r="AB141" i="2" s="1"/>
  <c r="AB143" i="2" s="1"/>
  <c r="AA141" i="2" a="1"/>
  <c r="AA141" i="2" s="1"/>
  <c r="AA143" i="2" s="1"/>
  <c r="Z141" i="2" a="1"/>
  <c r="Z141" i="2" s="1"/>
  <c r="Z143" i="2" s="1"/>
  <c r="Y141" i="2" a="1"/>
  <c r="Y141" i="2" s="1"/>
  <c r="Y143" i="2" s="1"/>
  <c r="X141" i="2"/>
  <c r="X141" i="2" a="1"/>
  <c r="W141" i="2" a="1"/>
  <c r="W141" i="2" s="1"/>
  <c r="V141" i="2" a="1"/>
  <c r="V141" i="2" s="1"/>
  <c r="U141" i="2"/>
  <c r="U141" i="2" a="1"/>
  <c r="T141" i="2" a="1"/>
  <c r="T141" i="2" s="1"/>
  <c r="T143" i="2" s="1"/>
  <c r="S141" i="2" a="1"/>
  <c r="S141" i="2" s="1"/>
  <c r="S143" i="2" s="1"/>
  <c r="R141" i="2" a="1"/>
  <c r="R141" i="2" s="1"/>
  <c r="R143" i="2" s="1"/>
  <c r="Q141" i="2" a="1"/>
  <c r="Q141" i="2" s="1"/>
  <c r="P141" i="2" a="1"/>
  <c r="P141" i="2" s="1"/>
  <c r="O141" i="2"/>
  <c r="O143" i="2" s="1"/>
  <c r="O141" i="2" a="1"/>
  <c r="N141" i="2" a="1"/>
  <c r="N141" i="2" s="1"/>
  <c r="N143" i="2" s="1"/>
  <c r="M141" i="2" a="1"/>
  <c r="M141" i="2" s="1"/>
  <c r="M143" i="2" s="1"/>
  <c r="L141" i="2" a="1"/>
  <c r="L141" i="2" s="1"/>
  <c r="K141" i="2" a="1"/>
  <c r="K141" i="2" s="1"/>
  <c r="J141" i="2" a="1"/>
  <c r="J141" i="2" s="1"/>
  <c r="I141" i="2"/>
  <c r="I141" i="2" a="1"/>
  <c r="H141" i="2"/>
  <c r="H143" i="2" s="1"/>
  <c r="H141" i="2" a="1"/>
  <c r="G141" i="2" a="1"/>
  <c r="G141" i="2" s="1"/>
  <c r="G143" i="2" s="1"/>
  <c r="G152" i="2" s="1"/>
  <c r="F141" i="2" a="1"/>
  <c r="F141" i="2" s="1"/>
  <c r="D141" i="2" a="1"/>
  <c r="D141" i="2" s="1"/>
  <c r="C141" i="2" a="1"/>
  <c r="C141" i="2" s="1"/>
  <c r="AF138" i="2" a="1"/>
  <c r="AF138" i="2" s="1"/>
  <c r="AE138" i="2" a="1"/>
  <c r="AE138" i="2" s="1"/>
  <c r="AD138" i="2"/>
  <c r="AD138" i="2" a="1"/>
  <c r="AC138" i="2" a="1"/>
  <c r="AC138" i="2" s="1"/>
  <c r="AB138" i="2" a="1"/>
  <c r="AB138" i="2" s="1"/>
  <c r="AA138" i="2" a="1"/>
  <c r="AA138" i="2" s="1"/>
  <c r="Z138" i="2" a="1"/>
  <c r="Z138" i="2" s="1"/>
  <c r="Y138" i="2" a="1"/>
  <c r="Y138" i="2" s="1"/>
  <c r="X138" i="2" a="1"/>
  <c r="X138" i="2" s="1"/>
  <c r="W138" i="2" a="1"/>
  <c r="W138" i="2" s="1"/>
  <c r="V138" i="2" a="1"/>
  <c r="V138" i="2" s="1"/>
  <c r="U138" i="2" a="1"/>
  <c r="U138" i="2" s="1"/>
  <c r="T138" i="2" a="1"/>
  <c r="T138" i="2" s="1"/>
  <c r="S138" i="2" a="1"/>
  <c r="S138" i="2" s="1"/>
  <c r="R138" i="2" a="1"/>
  <c r="R138" i="2" s="1"/>
  <c r="Q138" i="2" a="1"/>
  <c r="Q138" i="2" s="1"/>
  <c r="P138" i="2" a="1"/>
  <c r="P138" i="2" s="1"/>
  <c r="O138" i="2" a="1"/>
  <c r="O138" i="2" s="1"/>
  <c r="N138" i="2" a="1"/>
  <c r="N138" i="2" s="1"/>
  <c r="M138" i="2" a="1"/>
  <c r="M138" i="2" s="1"/>
  <c r="L138" i="2"/>
  <c r="L138" i="2" a="1"/>
  <c r="K138" i="2" a="1"/>
  <c r="K138" i="2" s="1"/>
  <c r="K139" i="2" s="1"/>
  <c r="J138" i="2" a="1"/>
  <c r="J138" i="2" s="1"/>
  <c r="I138" i="2" a="1"/>
  <c r="I138" i="2" s="1"/>
  <c r="H138" i="2" a="1"/>
  <c r="H138" i="2" s="1"/>
  <c r="G138" i="2" a="1"/>
  <c r="G138" i="2" s="1"/>
  <c r="F138" i="2" a="1"/>
  <c r="F138" i="2" s="1"/>
  <c r="D138" i="2" a="1"/>
  <c r="D138" i="2" s="1"/>
  <c r="C138" i="2" a="1"/>
  <c r="C138" i="2" s="1"/>
  <c r="AF137" i="2" a="1"/>
  <c r="AF137" i="2" s="1"/>
  <c r="AF139" i="2" s="1"/>
  <c r="AE137" i="2" a="1"/>
  <c r="AE137" i="2" s="1"/>
  <c r="AD137" i="2"/>
  <c r="AD137" i="2" a="1"/>
  <c r="AC137" i="2"/>
  <c r="AC137" i="2" a="1"/>
  <c r="AB137" i="2" a="1"/>
  <c r="AB137" i="2" s="1"/>
  <c r="AA137" i="2" a="1"/>
  <c r="AA137" i="2" s="1"/>
  <c r="Z137" i="2" a="1"/>
  <c r="Z137" i="2" s="1"/>
  <c r="Z139" i="2" s="1"/>
  <c r="Y137" i="2" a="1"/>
  <c r="Y137" i="2" s="1"/>
  <c r="Y139" i="2" s="1"/>
  <c r="X137" i="2" a="1"/>
  <c r="X137" i="2" s="1"/>
  <c r="W137" i="2" a="1"/>
  <c r="W137" i="2" s="1"/>
  <c r="W139" i="2" s="1"/>
  <c r="V137" i="2" a="1"/>
  <c r="V137" i="2" s="1"/>
  <c r="U137" i="2" a="1"/>
  <c r="U137" i="2" s="1"/>
  <c r="T137" i="2" a="1"/>
  <c r="T137" i="2" s="1"/>
  <c r="S137" i="2" a="1"/>
  <c r="S137" i="2" s="1"/>
  <c r="R137" i="2" a="1"/>
  <c r="R137" i="2" s="1"/>
  <c r="R139" i="2" s="1"/>
  <c r="Q137" i="2" a="1"/>
  <c r="Q137" i="2" s="1"/>
  <c r="P137" i="2" a="1"/>
  <c r="P137" i="2" s="1"/>
  <c r="O137" i="2" a="1"/>
  <c r="O137" i="2" s="1"/>
  <c r="O139" i="2" s="1"/>
  <c r="N137" i="2"/>
  <c r="N137" i="2" a="1"/>
  <c r="M137" i="2" a="1"/>
  <c r="M137" i="2" s="1"/>
  <c r="M139" i="2" s="1"/>
  <c r="L137" i="2" a="1"/>
  <c r="L137" i="2" s="1"/>
  <c r="K137" i="2" a="1"/>
  <c r="K137" i="2" s="1"/>
  <c r="J137" i="2" a="1"/>
  <c r="J137" i="2" s="1"/>
  <c r="I137" i="2" a="1"/>
  <c r="I137" i="2" s="1"/>
  <c r="H137" i="2" a="1"/>
  <c r="H137" i="2" s="1"/>
  <c r="H139" i="2" s="1"/>
  <c r="G137" i="2"/>
  <c r="G137" i="2" a="1"/>
  <c r="F137" i="2" a="1"/>
  <c r="F137" i="2" s="1"/>
  <c r="D137" i="2" a="1"/>
  <c r="D137" i="2" s="1"/>
  <c r="C137" i="2" a="1"/>
  <c r="C137" i="2" s="1"/>
  <c r="AF135" i="2"/>
  <c r="AF135" i="2" a="1"/>
  <c r="AE135" i="2" a="1"/>
  <c r="AE135" i="2" s="1"/>
  <c r="AD135" i="2" a="1"/>
  <c r="AD135" i="2" s="1"/>
  <c r="AC135" i="2"/>
  <c r="AC135" i="2" a="1"/>
  <c r="AB135" i="2" a="1"/>
  <c r="AB135" i="2" s="1"/>
  <c r="AA135" i="2" a="1"/>
  <c r="AA135" i="2" s="1"/>
  <c r="Z135" i="2" a="1"/>
  <c r="Z135" i="2" s="1"/>
  <c r="Y135" i="2" a="1"/>
  <c r="Y135" i="2" s="1"/>
  <c r="X135" i="2"/>
  <c r="X135" i="2" a="1"/>
  <c r="W135" i="2"/>
  <c r="W135" i="2" a="1"/>
  <c r="V135" i="2" a="1"/>
  <c r="V135" i="2" s="1"/>
  <c r="U135" i="2" a="1"/>
  <c r="U135" i="2" s="1"/>
  <c r="T135" i="2" a="1"/>
  <c r="T135" i="2" s="1"/>
  <c r="S135" i="2" a="1"/>
  <c r="S135" i="2" s="1"/>
  <c r="R135" i="2" a="1"/>
  <c r="R135" i="2" s="1"/>
  <c r="Q135" i="2" a="1"/>
  <c r="Q135" i="2" s="1"/>
  <c r="P135" i="2" a="1"/>
  <c r="P135" i="2" s="1"/>
  <c r="O135" i="2" a="1"/>
  <c r="O135" i="2" s="1"/>
  <c r="N135" i="2"/>
  <c r="N135" i="2" a="1"/>
  <c r="M135" i="2" a="1"/>
  <c r="M135" i="2" s="1"/>
  <c r="L135" i="2"/>
  <c r="L135" i="2" a="1"/>
  <c r="K135" i="2" a="1"/>
  <c r="K135" i="2" s="1"/>
  <c r="J135" i="2" a="1"/>
  <c r="J135" i="2" s="1"/>
  <c r="I135" i="2" a="1"/>
  <c r="I135" i="2" s="1"/>
  <c r="H135" i="2"/>
  <c r="H135" i="2" a="1"/>
  <c r="G135" i="2" a="1"/>
  <c r="G135" i="2" s="1"/>
  <c r="F135" i="2" a="1"/>
  <c r="F135" i="2" s="1"/>
  <c r="D135" i="2" a="1"/>
  <c r="D135" i="2" s="1"/>
  <c r="C135" i="2" a="1"/>
  <c r="C135" i="2" s="1"/>
  <c r="AF134" i="2" a="1"/>
  <c r="AF134" i="2" s="1"/>
  <c r="AE134" i="2"/>
  <c r="AE134" i="2" a="1"/>
  <c r="AD134" i="2" a="1"/>
  <c r="AD134" i="2" s="1"/>
  <c r="AC134" i="2" a="1"/>
  <c r="AC134" i="2" s="1"/>
  <c r="AB134" i="2"/>
  <c r="AB134" i="2" a="1"/>
  <c r="AA134" i="2"/>
  <c r="AA134" i="2" a="1"/>
  <c r="Z134" i="2" a="1"/>
  <c r="Z134" i="2" s="1"/>
  <c r="Y134" i="2" a="1"/>
  <c r="Y134" i="2" s="1"/>
  <c r="X134" i="2" a="1"/>
  <c r="X134" i="2" s="1"/>
  <c r="W134" i="2" a="1"/>
  <c r="W134" i="2" s="1"/>
  <c r="V134" i="2"/>
  <c r="V134" i="2" a="1"/>
  <c r="U134" i="2"/>
  <c r="U134" i="2" a="1"/>
  <c r="T134" i="2"/>
  <c r="T134" i="2" a="1"/>
  <c r="S134" i="2" a="1"/>
  <c r="S134" i="2" s="1"/>
  <c r="R134" i="2" a="1"/>
  <c r="R134" i="2" s="1"/>
  <c r="Q134" i="2" a="1"/>
  <c r="Q134" i="2" s="1"/>
  <c r="P134" i="2"/>
  <c r="P134" i="2" a="1"/>
  <c r="O134" i="2"/>
  <c r="O134" i="2" a="1"/>
  <c r="N134" i="2"/>
  <c r="N134" i="2" a="1"/>
  <c r="M134" i="2"/>
  <c r="M134" i="2" a="1"/>
  <c r="L134" i="2" a="1"/>
  <c r="L134" i="2" s="1"/>
  <c r="K134" i="2" a="1"/>
  <c r="K134" i="2" s="1"/>
  <c r="J134" i="2" a="1"/>
  <c r="J134" i="2" s="1"/>
  <c r="I134" i="2"/>
  <c r="I134" i="2" a="1"/>
  <c r="H134" i="2"/>
  <c r="H134" i="2" a="1"/>
  <c r="G134" i="2"/>
  <c r="G134" i="2" a="1"/>
  <c r="F134" i="2" a="1"/>
  <c r="F134" i="2" s="1"/>
  <c r="D134" i="2" a="1"/>
  <c r="D134" i="2" s="1"/>
  <c r="C134" i="2" a="1"/>
  <c r="C134" i="2" s="1"/>
  <c r="AF133" i="2" a="1"/>
  <c r="AF133" i="2" s="1"/>
  <c r="AE133" i="2"/>
  <c r="AE133" i="2" a="1"/>
  <c r="AD133" i="2" a="1"/>
  <c r="AD133" i="2" s="1"/>
  <c r="AC133" i="2"/>
  <c r="AC133" i="2" a="1"/>
  <c r="AB133" i="2" a="1"/>
  <c r="AB133" i="2" s="1"/>
  <c r="AA133" i="2" a="1"/>
  <c r="AA133" i="2" s="1"/>
  <c r="Z133" i="2" a="1"/>
  <c r="Z133" i="2" s="1"/>
  <c r="Y133" i="2"/>
  <c r="Y133" i="2" a="1"/>
  <c r="X133" i="2" a="1"/>
  <c r="X133" i="2" s="1"/>
  <c r="W133" i="2" a="1"/>
  <c r="W133" i="2" s="1"/>
  <c r="V133" i="2" a="1"/>
  <c r="V133" i="2" s="1"/>
  <c r="V136" i="2" s="1"/>
  <c r="U133" i="2" a="1"/>
  <c r="U133" i="2" s="1"/>
  <c r="T133" i="2" a="1"/>
  <c r="T133" i="2" s="1"/>
  <c r="S133" i="2" a="1"/>
  <c r="S133" i="2" s="1"/>
  <c r="R133" i="2" a="1"/>
  <c r="R133" i="2" s="1"/>
  <c r="Q133" i="2"/>
  <c r="Q133" i="2" a="1"/>
  <c r="P133" i="2" a="1"/>
  <c r="P133" i="2" s="1"/>
  <c r="O133" i="2" a="1"/>
  <c r="O133" i="2" s="1"/>
  <c r="N133" i="2" a="1"/>
  <c r="N133" i="2" s="1"/>
  <c r="M133" i="2"/>
  <c r="M133" i="2" a="1"/>
  <c r="L133" i="2" a="1"/>
  <c r="L133" i="2" s="1"/>
  <c r="K133" i="2" a="1"/>
  <c r="K133" i="2" s="1"/>
  <c r="J133" i="2" a="1"/>
  <c r="J133" i="2" s="1"/>
  <c r="I133" i="2" a="1"/>
  <c r="I133" i="2" s="1"/>
  <c r="H133" i="2" a="1"/>
  <c r="H133" i="2" s="1"/>
  <c r="G133" i="2" a="1"/>
  <c r="G133" i="2" s="1"/>
  <c r="F133" i="2" a="1"/>
  <c r="F133" i="2" s="1"/>
  <c r="D133" i="2" a="1"/>
  <c r="D133" i="2" s="1"/>
  <c r="C133" i="2" a="1"/>
  <c r="C133" i="2" s="1"/>
  <c r="AF132" i="2"/>
  <c r="AF136" i="2" s="1"/>
  <c r="AF132" i="2" a="1"/>
  <c r="AE132" i="2"/>
  <c r="AE136" i="2" s="1"/>
  <c r="AE132" i="2" a="1"/>
  <c r="AD132" i="2"/>
  <c r="AD132" i="2" a="1"/>
  <c r="AC132" i="2" a="1"/>
  <c r="AC132" i="2" s="1"/>
  <c r="AB132" i="2" a="1"/>
  <c r="AB132" i="2" s="1"/>
  <c r="AA132" i="2" a="1"/>
  <c r="AA132" i="2" s="1"/>
  <c r="AA136" i="2" s="1"/>
  <c r="Z132" i="2"/>
  <c r="Z136" i="2" s="1"/>
  <c r="Z132" i="2" a="1"/>
  <c r="Y132" i="2"/>
  <c r="Y132" i="2" a="1"/>
  <c r="X132" i="2"/>
  <c r="X132" i="2" a="1"/>
  <c r="W132" i="2"/>
  <c r="W132" i="2" a="1"/>
  <c r="V132" i="2" a="1"/>
  <c r="V132" i="2" s="1"/>
  <c r="U132" i="2"/>
  <c r="U132" i="2" a="1"/>
  <c r="T132" i="2" a="1"/>
  <c r="T132" i="2" s="1"/>
  <c r="T136" i="2" s="1"/>
  <c r="S132" i="2" a="1"/>
  <c r="S132" i="2" s="1"/>
  <c r="R132" i="2" a="1"/>
  <c r="R132" i="2" s="1"/>
  <c r="R136" i="2" s="1"/>
  <c r="Q132" i="2" a="1"/>
  <c r="Q132" i="2" s="1"/>
  <c r="Q136" i="2" s="1"/>
  <c r="P132" i="2" a="1"/>
  <c r="P132" i="2" s="1"/>
  <c r="O132" i="2" a="1"/>
  <c r="O132" i="2" s="1"/>
  <c r="O136" i="2" s="1"/>
  <c r="N132" i="2" a="1"/>
  <c r="N132" i="2" s="1"/>
  <c r="N136" i="2" s="1"/>
  <c r="M132" i="2"/>
  <c r="M132" i="2" a="1"/>
  <c r="L132" i="2"/>
  <c r="L132" i="2" a="1"/>
  <c r="K132" i="2" a="1"/>
  <c r="K132" i="2" s="1"/>
  <c r="J132" i="2" a="1"/>
  <c r="J132" i="2" s="1"/>
  <c r="I132" i="2"/>
  <c r="I132" i="2" a="1"/>
  <c r="H132" i="2" a="1"/>
  <c r="H132" i="2" s="1"/>
  <c r="H136" i="2" s="1"/>
  <c r="G132" i="2" a="1"/>
  <c r="G132" i="2" s="1"/>
  <c r="F132" i="2"/>
  <c r="F136" i="2" s="1"/>
  <c r="F132" i="2" a="1"/>
  <c r="D132" i="2"/>
  <c r="D132" i="2" a="1"/>
  <c r="C132" i="2" a="1"/>
  <c r="C132" i="2" s="1"/>
  <c r="AF131" i="2" a="1"/>
  <c r="AF131" i="2" s="1"/>
  <c r="AE131" i="2" a="1"/>
  <c r="AE131" i="2" s="1"/>
  <c r="AD131" i="2"/>
  <c r="AD131" i="2" a="1"/>
  <c r="AC131" i="2" a="1"/>
  <c r="AC131" i="2" s="1"/>
  <c r="AB131" i="2" a="1"/>
  <c r="AB131" i="2" s="1"/>
  <c r="AA131" i="2" a="1"/>
  <c r="AA131" i="2" s="1"/>
  <c r="Z131" i="2" a="1"/>
  <c r="Z131" i="2" s="1"/>
  <c r="Y131" i="2" a="1"/>
  <c r="Y131" i="2" s="1"/>
  <c r="X131" i="2" a="1"/>
  <c r="X131" i="2" s="1"/>
  <c r="W131" i="2" a="1"/>
  <c r="W131" i="2" s="1"/>
  <c r="V131" i="2"/>
  <c r="V131" i="2" a="1"/>
  <c r="U131" i="2" a="1"/>
  <c r="U131" i="2" s="1"/>
  <c r="T131" i="2" a="1"/>
  <c r="T131" i="2" s="1"/>
  <c r="S131" i="2" a="1"/>
  <c r="S131" i="2" s="1"/>
  <c r="R131" i="2" a="1"/>
  <c r="R131" i="2" s="1"/>
  <c r="Q131" i="2" a="1"/>
  <c r="Q131" i="2" s="1"/>
  <c r="P131" i="2"/>
  <c r="P131" i="2" a="1"/>
  <c r="O131" i="2" a="1"/>
  <c r="O131" i="2" s="1"/>
  <c r="N131" i="2" a="1"/>
  <c r="N131" i="2" s="1"/>
  <c r="M131" i="2" a="1"/>
  <c r="M131" i="2" s="1"/>
  <c r="L131" i="2"/>
  <c r="L131" i="2" a="1"/>
  <c r="K131" i="2" a="1"/>
  <c r="K131" i="2" s="1"/>
  <c r="J131" i="2" a="1"/>
  <c r="J131" i="2" s="1"/>
  <c r="I131" i="2"/>
  <c r="I131" i="2" a="1"/>
  <c r="H131" i="2" a="1"/>
  <c r="H131" i="2" s="1"/>
  <c r="G131" i="2" a="1"/>
  <c r="G131" i="2" s="1"/>
  <c r="F131" i="2"/>
  <c r="F131" i="2" a="1"/>
  <c r="D131" i="2" a="1"/>
  <c r="D131" i="2" s="1"/>
  <c r="C131" i="2"/>
  <c r="C131" i="2" a="1"/>
  <c r="AF129" i="2" a="1"/>
  <c r="AF129" i="2" s="1"/>
  <c r="AE129" i="2" a="1"/>
  <c r="AE129" i="2" s="1"/>
  <c r="AD129" i="2" a="1"/>
  <c r="AD129" i="2" s="1"/>
  <c r="AC129" i="2" a="1"/>
  <c r="AC129" i="2" s="1"/>
  <c r="AB129" i="2" a="1"/>
  <c r="AB129" i="2" s="1"/>
  <c r="AB130" i="2" s="1"/>
  <c r="AA129" i="2"/>
  <c r="AA129" i="2" a="1"/>
  <c r="Z129" i="2" a="1"/>
  <c r="Z129" i="2" s="1"/>
  <c r="Y129" i="2" a="1"/>
  <c r="Y129" i="2" s="1"/>
  <c r="X129" i="2" a="1"/>
  <c r="X129" i="2" s="1"/>
  <c r="W129" i="2" a="1"/>
  <c r="W129" i="2" s="1"/>
  <c r="V129" i="2" a="1"/>
  <c r="V129" i="2" s="1"/>
  <c r="U129" i="2" a="1"/>
  <c r="U129" i="2" s="1"/>
  <c r="T129" i="2" a="1"/>
  <c r="T129" i="2" s="1"/>
  <c r="S129" i="2" a="1"/>
  <c r="S129" i="2" s="1"/>
  <c r="R129" i="2" a="1"/>
  <c r="R129" i="2" s="1"/>
  <c r="Q129" i="2"/>
  <c r="Q129" i="2" a="1"/>
  <c r="P129" i="2"/>
  <c r="P129" i="2" a="1"/>
  <c r="O129" i="2"/>
  <c r="O129" i="2" a="1"/>
  <c r="N129" i="2"/>
  <c r="N129" i="2" a="1"/>
  <c r="M129" i="2" a="1"/>
  <c r="M129" i="2" s="1"/>
  <c r="L129" i="2" a="1"/>
  <c r="L129" i="2" s="1"/>
  <c r="K129" i="2"/>
  <c r="K129" i="2" a="1"/>
  <c r="J129" i="2" a="1"/>
  <c r="J129" i="2" s="1"/>
  <c r="I129" i="2" a="1"/>
  <c r="I129" i="2" s="1"/>
  <c r="H129" i="2" a="1"/>
  <c r="H129" i="2" s="1"/>
  <c r="G129" i="2"/>
  <c r="G129" i="2" a="1"/>
  <c r="F129" i="2" a="1"/>
  <c r="F129" i="2" s="1"/>
  <c r="D129" i="2" a="1"/>
  <c r="D129" i="2" s="1"/>
  <c r="C129" i="2"/>
  <c r="C129" i="2" a="1"/>
  <c r="AF128" i="2"/>
  <c r="AF130" i="2" s="1"/>
  <c r="AF128" i="2" a="1"/>
  <c r="AE128" i="2" a="1"/>
  <c r="AE128" i="2" s="1"/>
  <c r="AD128" i="2" a="1"/>
  <c r="AD128" i="2" s="1"/>
  <c r="AC128" i="2" a="1"/>
  <c r="AC128" i="2" s="1"/>
  <c r="AB128" i="2" a="1"/>
  <c r="AB128" i="2" s="1"/>
  <c r="AA128" i="2" a="1"/>
  <c r="AA128" i="2" s="1"/>
  <c r="Z128" i="2" a="1"/>
  <c r="Z128" i="2" s="1"/>
  <c r="Y128" i="2" a="1"/>
  <c r="Y128" i="2" s="1"/>
  <c r="X128" i="2" a="1"/>
  <c r="X128" i="2" s="1"/>
  <c r="W128" i="2" a="1"/>
  <c r="W128" i="2" s="1"/>
  <c r="V128" i="2" a="1"/>
  <c r="V128" i="2" s="1"/>
  <c r="U128" i="2" a="1"/>
  <c r="U128" i="2" s="1"/>
  <c r="T128" i="2" a="1"/>
  <c r="T128" i="2" s="1"/>
  <c r="T130" i="2" s="1"/>
  <c r="S128" i="2" a="1"/>
  <c r="S128" i="2" s="1"/>
  <c r="R128" i="2" a="1"/>
  <c r="R128" i="2" s="1"/>
  <c r="Q128" i="2"/>
  <c r="Q130" i="2" s="1"/>
  <c r="Q128" i="2" a="1"/>
  <c r="P128" i="2" a="1"/>
  <c r="P128" i="2" s="1"/>
  <c r="P130" i="2" s="1"/>
  <c r="O128" i="2" a="1"/>
  <c r="O128" i="2" s="1"/>
  <c r="N128" i="2" a="1"/>
  <c r="N128" i="2" s="1"/>
  <c r="N130" i="2" s="1"/>
  <c r="M128" i="2" a="1"/>
  <c r="M128" i="2" s="1"/>
  <c r="L128" i="2"/>
  <c r="L128" i="2" a="1"/>
  <c r="K128" i="2"/>
  <c r="K128" i="2" a="1"/>
  <c r="J128" i="2" a="1"/>
  <c r="J128" i="2" s="1"/>
  <c r="I128" i="2" a="1"/>
  <c r="I128" i="2" s="1"/>
  <c r="H128" i="2" a="1"/>
  <c r="H128" i="2" s="1"/>
  <c r="H130" i="2" s="1"/>
  <c r="G128" i="2" a="1"/>
  <c r="G128" i="2" s="1"/>
  <c r="F128" i="2" a="1"/>
  <c r="F128" i="2" s="1"/>
  <c r="F130" i="2" s="1"/>
  <c r="D128" i="2" a="1"/>
  <c r="D128" i="2" s="1"/>
  <c r="C128" i="2" a="1"/>
  <c r="C128" i="2" s="1"/>
  <c r="C130" i="2" s="1"/>
  <c r="AF126" i="2" a="1"/>
  <c r="AF126" i="2" s="1"/>
  <c r="AE126" i="2" a="1"/>
  <c r="AE126" i="2" s="1"/>
  <c r="AD126" i="2"/>
  <c r="AD126" i="2" a="1"/>
  <c r="AC126" i="2" a="1"/>
  <c r="AC126" i="2" s="1"/>
  <c r="AB126" i="2" a="1"/>
  <c r="AB126" i="2" s="1"/>
  <c r="AA126" i="2" a="1"/>
  <c r="AA126" i="2" s="1"/>
  <c r="Z126" i="2"/>
  <c r="Z126" i="2" a="1"/>
  <c r="Y126" i="2" a="1"/>
  <c r="Y126" i="2" s="1"/>
  <c r="X126" i="2" a="1"/>
  <c r="X126" i="2" s="1"/>
  <c r="W126" i="2" a="1"/>
  <c r="W126" i="2" s="1"/>
  <c r="V126" i="2" a="1"/>
  <c r="V126" i="2" s="1"/>
  <c r="V127" i="2" s="1"/>
  <c r="U126" i="2" a="1"/>
  <c r="U126" i="2" s="1"/>
  <c r="T126" i="2"/>
  <c r="T126" i="2" a="1"/>
  <c r="S126" i="2"/>
  <c r="S126" i="2" a="1"/>
  <c r="R126" i="2" a="1"/>
  <c r="R126" i="2" s="1"/>
  <c r="Q126" i="2" a="1"/>
  <c r="Q126" i="2" s="1"/>
  <c r="P126" i="2" a="1"/>
  <c r="P126" i="2" s="1"/>
  <c r="O126" i="2" a="1"/>
  <c r="O126" i="2" s="1"/>
  <c r="N126" i="2" a="1"/>
  <c r="N126" i="2" s="1"/>
  <c r="M126" i="2" a="1"/>
  <c r="M126" i="2" s="1"/>
  <c r="L126" i="2" a="1"/>
  <c r="L126" i="2" s="1"/>
  <c r="K126" i="2" a="1"/>
  <c r="K126" i="2" s="1"/>
  <c r="J126" i="2" a="1"/>
  <c r="J126" i="2" s="1"/>
  <c r="I126" i="2" a="1"/>
  <c r="I126" i="2" s="1"/>
  <c r="H126" i="2" a="1"/>
  <c r="H126" i="2" s="1"/>
  <c r="G126" i="2"/>
  <c r="G126" i="2" a="1"/>
  <c r="F126" i="2"/>
  <c r="F126" i="2" a="1"/>
  <c r="D126" i="2" a="1"/>
  <c r="D126" i="2" s="1"/>
  <c r="C126" i="2" a="1"/>
  <c r="C126" i="2" s="1"/>
  <c r="AF125" i="2"/>
  <c r="AF125" i="2" a="1"/>
  <c r="AE125" i="2" a="1"/>
  <c r="AE125" i="2" s="1"/>
  <c r="AE127" i="2" s="1"/>
  <c r="AD125" i="2" a="1"/>
  <c r="AD125" i="2" s="1"/>
  <c r="AC125" i="2" a="1"/>
  <c r="AC125" i="2" s="1"/>
  <c r="AB125" i="2"/>
  <c r="AB127" i="2" s="1"/>
  <c r="AB125" i="2" a="1"/>
  <c r="AA125" i="2" a="1"/>
  <c r="AA125" i="2" s="1"/>
  <c r="Z125" i="2" a="1"/>
  <c r="Z125" i="2" s="1"/>
  <c r="Y125" i="2" a="1"/>
  <c r="Y125" i="2" s="1"/>
  <c r="Y127" i="2" s="1"/>
  <c r="X125" i="2" a="1"/>
  <c r="X125" i="2" s="1"/>
  <c r="W125" i="2" a="1"/>
  <c r="W125" i="2" s="1"/>
  <c r="V125" i="2"/>
  <c r="V125" i="2" a="1"/>
  <c r="U125" i="2" a="1"/>
  <c r="U125" i="2" s="1"/>
  <c r="T125" i="2" a="1"/>
  <c r="T125" i="2" s="1"/>
  <c r="S125" i="2"/>
  <c r="S127" i="2" s="1"/>
  <c r="S125" i="2" a="1"/>
  <c r="R125" i="2" a="1"/>
  <c r="R125" i="2" s="1"/>
  <c r="Q125" i="2" a="1"/>
  <c r="Q125" i="2" s="1"/>
  <c r="P125" i="2" a="1"/>
  <c r="P125" i="2" s="1"/>
  <c r="O125" i="2" a="1"/>
  <c r="O125" i="2" s="1"/>
  <c r="N125" i="2" a="1"/>
  <c r="N125" i="2" s="1"/>
  <c r="M125" i="2"/>
  <c r="M125" i="2" a="1"/>
  <c r="L125" i="2" a="1"/>
  <c r="L125" i="2" s="1"/>
  <c r="L127" i="2" s="1"/>
  <c r="K125" i="2" a="1"/>
  <c r="K125" i="2" s="1"/>
  <c r="J125" i="2" a="1"/>
  <c r="J125" i="2" s="1"/>
  <c r="J127" i="2" s="1"/>
  <c r="I125" i="2" a="1"/>
  <c r="I125" i="2" s="1"/>
  <c r="H125" i="2"/>
  <c r="H125" i="2" a="1"/>
  <c r="G125" i="2" a="1"/>
  <c r="G125" i="2" s="1"/>
  <c r="G127" i="2" s="1"/>
  <c r="F125" i="2" a="1"/>
  <c r="F125" i="2" s="1"/>
  <c r="D125" i="2" a="1"/>
  <c r="D125" i="2" s="1"/>
  <c r="C125" i="2" a="1"/>
  <c r="C125" i="2" s="1"/>
  <c r="AF123" i="2" a="1"/>
  <c r="AF123" i="2" s="1"/>
  <c r="AE123" i="2" a="1"/>
  <c r="AE123" i="2" s="1"/>
  <c r="AD123" i="2"/>
  <c r="AD123" i="2" a="1"/>
  <c r="AC123" i="2" a="1"/>
  <c r="AC123" i="2" s="1"/>
  <c r="AB123" i="2" a="1"/>
  <c r="AB123" i="2" s="1"/>
  <c r="AA123" i="2" a="1"/>
  <c r="AA123" i="2" s="1"/>
  <c r="Z123" i="2" a="1"/>
  <c r="Z123" i="2" s="1"/>
  <c r="Y123" i="2" a="1"/>
  <c r="Y123" i="2" s="1"/>
  <c r="X123" i="2" a="1"/>
  <c r="X123" i="2" s="1"/>
  <c r="W123" i="2" a="1"/>
  <c r="W123" i="2" s="1"/>
  <c r="V123" i="2" a="1"/>
  <c r="V123" i="2" s="1"/>
  <c r="U123" i="2"/>
  <c r="U123" i="2" a="1"/>
  <c r="T123" i="2"/>
  <c r="T123" i="2" a="1"/>
  <c r="S123" i="2" a="1"/>
  <c r="S123" i="2" s="1"/>
  <c r="R123" i="2" a="1"/>
  <c r="R123" i="2" s="1"/>
  <c r="Q123" i="2" a="1"/>
  <c r="Q123" i="2" s="1"/>
  <c r="P123" i="2" a="1"/>
  <c r="P123" i="2" s="1"/>
  <c r="O123" i="2"/>
  <c r="O123" i="2" a="1"/>
  <c r="N123" i="2" a="1"/>
  <c r="N123" i="2" s="1"/>
  <c r="N9" i="2" s="1"/>
  <c r="M123" i="2" a="1"/>
  <c r="M123" i="2" s="1"/>
  <c r="L123" i="2"/>
  <c r="L123" i="2" a="1"/>
  <c r="K123" i="2" a="1"/>
  <c r="K123" i="2" s="1"/>
  <c r="J123" i="2" a="1"/>
  <c r="J123" i="2" s="1"/>
  <c r="I123" i="2"/>
  <c r="I123" i="2" a="1"/>
  <c r="H123" i="2" a="1"/>
  <c r="H123" i="2" s="1"/>
  <c r="G123" i="2" a="1"/>
  <c r="G123" i="2" s="1"/>
  <c r="F123" i="2"/>
  <c r="F123" i="2" a="1"/>
  <c r="D123" i="2" a="1"/>
  <c r="D123" i="2" s="1"/>
  <c r="C123" i="2" a="1"/>
  <c r="C123" i="2" s="1"/>
  <c r="AF122" i="2" a="1"/>
  <c r="AF122" i="2" s="1"/>
  <c r="AE122" i="2" a="1"/>
  <c r="AE122" i="2" s="1"/>
  <c r="AD122" i="2" a="1"/>
  <c r="AD122" i="2" s="1"/>
  <c r="AC122" i="2" a="1"/>
  <c r="AC122" i="2" s="1"/>
  <c r="AB122" i="2"/>
  <c r="AB122" i="2" a="1"/>
  <c r="AA122" i="2"/>
  <c r="AA122" i="2" a="1"/>
  <c r="Z122" i="2"/>
  <c r="Z122" i="2" a="1"/>
  <c r="Y122" i="2" a="1"/>
  <c r="Y122" i="2" s="1"/>
  <c r="X122" i="2" a="1"/>
  <c r="X122" i="2" s="1"/>
  <c r="W122" i="2" a="1"/>
  <c r="W122" i="2" s="1"/>
  <c r="V122" i="2"/>
  <c r="V122" i="2" a="1"/>
  <c r="U122" i="2"/>
  <c r="U122" i="2" a="1"/>
  <c r="T122" i="2" a="1"/>
  <c r="T122" i="2" s="1"/>
  <c r="S122" i="2" a="1"/>
  <c r="S122" i="2" s="1"/>
  <c r="R122" i="2" a="1"/>
  <c r="R122" i="2" s="1"/>
  <c r="Q122" i="2" a="1"/>
  <c r="Q122" i="2" s="1"/>
  <c r="P122" i="2"/>
  <c r="P122" i="2" a="1"/>
  <c r="O122" i="2"/>
  <c r="O122" i="2" a="1"/>
  <c r="N122" i="2"/>
  <c r="N122" i="2" a="1"/>
  <c r="M122" i="2" a="1"/>
  <c r="M122" i="2" s="1"/>
  <c r="L122" i="2" a="1"/>
  <c r="L122" i="2" s="1"/>
  <c r="K122" i="2" a="1"/>
  <c r="K122" i="2" s="1"/>
  <c r="J122" i="2" a="1"/>
  <c r="J122" i="2" s="1"/>
  <c r="I122" i="2"/>
  <c r="I122" i="2" a="1"/>
  <c r="H122" i="2"/>
  <c r="H122" i="2" a="1"/>
  <c r="G122" i="2" a="1"/>
  <c r="G122" i="2" s="1"/>
  <c r="F122" i="2" a="1"/>
  <c r="F122" i="2" s="1"/>
  <c r="D122" i="2" a="1"/>
  <c r="D122" i="2" s="1"/>
  <c r="C122" i="2"/>
  <c r="C122" i="2" a="1"/>
  <c r="AF121" i="2" a="1"/>
  <c r="AF121" i="2" s="1"/>
  <c r="AE121" i="2" a="1"/>
  <c r="AE121" i="2" s="1"/>
  <c r="AD121" i="2" a="1"/>
  <c r="AD121" i="2" s="1"/>
  <c r="AC121" i="2" a="1"/>
  <c r="AC121" i="2" s="1"/>
  <c r="AB121" i="2" a="1"/>
  <c r="AB121" i="2" s="1"/>
  <c r="AA121" i="2"/>
  <c r="AA121" i="2" a="1"/>
  <c r="Z121" i="2" a="1"/>
  <c r="Z121" i="2" s="1"/>
  <c r="Y121" i="2"/>
  <c r="Y121" i="2" a="1"/>
  <c r="X121" i="2" a="1"/>
  <c r="X121" i="2" s="1"/>
  <c r="W121" i="2" a="1"/>
  <c r="W121" i="2" s="1"/>
  <c r="V121" i="2" a="1"/>
  <c r="V121" i="2" s="1"/>
  <c r="U121" i="2" a="1"/>
  <c r="U121" i="2" s="1"/>
  <c r="T121" i="2" a="1"/>
  <c r="T121" i="2" s="1"/>
  <c r="S121" i="2"/>
  <c r="S121" i="2" a="1"/>
  <c r="R121" i="2" a="1"/>
  <c r="R121" i="2" s="1"/>
  <c r="Q121" i="2"/>
  <c r="Q121" i="2" a="1"/>
  <c r="P121" i="2" a="1"/>
  <c r="P121" i="2" s="1"/>
  <c r="O121" i="2" a="1"/>
  <c r="O121" i="2" s="1"/>
  <c r="N121" i="2" a="1"/>
  <c r="N121" i="2" s="1"/>
  <c r="M121" i="2" a="1"/>
  <c r="M121" i="2" s="1"/>
  <c r="L121" i="2" a="1"/>
  <c r="L121" i="2" s="1"/>
  <c r="K121" i="2"/>
  <c r="K121" i="2" a="1"/>
  <c r="J121" i="2" a="1"/>
  <c r="J121" i="2" s="1"/>
  <c r="I121" i="2"/>
  <c r="I121" i="2" a="1"/>
  <c r="H121" i="2" a="1"/>
  <c r="H121" i="2" s="1"/>
  <c r="G121" i="2" a="1"/>
  <c r="G121" i="2" s="1"/>
  <c r="F121" i="2" a="1"/>
  <c r="F121" i="2" s="1"/>
  <c r="D121" i="2" a="1"/>
  <c r="D121" i="2" s="1"/>
  <c r="C121" i="2" a="1"/>
  <c r="C121" i="2" s="1"/>
  <c r="AF120" i="2" a="1"/>
  <c r="AF120" i="2" s="1"/>
  <c r="AF124" i="2" s="1"/>
  <c r="AE120" i="2" a="1"/>
  <c r="AE120" i="2" s="1"/>
  <c r="AD120" i="2" a="1"/>
  <c r="AD120" i="2" s="1"/>
  <c r="AC120" i="2" a="1"/>
  <c r="AC120" i="2" s="1"/>
  <c r="AB120" i="2" a="1"/>
  <c r="AB120" i="2" s="1"/>
  <c r="AB124" i="2" s="1"/>
  <c r="AA120" i="2" a="1"/>
  <c r="AA120" i="2" s="1"/>
  <c r="Z120" i="2" a="1"/>
  <c r="Z120" i="2" s="1"/>
  <c r="Z124" i="2" s="1"/>
  <c r="Y120" i="2" a="1"/>
  <c r="Y120" i="2" s="1"/>
  <c r="X120" i="2" a="1"/>
  <c r="X120" i="2" s="1"/>
  <c r="X124" i="2" s="1"/>
  <c r="W120" i="2" a="1"/>
  <c r="W120" i="2" s="1"/>
  <c r="W124" i="2" s="1"/>
  <c r="V120" i="2" a="1"/>
  <c r="V120" i="2" s="1"/>
  <c r="V124" i="2" s="1"/>
  <c r="U120" i="2"/>
  <c r="U120" i="2" a="1"/>
  <c r="T120" i="2"/>
  <c r="T120" i="2" a="1"/>
  <c r="S120" i="2" a="1"/>
  <c r="S120" i="2" s="1"/>
  <c r="R120" i="2" a="1"/>
  <c r="R120" i="2" s="1"/>
  <c r="Q120" i="2" a="1"/>
  <c r="Q120" i="2" s="1"/>
  <c r="P120" i="2" a="1"/>
  <c r="P120" i="2" s="1"/>
  <c r="O120" i="2" a="1"/>
  <c r="O120" i="2" s="1"/>
  <c r="N120" i="2" a="1"/>
  <c r="N120" i="2" s="1"/>
  <c r="M120" i="2" a="1"/>
  <c r="M120" i="2" s="1"/>
  <c r="L120" i="2" a="1"/>
  <c r="L120" i="2" s="1"/>
  <c r="K120" i="2" a="1"/>
  <c r="K120" i="2" s="1"/>
  <c r="J120" i="2" a="1"/>
  <c r="J120" i="2" s="1"/>
  <c r="I120" i="2"/>
  <c r="I120" i="2" a="1"/>
  <c r="H120" i="2"/>
  <c r="H124" i="2" s="1"/>
  <c r="H120" i="2" a="1"/>
  <c r="G120" i="2"/>
  <c r="G124" i="2" s="1"/>
  <c r="G120" i="2" a="1"/>
  <c r="F120" i="2" a="1"/>
  <c r="F120" i="2" s="1"/>
  <c r="D120" i="2" a="1"/>
  <c r="D120" i="2" s="1"/>
  <c r="C120" i="2" a="1"/>
  <c r="C120" i="2" s="1"/>
  <c r="D119" i="2"/>
  <c r="C119" i="2"/>
  <c r="E116" i="2"/>
  <c r="AF113" i="2"/>
  <c r="AF113" i="2" a="1"/>
  <c r="AE113" i="2" a="1"/>
  <c r="AE113" i="2" s="1"/>
  <c r="AD113" i="2" a="1"/>
  <c r="AD113" i="2" s="1"/>
  <c r="AC113" i="2" a="1"/>
  <c r="AC113" i="2" s="1"/>
  <c r="AB113" i="2" a="1"/>
  <c r="AB113" i="2" s="1"/>
  <c r="AA113" i="2" a="1"/>
  <c r="AA113" i="2" s="1"/>
  <c r="Z113" i="2" a="1"/>
  <c r="Z113" i="2" s="1"/>
  <c r="Y113" i="2" a="1"/>
  <c r="Y113" i="2" s="1"/>
  <c r="X113" i="2" a="1"/>
  <c r="X113" i="2" s="1"/>
  <c r="W113" i="2"/>
  <c r="W113" i="2" a="1"/>
  <c r="V113" i="2"/>
  <c r="V113" i="2" a="1"/>
  <c r="U113" i="2" a="1"/>
  <c r="U113" i="2" s="1"/>
  <c r="T113" i="2" a="1"/>
  <c r="T113" i="2" s="1"/>
  <c r="S113" i="2" a="1"/>
  <c r="S113" i="2" s="1"/>
  <c r="R113" i="2" a="1"/>
  <c r="R113" i="2" s="1"/>
  <c r="Q113" i="2" a="1"/>
  <c r="Q113" i="2" s="1"/>
  <c r="P113" i="2" a="1"/>
  <c r="P113" i="2" s="1"/>
  <c r="O113" i="2" a="1"/>
  <c r="O113" i="2" s="1"/>
  <c r="N113" i="2" a="1"/>
  <c r="N113" i="2" s="1"/>
  <c r="M113" i="2" a="1"/>
  <c r="M113" i="2" s="1"/>
  <c r="L113" i="2" a="1"/>
  <c r="L113" i="2" s="1"/>
  <c r="K113" i="2" a="1"/>
  <c r="K113" i="2" s="1"/>
  <c r="J113" i="2"/>
  <c r="J113" i="2" a="1"/>
  <c r="I113" i="2"/>
  <c r="I113" i="2" a="1"/>
  <c r="H113" i="2" a="1"/>
  <c r="H113" i="2" s="1"/>
  <c r="G113" i="2" a="1"/>
  <c r="G113" i="2" s="1"/>
  <c r="F113" i="2" a="1"/>
  <c r="F113" i="2" s="1"/>
  <c r="D113" i="2" a="1"/>
  <c r="D113" i="2" s="1"/>
  <c r="C113" i="2" a="1"/>
  <c r="C113" i="2" s="1"/>
  <c r="AF112" i="2"/>
  <c r="AF112" i="2" a="1"/>
  <c r="AE112" i="2"/>
  <c r="AE112" i="2" a="1"/>
  <c r="AD112" i="2" a="1"/>
  <c r="AD112" i="2" s="1"/>
  <c r="AC112" i="2" a="1"/>
  <c r="AC112" i="2" s="1"/>
  <c r="AB112" i="2"/>
  <c r="AB112" i="2" a="1"/>
  <c r="AA112" i="2"/>
  <c r="AA112" i="2" a="1"/>
  <c r="Z112" i="2"/>
  <c r="Z112" i="2" a="1"/>
  <c r="Y112" i="2"/>
  <c r="Y112" i="2" a="1"/>
  <c r="X112" i="2" a="1"/>
  <c r="X112" i="2" s="1"/>
  <c r="W112" i="2" a="1"/>
  <c r="W112" i="2" s="1"/>
  <c r="V112" i="2"/>
  <c r="V112" i="2" a="1"/>
  <c r="U112" i="2"/>
  <c r="U112" i="2" a="1"/>
  <c r="T112" i="2"/>
  <c r="T112" i="2" a="1"/>
  <c r="S112" i="2"/>
  <c r="S112" i="2" a="1"/>
  <c r="R112" i="2" a="1"/>
  <c r="R112" i="2" s="1"/>
  <c r="Q112" i="2" a="1"/>
  <c r="Q112" i="2" s="1"/>
  <c r="P112" i="2"/>
  <c r="P112" i="2" a="1"/>
  <c r="O112" i="2" a="1"/>
  <c r="O112" i="2" s="1"/>
  <c r="N112" i="2" a="1"/>
  <c r="N112" i="2" s="1"/>
  <c r="M112" i="2" a="1"/>
  <c r="M112" i="2" s="1"/>
  <c r="L112" i="2"/>
  <c r="L112" i="2" a="1"/>
  <c r="K112" i="2"/>
  <c r="K112" i="2" a="1"/>
  <c r="J112" i="2"/>
  <c r="J112" i="2" a="1"/>
  <c r="I112" i="2" a="1"/>
  <c r="I112" i="2" s="1"/>
  <c r="H112" i="2"/>
  <c r="H112" i="2" a="1"/>
  <c r="G112" i="2"/>
  <c r="G112" i="2" a="1"/>
  <c r="F112" i="2"/>
  <c r="F112" i="2" a="1"/>
  <c r="D112" i="2" a="1"/>
  <c r="D112" i="2" s="1"/>
  <c r="C112" i="2" a="1"/>
  <c r="C112" i="2" s="1"/>
  <c r="AF110" i="2" a="1"/>
  <c r="AF110" i="2" s="1"/>
  <c r="AE110" i="2"/>
  <c r="AE110" i="2" a="1"/>
  <c r="AD110" i="2"/>
  <c r="AD110" i="2" a="1"/>
  <c r="AC110" i="2"/>
  <c r="AC110" i="2" a="1"/>
  <c r="AB110" i="2" a="1"/>
  <c r="AB110" i="2" s="1"/>
  <c r="AA110" i="2" a="1"/>
  <c r="AA110" i="2" s="1"/>
  <c r="Z110" i="2" a="1"/>
  <c r="Z110" i="2" s="1"/>
  <c r="Z111" i="2" s="1"/>
  <c r="Y110" i="2" a="1"/>
  <c r="Y110" i="2" s="1"/>
  <c r="X110" i="2" a="1"/>
  <c r="X110" i="2" s="1"/>
  <c r="W110" i="2" a="1"/>
  <c r="W110" i="2" s="1"/>
  <c r="V110" i="2" a="1"/>
  <c r="V110" i="2" s="1"/>
  <c r="U110" i="2" a="1"/>
  <c r="U110" i="2" s="1"/>
  <c r="T110" i="2"/>
  <c r="T110" i="2" a="1"/>
  <c r="S110" i="2" a="1"/>
  <c r="S110" i="2" s="1"/>
  <c r="R110" i="2"/>
  <c r="R110" i="2" a="1"/>
  <c r="Q110" i="2" a="1"/>
  <c r="Q110" i="2" s="1"/>
  <c r="Q34" i="2" s="1"/>
  <c r="P110" i="2" a="1"/>
  <c r="P110" i="2" s="1"/>
  <c r="O110" i="2" a="1"/>
  <c r="O110" i="2" s="1"/>
  <c r="N110" i="2" a="1"/>
  <c r="N110" i="2" s="1"/>
  <c r="M110" i="2" a="1"/>
  <c r="M110" i="2" s="1"/>
  <c r="L110" i="2" a="1"/>
  <c r="L110" i="2" s="1"/>
  <c r="K110" i="2" a="1"/>
  <c r="K110" i="2" s="1"/>
  <c r="J110" i="2" a="1"/>
  <c r="J110" i="2" s="1"/>
  <c r="I110" i="2" a="1"/>
  <c r="I110" i="2" s="1"/>
  <c r="H110" i="2" a="1"/>
  <c r="H110" i="2" s="1"/>
  <c r="G110" i="2"/>
  <c r="G110" i="2" a="1"/>
  <c r="F110" i="2" a="1"/>
  <c r="F110" i="2" s="1"/>
  <c r="D110" i="2" a="1"/>
  <c r="D110" i="2" s="1"/>
  <c r="C110" i="2" a="1"/>
  <c r="C110" i="2" s="1"/>
  <c r="AF109" i="2"/>
  <c r="AF111" i="2" s="1"/>
  <c r="AF109" i="2" a="1"/>
  <c r="AE109" i="2" a="1"/>
  <c r="AE109" i="2" s="1"/>
  <c r="AE111" i="2" s="1"/>
  <c r="AD109" i="2" a="1"/>
  <c r="AD109" i="2" s="1"/>
  <c r="AD111" i="2" s="1"/>
  <c r="AC109" i="2" a="1"/>
  <c r="AC109" i="2" s="1"/>
  <c r="AC111" i="2" s="1"/>
  <c r="AB109" i="2" a="1"/>
  <c r="AB109" i="2" s="1"/>
  <c r="AA109" i="2" a="1"/>
  <c r="AA109" i="2" s="1"/>
  <c r="AA111" i="2" s="1"/>
  <c r="Z109" i="2" a="1"/>
  <c r="Z109" i="2" s="1"/>
  <c r="Y109" i="2" a="1"/>
  <c r="Y109" i="2" s="1"/>
  <c r="X109" i="2" a="1"/>
  <c r="X109" i="2" s="1"/>
  <c r="W109" i="2" a="1"/>
  <c r="W109" i="2" s="1"/>
  <c r="V109" i="2"/>
  <c r="V111" i="2" s="1"/>
  <c r="V109" i="2" a="1"/>
  <c r="U109" i="2" a="1"/>
  <c r="U109" i="2" s="1"/>
  <c r="U111" i="2" s="1"/>
  <c r="T109" i="2" a="1"/>
  <c r="T109" i="2" s="1"/>
  <c r="T111" i="2" s="1"/>
  <c r="S109" i="2" a="1"/>
  <c r="S109" i="2" s="1"/>
  <c r="R109" i="2"/>
  <c r="R109" i="2" a="1"/>
  <c r="Q109" i="2" a="1"/>
  <c r="Q109" i="2" s="1"/>
  <c r="P109" i="2"/>
  <c r="P109" i="2" a="1"/>
  <c r="O109" i="2"/>
  <c r="O111" i="2" s="1"/>
  <c r="O109" i="2" a="1"/>
  <c r="N109" i="2" a="1"/>
  <c r="N109" i="2" s="1"/>
  <c r="M109" i="2" a="1"/>
  <c r="M109" i="2" s="1"/>
  <c r="L109" i="2" a="1"/>
  <c r="L109" i="2" s="1"/>
  <c r="L111" i="2" s="1"/>
  <c r="K109" i="2" a="1"/>
  <c r="K109" i="2" s="1"/>
  <c r="J109" i="2" a="1"/>
  <c r="J109" i="2" s="1"/>
  <c r="I109" i="2" a="1"/>
  <c r="I109" i="2" s="1"/>
  <c r="I111" i="2" s="1"/>
  <c r="H109" i="2" a="1"/>
  <c r="H109" i="2" s="1"/>
  <c r="G109" i="2" a="1"/>
  <c r="G109" i="2" s="1"/>
  <c r="G111" i="2" s="1"/>
  <c r="F109" i="2" a="1"/>
  <c r="F109" i="2" s="1"/>
  <c r="D109" i="2" a="1"/>
  <c r="D109" i="2" s="1"/>
  <c r="C109" i="2" a="1"/>
  <c r="C109" i="2" s="1"/>
  <c r="AF107" i="2" a="1"/>
  <c r="AF107" i="2" s="1"/>
  <c r="AE107" i="2" a="1"/>
  <c r="AE107" i="2" s="1"/>
  <c r="AD107" i="2" a="1"/>
  <c r="AD107" i="2" s="1"/>
  <c r="AC107" i="2" a="1"/>
  <c r="AC107" i="2" s="1"/>
  <c r="AB107" i="2" a="1"/>
  <c r="AB107" i="2" s="1"/>
  <c r="AA107" i="2" a="1"/>
  <c r="AA107" i="2" s="1"/>
  <c r="Z107" i="2"/>
  <c r="Z107" i="2" a="1"/>
  <c r="Y107" i="2" a="1"/>
  <c r="Y107" i="2" s="1"/>
  <c r="X107" i="2" a="1"/>
  <c r="X107" i="2" s="1"/>
  <c r="W107" i="2" a="1"/>
  <c r="W107" i="2" s="1"/>
  <c r="V107" i="2" a="1"/>
  <c r="V107" i="2" s="1"/>
  <c r="U107" i="2" a="1"/>
  <c r="U107" i="2" s="1"/>
  <c r="T107" i="2" a="1"/>
  <c r="T107" i="2" s="1"/>
  <c r="S107" i="2" a="1"/>
  <c r="S107" i="2" s="1"/>
  <c r="R107" i="2" a="1"/>
  <c r="R107" i="2" s="1"/>
  <c r="Q107" i="2" a="1"/>
  <c r="Q107" i="2" s="1"/>
  <c r="P107" i="2" a="1"/>
  <c r="P107" i="2" s="1"/>
  <c r="O107" i="2" a="1"/>
  <c r="O107" i="2" s="1"/>
  <c r="N107" i="2" a="1"/>
  <c r="N107" i="2" s="1"/>
  <c r="M107" i="2" a="1"/>
  <c r="M107" i="2" s="1"/>
  <c r="L107" i="2" a="1"/>
  <c r="L107" i="2" s="1"/>
  <c r="K107" i="2" a="1"/>
  <c r="K107" i="2" s="1"/>
  <c r="J107" i="2" a="1"/>
  <c r="J107" i="2" s="1"/>
  <c r="I107" i="2" a="1"/>
  <c r="I107" i="2" s="1"/>
  <c r="H107" i="2" a="1"/>
  <c r="H107" i="2" s="1"/>
  <c r="G107" i="2" a="1"/>
  <c r="G107" i="2" s="1"/>
  <c r="F107" i="2" a="1"/>
  <c r="F107" i="2" s="1"/>
  <c r="D107" i="2" a="1"/>
  <c r="D107" i="2" s="1"/>
  <c r="C107" i="2"/>
  <c r="C107" i="2" a="1"/>
  <c r="AF106" i="2"/>
  <c r="AF106" i="2" a="1"/>
  <c r="AE106" i="2" a="1"/>
  <c r="AE106" i="2" s="1"/>
  <c r="AE108" i="2" s="1"/>
  <c r="AD106" i="2" a="1"/>
  <c r="AD106" i="2" s="1"/>
  <c r="AD108" i="2" s="1"/>
  <c r="AC106" i="2" a="1"/>
  <c r="AC106" i="2" s="1"/>
  <c r="AB106" i="2" a="1"/>
  <c r="AB106" i="2" s="1"/>
  <c r="AB108" i="2" s="1"/>
  <c r="AA106" i="2" a="1"/>
  <c r="AA106" i="2" s="1"/>
  <c r="Z106" i="2"/>
  <c r="Z106" i="2" a="1"/>
  <c r="Y106" i="2"/>
  <c r="Y108" i="2" s="1"/>
  <c r="Y106" i="2" a="1"/>
  <c r="X106" i="2"/>
  <c r="X108" i="2" s="1"/>
  <c r="X106" i="2" a="1"/>
  <c r="W106" i="2" a="1"/>
  <c r="W106" i="2" s="1"/>
  <c r="V106" i="2" a="1"/>
  <c r="V106" i="2" s="1"/>
  <c r="U106" i="2" a="1"/>
  <c r="U106" i="2" s="1"/>
  <c r="U108" i="2" s="1"/>
  <c r="T106" i="2" a="1"/>
  <c r="T106" i="2" s="1"/>
  <c r="T108" i="2" s="1"/>
  <c r="S106" i="2"/>
  <c r="S106" i="2" a="1"/>
  <c r="R106" i="2"/>
  <c r="R108" i="2" s="1"/>
  <c r="R106" i="2" a="1"/>
  <c r="Q106" i="2"/>
  <c r="Q108" i="2" s="1"/>
  <c r="Q106" i="2" a="1"/>
  <c r="P106" i="2" a="1"/>
  <c r="P106" i="2" s="1"/>
  <c r="P108" i="2" s="1"/>
  <c r="O106" i="2" a="1"/>
  <c r="O106" i="2" s="1"/>
  <c r="N106" i="2" a="1"/>
  <c r="N106" i="2" s="1"/>
  <c r="M106" i="2" a="1"/>
  <c r="M106" i="2" s="1"/>
  <c r="M108" i="2" s="1"/>
  <c r="L106" i="2"/>
  <c r="L108" i="2" s="1"/>
  <c r="L106" i="2" a="1"/>
  <c r="K106" i="2"/>
  <c r="K108" i="2" s="1"/>
  <c r="K106" i="2" a="1"/>
  <c r="J106" i="2" a="1"/>
  <c r="J106" i="2" s="1"/>
  <c r="J108" i="2" s="1"/>
  <c r="I106" i="2" a="1"/>
  <c r="I106" i="2" s="1"/>
  <c r="H106" i="2" a="1"/>
  <c r="H106" i="2" s="1"/>
  <c r="H108" i="2" s="1"/>
  <c r="G106" i="2" a="1"/>
  <c r="G106" i="2" s="1"/>
  <c r="F106" i="2" a="1"/>
  <c r="F106" i="2" s="1"/>
  <c r="F108" i="2" s="1"/>
  <c r="D106" i="2"/>
  <c r="D108" i="2" s="1"/>
  <c r="D106" i="2" a="1"/>
  <c r="C106" i="2" a="1"/>
  <c r="C106" i="2" s="1"/>
  <c r="AF104" i="2" a="1"/>
  <c r="AF104" i="2" s="1"/>
  <c r="AE104" i="2" a="1"/>
  <c r="AE104" i="2" s="1"/>
  <c r="AD104" i="2" a="1"/>
  <c r="AD104" i="2" s="1"/>
  <c r="AC104" i="2" a="1"/>
  <c r="AC104" i="2" s="1"/>
  <c r="AB104" i="2" a="1"/>
  <c r="AB104" i="2" s="1"/>
  <c r="AA104" i="2"/>
  <c r="AA104" i="2" a="1"/>
  <c r="Z104" i="2"/>
  <c r="Z104" i="2" a="1"/>
  <c r="Y104" i="2" a="1"/>
  <c r="Y104" i="2" s="1"/>
  <c r="X104" i="2"/>
  <c r="X104" i="2" a="1"/>
  <c r="W104" i="2" a="1"/>
  <c r="W104" i="2" s="1"/>
  <c r="V104" i="2"/>
  <c r="V104" i="2" a="1"/>
  <c r="U104" i="2" a="1"/>
  <c r="U104" i="2" s="1"/>
  <c r="T104" i="2" a="1"/>
  <c r="T104" i="2" s="1"/>
  <c r="S104" i="2" a="1"/>
  <c r="S104" i="2" s="1"/>
  <c r="R104" i="2" a="1"/>
  <c r="R104" i="2" s="1"/>
  <c r="Q104" i="2" a="1"/>
  <c r="Q104" i="2" s="1"/>
  <c r="P104" i="2" a="1"/>
  <c r="P104" i="2" s="1"/>
  <c r="O104" i="2" a="1"/>
  <c r="O104" i="2" s="1"/>
  <c r="N104" i="2" a="1"/>
  <c r="N104" i="2" s="1"/>
  <c r="M104" i="2" a="1"/>
  <c r="M104" i="2" s="1"/>
  <c r="L104" i="2" a="1"/>
  <c r="L104" i="2" s="1"/>
  <c r="K104" i="2"/>
  <c r="K104" i="2" a="1"/>
  <c r="J104" i="2" a="1"/>
  <c r="J104" i="2" s="1"/>
  <c r="I104" i="2" a="1"/>
  <c r="I104" i="2" s="1"/>
  <c r="H104" i="2" a="1"/>
  <c r="H104" i="2" s="1"/>
  <c r="G104" i="2" a="1"/>
  <c r="G104" i="2" s="1"/>
  <c r="F104" i="2"/>
  <c r="F104" i="2" a="1"/>
  <c r="D104" i="2"/>
  <c r="D104" i="2" a="1"/>
  <c r="C104" i="2" a="1"/>
  <c r="C104" i="2" s="1"/>
  <c r="AF103" i="2"/>
  <c r="AF103" i="2" a="1"/>
  <c r="AE103" i="2"/>
  <c r="AE103" i="2" a="1"/>
  <c r="AD103" i="2" a="1"/>
  <c r="AD103" i="2" s="1"/>
  <c r="AD105" i="2" s="1"/>
  <c r="AC103" i="2" a="1"/>
  <c r="AC103" i="2" s="1"/>
  <c r="AB103" i="2" a="1"/>
  <c r="AB103" i="2" s="1"/>
  <c r="AB105" i="2" s="1"/>
  <c r="AA103" i="2" a="1"/>
  <c r="AA103" i="2" s="1"/>
  <c r="Z103" i="2" a="1"/>
  <c r="Z103" i="2" s="1"/>
  <c r="Z105" i="2" s="1"/>
  <c r="Y103" i="2" a="1"/>
  <c r="Y103" i="2" s="1"/>
  <c r="Y105" i="2" s="1"/>
  <c r="X103" i="2" a="1"/>
  <c r="X103" i="2" s="1"/>
  <c r="X105" i="2" s="1"/>
  <c r="W103" i="2" a="1"/>
  <c r="W103" i="2" s="1"/>
  <c r="V103" i="2"/>
  <c r="V105" i="2" s="1"/>
  <c r="V103" i="2" a="1"/>
  <c r="U103" i="2" a="1"/>
  <c r="U103" i="2" s="1"/>
  <c r="T103" i="2"/>
  <c r="T105" i="2" s="1"/>
  <c r="T103" i="2" a="1"/>
  <c r="S103" i="2" a="1"/>
  <c r="S103" i="2" s="1"/>
  <c r="S105" i="2" s="1"/>
  <c r="R103" i="2" a="1"/>
  <c r="R103" i="2" s="1"/>
  <c r="Q103" i="2" a="1"/>
  <c r="Q103" i="2" s="1"/>
  <c r="Q105" i="2" s="1"/>
  <c r="P103" i="2"/>
  <c r="P103" i="2" a="1"/>
  <c r="O103" i="2" a="1"/>
  <c r="O103" i="2" s="1"/>
  <c r="N103" i="2" a="1"/>
  <c r="N103" i="2" s="1"/>
  <c r="M103" i="2" a="1"/>
  <c r="M103" i="2" s="1"/>
  <c r="L103" i="2" a="1"/>
  <c r="L103" i="2" s="1"/>
  <c r="L105" i="2" s="1"/>
  <c r="K103" i="2" a="1"/>
  <c r="K103" i="2" s="1"/>
  <c r="J103" i="2" a="1"/>
  <c r="J103" i="2" s="1"/>
  <c r="I103" i="2" a="1"/>
  <c r="I103" i="2" s="1"/>
  <c r="H103" i="2"/>
  <c r="H105" i="2" s="1"/>
  <c r="H103" i="2" a="1"/>
  <c r="G103" i="2" a="1"/>
  <c r="G103" i="2" s="1"/>
  <c r="G105" i="2" s="1"/>
  <c r="F103" i="2" a="1"/>
  <c r="F103" i="2" s="1"/>
  <c r="F105" i="2" s="1"/>
  <c r="D103" i="2" a="1"/>
  <c r="D103" i="2" s="1"/>
  <c r="C103" i="2"/>
  <c r="C105" i="2" s="1"/>
  <c r="C103" i="2" a="1"/>
  <c r="AF100" i="2" a="1"/>
  <c r="AF100" i="2" s="1"/>
  <c r="AE100" i="2" a="1"/>
  <c r="AE100" i="2" s="1"/>
  <c r="AD100" i="2" a="1"/>
  <c r="AD100" i="2" s="1"/>
  <c r="AC100" i="2" a="1"/>
  <c r="AC100" i="2" s="1"/>
  <c r="AB100" i="2"/>
  <c r="AB100" i="2" a="1"/>
  <c r="AA100" i="2" a="1"/>
  <c r="AA100" i="2" s="1"/>
  <c r="Z100" i="2" a="1"/>
  <c r="Z100" i="2" s="1"/>
  <c r="Y100" i="2" a="1"/>
  <c r="Y100" i="2" s="1"/>
  <c r="X100" i="2" a="1"/>
  <c r="X100" i="2" s="1"/>
  <c r="W100" i="2"/>
  <c r="W100" i="2" a="1"/>
  <c r="V100" i="2"/>
  <c r="V100" i="2" a="1"/>
  <c r="U100" i="2" a="1"/>
  <c r="U100" i="2" s="1"/>
  <c r="T100" i="2" a="1"/>
  <c r="T100" i="2" s="1"/>
  <c r="S100" i="2" a="1"/>
  <c r="S100" i="2" s="1"/>
  <c r="R100" i="2"/>
  <c r="R100" i="2" a="1"/>
  <c r="Q100" i="2"/>
  <c r="Q100" i="2" a="1"/>
  <c r="P100" i="2"/>
  <c r="P100" i="2" a="1"/>
  <c r="O100" i="2" a="1"/>
  <c r="O100" i="2" s="1"/>
  <c r="N100" i="2" a="1"/>
  <c r="N100" i="2" s="1"/>
  <c r="M100" i="2" a="1"/>
  <c r="M100" i="2" s="1"/>
  <c r="L100" i="2" a="1"/>
  <c r="L100" i="2" s="1"/>
  <c r="L24" i="2" s="1"/>
  <c r="K100" i="2" a="1"/>
  <c r="K100" i="2" s="1"/>
  <c r="J100" i="2" a="1"/>
  <c r="J100" i="2" s="1"/>
  <c r="I100" i="2" a="1"/>
  <c r="I100" i="2" s="1"/>
  <c r="H100" i="2" a="1"/>
  <c r="H100" i="2" s="1"/>
  <c r="G100" i="2" a="1"/>
  <c r="G100" i="2" s="1"/>
  <c r="F100" i="2" a="1"/>
  <c r="F100" i="2" s="1"/>
  <c r="D100" i="2" a="1"/>
  <c r="D100" i="2" s="1"/>
  <c r="C100" i="2"/>
  <c r="C100" i="2" a="1"/>
  <c r="AF99" i="2" a="1"/>
  <c r="AF99" i="2" s="1"/>
  <c r="AE99" i="2" a="1"/>
  <c r="AE99" i="2" s="1"/>
  <c r="AD99" i="2" a="1"/>
  <c r="AD99" i="2" s="1"/>
  <c r="AC99" i="2" a="1"/>
  <c r="AC99" i="2" s="1"/>
  <c r="AB99" i="2" a="1"/>
  <c r="AB99" i="2" s="1"/>
  <c r="AB101" i="2" s="1"/>
  <c r="AA99" i="2" a="1"/>
  <c r="AA99" i="2" s="1"/>
  <c r="AA101" i="2" s="1"/>
  <c r="Z99" i="2" a="1"/>
  <c r="Z99" i="2" s="1"/>
  <c r="Z101" i="2" s="1"/>
  <c r="Y99" i="2"/>
  <c r="Y101" i="2" s="1"/>
  <c r="Y99" i="2" a="1"/>
  <c r="X99" i="2" a="1"/>
  <c r="X99" i="2" s="1"/>
  <c r="W99" i="2" a="1"/>
  <c r="W99" i="2" s="1"/>
  <c r="W101" i="2" s="1"/>
  <c r="V99" i="2" a="1"/>
  <c r="V99" i="2" s="1"/>
  <c r="U99" i="2"/>
  <c r="U99" i="2" a="1"/>
  <c r="T99" i="2" a="1"/>
  <c r="T99" i="2" s="1"/>
  <c r="T101" i="2" s="1"/>
  <c r="S99" i="2"/>
  <c r="S101" i="2" s="1"/>
  <c r="S99" i="2" a="1"/>
  <c r="R99" i="2" a="1"/>
  <c r="R99" i="2" s="1"/>
  <c r="Q99" i="2" a="1"/>
  <c r="Q99" i="2" s="1"/>
  <c r="Q101" i="2" s="1"/>
  <c r="P99" i="2" a="1"/>
  <c r="P99" i="2" s="1"/>
  <c r="P101" i="2" s="1"/>
  <c r="O99" i="2"/>
  <c r="O101" i="2" s="1"/>
  <c r="O99" i="2" a="1"/>
  <c r="N99" i="2" a="1"/>
  <c r="N99" i="2" s="1"/>
  <c r="M99" i="2" a="1"/>
  <c r="M99" i="2" s="1"/>
  <c r="M101" i="2" s="1"/>
  <c r="L99" i="2" a="1"/>
  <c r="L99" i="2" s="1"/>
  <c r="K99" i="2" a="1"/>
  <c r="K99" i="2" s="1"/>
  <c r="K101" i="2" s="1"/>
  <c r="J99" i="2" a="1"/>
  <c r="J99" i="2" s="1"/>
  <c r="I99" i="2" a="1"/>
  <c r="I99" i="2" s="1"/>
  <c r="H99" i="2" a="1"/>
  <c r="H99" i="2" s="1"/>
  <c r="G99" i="2" a="1"/>
  <c r="G99" i="2" s="1"/>
  <c r="G101" i="2" s="1"/>
  <c r="F99" i="2" a="1"/>
  <c r="F99" i="2" s="1"/>
  <c r="D99" i="2" a="1"/>
  <c r="D99" i="2" s="1"/>
  <c r="C99" i="2" a="1"/>
  <c r="C99" i="2" s="1"/>
  <c r="AF97" i="2"/>
  <c r="AF97" i="2" a="1"/>
  <c r="AE97" i="2" a="1"/>
  <c r="AE97" i="2" s="1"/>
  <c r="AD97" i="2" a="1"/>
  <c r="AD97" i="2" s="1"/>
  <c r="AC97" i="2" a="1"/>
  <c r="AC97" i="2" s="1"/>
  <c r="AB97" i="2" a="1"/>
  <c r="AB97" i="2" s="1"/>
  <c r="AA97" i="2" a="1"/>
  <c r="AA97" i="2" s="1"/>
  <c r="Z97" i="2" a="1"/>
  <c r="Z97" i="2" s="1"/>
  <c r="Y97" i="2" a="1"/>
  <c r="Y97" i="2" s="1"/>
  <c r="X97" i="2" a="1"/>
  <c r="X97" i="2" s="1"/>
  <c r="W97" i="2" a="1"/>
  <c r="W97" i="2" s="1"/>
  <c r="V97" i="2" a="1"/>
  <c r="V97" i="2" s="1"/>
  <c r="U97" i="2" a="1"/>
  <c r="U97" i="2" s="1"/>
  <c r="T97" i="2" a="1"/>
  <c r="T97" i="2" s="1"/>
  <c r="T21" i="2" s="1"/>
  <c r="S97" i="2"/>
  <c r="S97" i="2" a="1"/>
  <c r="R97" i="2"/>
  <c r="R97" i="2" a="1"/>
  <c r="Q97" i="2" a="1"/>
  <c r="Q97" i="2" s="1"/>
  <c r="P97" i="2" a="1"/>
  <c r="P97" i="2" s="1"/>
  <c r="O97" i="2" a="1"/>
  <c r="O97" i="2" s="1"/>
  <c r="N97" i="2"/>
  <c r="N97" i="2" a="1"/>
  <c r="M97" i="2"/>
  <c r="M97" i="2" a="1"/>
  <c r="L97" i="2" a="1"/>
  <c r="L97" i="2" s="1"/>
  <c r="K97" i="2" a="1"/>
  <c r="K97" i="2" s="1"/>
  <c r="J97" i="2" a="1"/>
  <c r="J97" i="2" s="1"/>
  <c r="I97" i="2" a="1"/>
  <c r="I97" i="2" s="1"/>
  <c r="H97" i="2"/>
  <c r="H97" i="2" a="1"/>
  <c r="G97" i="2" a="1"/>
  <c r="G97" i="2" s="1"/>
  <c r="F97" i="2" a="1"/>
  <c r="F97" i="2" s="1"/>
  <c r="D97" i="2" a="1"/>
  <c r="D97" i="2" s="1"/>
  <c r="C97" i="2" a="1"/>
  <c r="C97" i="2" s="1"/>
  <c r="AF96" i="2" a="1"/>
  <c r="AF96" i="2" s="1"/>
  <c r="AE96" i="2" a="1"/>
  <c r="AE96" i="2" s="1"/>
  <c r="AD96" i="2" a="1"/>
  <c r="AD96" i="2" s="1"/>
  <c r="AC96" i="2" a="1"/>
  <c r="AC96" i="2" s="1"/>
  <c r="AB96" i="2" a="1"/>
  <c r="AB96" i="2" s="1"/>
  <c r="AA96" i="2" a="1"/>
  <c r="AA96" i="2" s="1"/>
  <c r="Z96" i="2" a="1"/>
  <c r="Z96" i="2" s="1"/>
  <c r="Y96" i="2" a="1"/>
  <c r="Y96" i="2" s="1"/>
  <c r="X96" i="2" a="1"/>
  <c r="X96" i="2" s="1"/>
  <c r="W96" i="2"/>
  <c r="W96" i="2" a="1"/>
  <c r="V96" i="2" a="1"/>
  <c r="V96" i="2" s="1"/>
  <c r="U96" i="2"/>
  <c r="U96" i="2" a="1"/>
  <c r="T96" i="2" a="1"/>
  <c r="T96" i="2" s="1"/>
  <c r="S96" i="2" a="1"/>
  <c r="S96" i="2" s="1"/>
  <c r="R96" i="2" a="1"/>
  <c r="R96" i="2" s="1"/>
  <c r="Q96" i="2"/>
  <c r="Q96" i="2" a="1"/>
  <c r="P96" i="2" a="1"/>
  <c r="P96" i="2" s="1"/>
  <c r="O96" i="2" a="1"/>
  <c r="O96" i="2" s="1"/>
  <c r="N96" i="2" a="1"/>
  <c r="N96" i="2" s="1"/>
  <c r="M96" i="2" a="1"/>
  <c r="M96" i="2" s="1"/>
  <c r="L96" i="2" a="1"/>
  <c r="L96" i="2" s="1"/>
  <c r="K96" i="2" a="1"/>
  <c r="K96" i="2" s="1"/>
  <c r="J96" i="2" a="1"/>
  <c r="J96" i="2" s="1"/>
  <c r="I96" i="2" a="1"/>
  <c r="I96" i="2" s="1"/>
  <c r="H96" i="2" a="1"/>
  <c r="H96" i="2" s="1"/>
  <c r="G96" i="2" a="1"/>
  <c r="G96" i="2" s="1"/>
  <c r="F96" i="2" a="1"/>
  <c r="F96" i="2" s="1"/>
  <c r="D96" i="2" a="1"/>
  <c r="D96" i="2" s="1"/>
  <c r="D20" i="2" s="1"/>
  <c r="C96" i="2" a="1"/>
  <c r="C96" i="2" s="1"/>
  <c r="AF95" i="2" a="1"/>
  <c r="AF95" i="2" s="1"/>
  <c r="AE95" i="2" a="1"/>
  <c r="AE95" i="2" s="1"/>
  <c r="AD95" i="2" a="1"/>
  <c r="AD95" i="2" s="1"/>
  <c r="AC95" i="2"/>
  <c r="AC95" i="2" a="1"/>
  <c r="AB95" i="2" a="1"/>
  <c r="AB95" i="2" s="1"/>
  <c r="AA95" i="2" a="1"/>
  <c r="AA95" i="2" s="1"/>
  <c r="Z95" i="2" a="1"/>
  <c r="Z95" i="2" s="1"/>
  <c r="Y95" i="2"/>
  <c r="Y95" i="2" a="1"/>
  <c r="X95" i="2"/>
  <c r="X95" i="2" a="1"/>
  <c r="W95" i="2"/>
  <c r="W95" i="2" a="1"/>
  <c r="V95" i="2" a="1"/>
  <c r="V95" i="2" s="1"/>
  <c r="U95" i="2" a="1"/>
  <c r="U95" i="2" s="1"/>
  <c r="T95" i="2" a="1"/>
  <c r="T95" i="2" s="1"/>
  <c r="S95" i="2"/>
  <c r="S95" i="2" a="1"/>
  <c r="R95" i="2" a="1"/>
  <c r="R95" i="2" s="1"/>
  <c r="Q95" i="2" a="1"/>
  <c r="Q95" i="2" s="1"/>
  <c r="P95" i="2" a="1"/>
  <c r="P95" i="2" s="1"/>
  <c r="O95" i="2" a="1"/>
  <c r="O95" i="2" s="1"/>
  <c r="N95" i="2" a="1"/>
  <c r="N95" i="2" s="1"/>
  <c r="M95" i="2" a="1"/>
  <c r="M95" i="2" s="1"/>
  <c r="L95" i="2" a="1"/>
  <c r="L95" i="2" s="1"/>
  <c r="K95" i="2"/>
  <c r="K95" i="2" a="1"/>
  <c r="J95" i="2" a="1"/>
  <c r="J95" i="2" s="1"/>
  <c r="I95" i="2" a="1"/>
  <c r="I95" i="2" s="1"/>
  <c r="H95" i="2" a="1"/>
  <c r="H95" i="2" s="1"/>
  <c r="G95" i="2" a="1"/>
  <c r="G95" i="2" s="1"/>
  <c r="F95" i="2" a="1"/>
  <c r="F95" i="2" s="1"/>
  <c r="D95" i="2"/>
  <c r="D95" i="2" a="1"/>
  <c r="C95" i="2" a="1"/>
  <c r="C95" i="2" s="1"/>
  <c r="AF94" i="2" a="1"/>
  <c r="AF94" i="2" s="1"/>
  <c r="AE94" i="2" a="1"/>
  <c r="AE94" i="2" s="1"/>
  <c r="AD94" i="2" a="1"/>
  <c r="AD94" i="2" s="1"/>
  <c r="AC94" i="2" a="1"/>
  <c r="AC94" i="2" s="1"/>
  <c r="AC98" i="2" s="1"/>
  <c r="AB94" i="2" a="1"/>
  <c r="AB94" i="2" s="1"/>
  <c r="AA94" i="2" a="1"/>
  <c r="AA94" i="2" s="1"/>
  <c r="Z94" i="2" a="1"/>
  <c r="Z94" i="2" s="1"/>
  <c r="Y94" i="2" a="1"/>
  <c r="Y94" i="2" s="1"/>
  <c r="X94" i="2" a="1"/>
  <c r="X94" i="2" s="1"/>
  <c r="W94" i="2" a="1"/>
  <c r="W94" i="2" s="1"/>
  <c r="V94" i="2" a="1"/>
  <c r="V94" i="2" s="1"/>
  <c r="U94" i="2" a="1"/>
  <c r="U94" i="2" s="1"/>
  <c r="T94" i="2"/>
  <c r="T94" i="2" a="1"/>
  <c r="S94" i="2" a="1"/>
  <c r="S94" i="2" s="1"/>
  <c r="R94" i="2" a="1"/>
  <c r="R94" i="2" s="1"/>
  <c r="Q94" i="2" a="1"/>
  <c r="Q94" i="2" s="1"/>
  <c r="P94" i="2"/>
  <c r="P94" i="2" a="1"/>
  <c r="O94" i="2" a="1"/>
  <c r="O94" i="2" s="1"/>
  <c r="N94" i="2"/>
  <c r="N94" i="2" a="1"/>
  <c r="M94" i="2" a="1"/>
  <c r="M94" i="2" s="1"/>
  <c r="L94" i="2" a="1"/>
  <c r="L94" i="2" s="1"/>
  <c r="K94" i="2" a="1"/>
  <c r="K94" i="2" s="1"/>
  <c r="J94" i="2" a="1"/>
  <c r="J94" i="2" s="1"/>
  <c r="I94" i="2" a="1"/>
  <c r="I94" i="2" s="1"/>
  <c r="H94" i="2"/>
  <c r="H98" i="2" s="1"/>
  <c r="H94" i="2" a="1"/>
  <c r="G94" i="2" a="1"/>
  <c r="G94" i="2" s="1"/>
  <c r="F94" i="2" a="1"/>
  <c r="F94" i="2" s="1"/>
  <c r="D94" i="2" a="1"/>
  <c r="D94" i="2" s="1"/>
  <c r="C94" i="2"/>
  <c r="C94" i="2" a="1"/>
  <c r="AF93" i="2" a="1"/>
  <c r="AF93" i="2" s="1"/>
  <c r="AE93" i="2" a="1"/>
  <c r="AE93" i="2" s="1"/>
  <c r="AD93" i="2" a="1"/>
  <c r="AD93" i="2" s="1"/>
  <c r="AC93" i="2"/>
  <c r="AC93" i="2" a="1"/>
  <c r="AB93" i="2"/>
  <c r="AB93" i="2" a="1"/>
  <c r="AA93" i="2" a="1"/>
  <c r="AA93" i="2" s="1"/>
  <c r="Z93" i="2" a="1"/>
  <c r="Z93" i="2" s="1"/>
  <c r="Y93" i="2" a="1"/>
  <c r="Y93" i="2" s="1"/>
  <c r="X93" i="2"/>
  <c r="X93" i="2" a="1"/>
  <c r="W93" i="2"/>
  <c r="W93" i="2" a="1"/>
  <c r="V93" i="2" a="1"/>
  <c r="V93" i="2" s="1"/>
  <c r="U93" i="2" a="1"/>
  <c r="U93" i="2" s="1"/>
  <c r="T93" i="2" a="1"/>
  <c r="T93" i="2" s="1"/>
  <c r="S93" i="2" a="1"/>
  <c r="S93" i="2" s="1"/>
  <c r="R93" i="2" a="1"/>
  <c r="R93" i="2" s="1"/>
  <c r="Q93" i="2" a="1"/>
  <c r="Q93" i="2" s="1"/>
  <c r="P93" i="2" a="1"/>
  <c r="P93" i="2" s="1"/>
  <c r="O93" i="2" a="1"/>
  <c r="O93" i="2" s="1"/>
  <c r="N93" i="2" a="1"/>
  <c r="N93" i="2" s="1"/>
  <c r="M93" i="2" a="1"/>
  <c r="M93" i="2" s="1"/>
  <c r="L93" i="2" a="1"/>
  <c r="L93" i="2" s="1"/>
  <c r="K93" i="2"/>
  <c r="K93" i="2" a="1"/>
  <c r="J93" i="2"/>
  <c r="J93" i="2" a="1"/>
  <c r="I93" i="2" a="1"/>
  <c r="I93" i="2" s="1"/>
  <c r="H93" i="2" a="1"/>
  <c r="H93" i="2" s="1"/>
  <c r="G93" i="2" a="1"/>
  <c r="G93" i="2" s="1"/>
  <c r="F93" i="2" a="1"/>
  <c r="F93" i="2" s="1"/>
  <c r="D93" i="2" a="1"/>
  <c r="D93" i="2" s="1"/>
  <c r="C93" i="2" a="1"/>
  <c r="C93" i="2" s="1"/>
  <c r="AF91" i="2" a="1"/>
  <c r="AF91" i="2" s="1"/>
  <c r="AE91" i="2" a="1"/>
  <c r="AE91" i="2" s="1"/>
  <c r="AD91" i="2"/>
  <c r="AD91" i="2" a="1"/>
  <c r="AC91" i="2" a="1"/>
  <c r="AC91" i="2" s="1"/>
  <c r="AB91" i="2"/>
  <c r="AB91" i="2" a="1"/>
  <c r="AA91" i="2" a="1"/>
  <c r="AA91" i="2" s="1"/>
  <c r="Z91" i="2" a="1"/>
  <c r="Z91" i="2" s="1"/>
  <c r="Y91" i="2" a="1"/>
  <c r="Y91" i="2" s="1"/>
  <c r="X91" i="2" a="1"/>
  <c r="X91" i="2" s="1"/>
  <c r="W91" i="2" a="1"/>
  <c r="W91" i="2" s="1"/>
  <c r="V91" i="2" a="1"/>
  <c r="V91" i="2" s="1"/>
  <c r="V15" i="2" s="1"/>
  <c r="U91" i="2" a="1"/>
  <c r="U91" i="2" s="1"/>
  <c r="T91" i="2" a="1"/>
  <c r="T91" i="2" s="1"/>
  <c r="S91" i="2" a="1"/>
  <c r="S91" i="2" s="1"/>
  <c r="R91" i="2" a="1"/>
  <c r="R91" i="2" s="1"/>
  <c r="Q91" i="2" a="1"/>
  <c r="Q91" i="2" s="1"/>
  <c r="P91" i="2" a="1"/>
  <c r="P91" i="2" s="1"/>
  <c r="O91" i="2" a="1"/>
  <c r="O91" i="2" s="1"/>
  <c r="N91" i="2" a="1"/>
  <c r="N91" i="2" s="1"/>
  <c r="M91" i="2" a="1"/>
  <c r="M91" i="2" s="1"/>
  <c r="L91" i="2" a="1"/>
  <c r="L91" i="2" s="1"/>
  <c r="K91" i="2" a="1"/>
  <c r="K91" i="2" s="1"/>
  <c r="J91" i="2"/>
  <c r="J91" i="2" a="1"/>
  <c r="I91" i="2" a="1"/>
  <c r="I91" i="2" s="1"/>
  <c r="H91" i="2" a="1"/>
  <c r="H91" i="2" s="1"/>
  <c r="G91" i="2" a="1"/>
  <c r="G91" i="2" s="1"/>
  <c r="F91" i="2"/>
  <c r="F91" i="2" a="1"/>
  <c r="D91" i="2" a="1"/>
  <c r="D91" i="2" s="1"/>
  <c r="C91" i="2"/>
  <c r="C91" i="2" a="1"/>
  <c r="AF90" i="2"/>
  <c r="AF90" i="2" a="1"/>
  <c r="AE90" i="2"/>
  <c r="AE92" i="2" s="1"/>
  <c r="AE90" i="2" a="1"/>
  <c r="AD90" i="2"/>
  <c r="AD90" i="2" a="1"/>
  <c r="AC90" i="2" a="1"/>
  <c r="AC90" i="2" s="1"/>
  <c r="AB90" i="2" a="1"/>
  <c r="AB90" i="2" s="1"/>
  <c r="AB92" i="2" s="1"/>
  <c r="AA90" i="2" a="1"/>
  <c r="AA90" i="2" s="1"/>
  <c r="Z90" i="2"/>
  <c r="Z90" i="2" a="1"/>
  <c r="Y90" i="2" a="1"/>
  <c r="Y90" i="2" s="1"/>
  <c r="Y92" i="2" s="1"/>
  <c r="X90" i="2" a="1"/>
  <c r="X90" i="2" s="1"/>
  <c r="X92" i="2" s="1"/>
  <c r="W90" i="2" a="1"/>
  <c r="W90" i="2" s="1"/>
  <c r="V90" i="2" a="1"/>
  <c r="V90" i="2" s="1"/>
  <c r="U90" i="2" a="1"/>
  <c r="U90" i="2" s="1"/>
  <c r="U92" i="2" s="1"/>
  <c r="T90" i="2" a="1"/>
  <c r="T90" i="2" s="1"/>
  <c r="S90" i="2" a="1"/>
  <c r="S90" i="2" s="1"/>
  <c r="S92" i="2" s="1"/>
  <c r="R90" i="2"/>
  <c r="R92" i="2" s="1"/>
  <c r="R90" i="2" a="1"/>
  <c r="Q90" i="2" a="1"/>
  <c r="Q90" i="2" s="1"/>
  <c r="P90" i="2" a="1"/>
  <c r="P90" i="2" s="1"/>
  <c r="O90" i="2" a="1"/>
  <c r="O90" i="2" s="1"/>
  <c r="O92" i="2" s="1"/>
  <c r="N90" i="2" a="1"/>
  <c r="N90" i="2" s="1"/>
  <c r="M90" i="2"/>
  <c r="M90" i="2" a="1"/>
  <c r="L90" i="2" a="1"/>
  <c r="L90" i="2" s="1"/>
  <c r="L92" i="2" s="1"/>
  <c r="K90" i="2" a="1"/>
  <c r="K90" i="2" s="1"/>
  <c r="K92" i="2" s="1"/>
  <c r="J90" i="2" a="1"/>
  <c r="J90" i="2" s="1"/>
  <c r="J92" i="2" s="1"/>
  <c r="I90" i="2" a="1"/>
  <c r="I90" i="2" s="1"/>
  <c r="I92" i="2" s="1"/>
  <c r="H90" i="2" a="1"/>
  <c r="H90" i="2" s="1"/>
  <c r="G90" i="2"/>
  <c r="G90" i="2" a="1"/>
  <c r="F90" i="2" a="1"/>
  <c r="F90" i="2" s="1"/>
  <c r="F92" i="2" s="1"/>
  <c r="D90" i="2" a="1"/>
  <c r="D90" i="2" s="1"/>
  <c r="C90" i="2" a="1"/>
  <c r="C90" i="2" s="1"/>
  <c r="AF88" i="2"/>
  <c r="AF88" i="2" a="1"/>
  <c r="AE88" i="2" a="1"/>
  <c r="AE88" i="2" s="1"/>
  <c r="AD88" i="2"/>
  <c r="AD88" i="2" a="1"/>
  <c r="AC88" i="2" a="1"/>
  <c r="AC88" i="2" s="1"/>
  <c r="AB88" i="2" a="1"/>
  <c r="AB88" i="2" s="1"/>
  <c r="AA88" i="2" a="1"/>
  <c r="AA88" i="2" s="1"/>
  <c r="Z88" i="2" a="1"/>
  <c r="Z88" i="2" s="1"/>
  <c r="Y88" i="2" a="1"/>
  <c r="Y88" i="2" s="1"/>
  <c r="X88" i="2" a="1"/>
  <c r="X88" i="2" s="1"/>
  <c r="X12" i="2" s="1"/>
  <c r="X13" i="2" s="1"/>
  <c r="W88" i="2" a="1"/>
  <c r="W88" i="2" s="1"/>
  <c r="V88" i="2" a="1"/>
  <c r="V88" i="2" s="1"/>
  <c r="U88" i="2" a="1"/>
  <c r="U88" i="2" s="1"/>
  <c r="T88" i="2" a="1"/>
  <c r="T88" i="2" s="1"/>
  <c r="S88" i="2" a="1"/>
  <c r="S88" i="2" s="1"/>
  <c r="R88" i="2" a="1"/>
  <c r="R88" i="2" s="1"/>
  <c r="Q88" i="2" a="1"/>
  <c r="Q88" i="2" s="1"/>
  <c r="P88" i="2" a="1"/>
  <c r="P88" i="2" s="1"/>
  <c r="O88" i="2" a="1"/>
  <c r="O88" i="2" s="1"/>
  <c r="N88" i="2" a="1"/>
  <c r="N88" i="2" s="1"/>
  <c r="M88" i="2" a="1"/>
  <c r="M88" i="2" s="1"/>
  <c r="L88" i="2"/>
  <c r="L88" i="2" a="1"/>
  <c r="K88" i="2" a="1"/>
  <c r="K88" i="2" s="1"/>
  <c r="J88" i="2" a="1"/>
  <c r="J88" i="2" s="1"/>
  <c r="I88" i="2" a="1"/>
  <c r="I88" i="2" s="1"/>
  <c r="H88" i="2"/>
  <c r="H88" i="2" a="1"/>
  <c r="G88" i="2" a="1"/>
  <c r="G88" i="2" s="1"/>
  <c r="F88" i="2"/>
  <c r="F88" i="2" a="1"/>
  <c r="D88" i="2" a="1"/>
  <c r="D88" i="2" s="1"/>
  <c r="C88" i="2" a="1"/>
  <c r="C88" i="2" s="1"/>
  <c r="AF87" i="2"/>
  <c r="AF87" i="2" a="1"/>
  <c r="AE87" i="2" a="1"/>
  <c r="AE87" i="2" s="1"/>
  <c r="AD87" i="2" a="1"/>
  <c r="AD87" i="2" s="1"/>
  <c r="AD89" i="2" s="1"/>
  <c r="AC87" i="2" a="1"/>
  <c r="AC87" i="2" s="1"/>
  <c r="AB87" i="2"/>
  <c r="AB89" i="2" s="1"/>
  <c r="AB87" i="2" a="1"/>
  <c r="AA87" i="2"/>
  <c r="AA89" i="2" s="1"/>
  <c r="AA87" i="2" a="1"/>
  <c r="Z87" i="2" a="1"/>
  <c r="Z87" i="2" s="1"/>
  <c r="Z89" i="2" s="1"/>
  <c r="Y87" i="2" a="1"/>
  <c r="Y87" i="2" s="1"/>
  <c r="X87" i="2" a="1"/>
  <c r="X87" i="2" s="1"/>
  <c r="W87" i="2" a="1"/>
  <c r="W87" i="2" s="1"/>
  <c r="W89" i="2" s="1"/>
  <c r="V87" i="2" a="1"/>
  <c r="V87" i="2" s="1"/>
  <c r="V89" i="2" s="1"/>
  <c r="U87" i="2" a="1"/>
  <c r="U87" i="2" s="1"/>
  <c r="T87" i="2" a="1"/>
  <c r="T87" i="2" s="1"/>
  <c r="S87" i="2" a="1"/>
  <c r="S87" i="2" s="1"/>
  <c r="S89" i="2" s="1"/>
  <c r="R87" i="2" a="1"/>
  <c r="R87" i="2" s="1"/>
  <c r="Q87" i="2" a="1"/>
  <c r="Q87" i="2" s="1"/>
  <c r="P87" i="2" a="1"/>
  <c r="P87" i="2" s="1"/>
  <c r="P11" i="2" s="1"/>
  <c r="O87" i="2"/>
  <c r="O87" i="2" a="1"/>
  <c r="N87" i="2"/>
  <c r="N87" i="2" a="1"/>
  <c r="M87" i="2" a="1"/>
  <c r="M87" i="2" s="1"/>
  <c r="M89" i="2" s="1"/>
  <c r="L87" i="2" a="1"/>
  <c r="L87" i="2" s="1"/>
  <c r="K87" i="2" a="1"/>
  <c r="K87" i="2" s="1"/>
  <c r="K89" i="2" s="1"/>
  <c r="J87" i="2"/>
  <c r="J87" i="2" a="1"/>
  <c r="I87" i="2"/>
  <c r="I89" i="2" s="1"/>
  <c r="I87" i="2" a="1"/>
  <c r="H87" i="2"/>
  <c r="H89" i="2" s="1"/>
  <c r="H87" i="2" a="1"/>
  <c r="G87" i="2" a="1"/>
  <c r="G87" i="2" s="1"/>
  <c r="F87" i="2" a="1"/>
  <c r="F87" i="2" s="1"/>
  <c r="F89" i="2" s="1"/>
  <c r="D87" i="2" a="1"/>
  <c r="D87" i="2" s="1"/>
  <c r="C87" i="2"/>
  <c r="C89" i="2" s="1"/>
  <c r="C87" i="2" a="1"/>
  <c r="AF85" i="2"/>
  <c r="AF85" i="2" a="1"/>
  <c r="AE85" i="2" a="1"/>
  <c r="AE85" i="2" s="1"/>
  <c r="AD85" i="2" a="1"/>
  <c r="AD85" i="2" s="1"/>
  <c r="AC85" i="2" a="1"/>
  <c r="AC85" i="2" s="1"/>
  <c r="AB85" i="2"/>
  <c r="AB85" i="2" a="1"/>
  <c r="AA85" i="2" a="1"/>
  <c r="AA85" i="2" s="1"/>
  <c r="Z85" i="2"/>
  <c r="Z85" i="2" a="1"/>
  <c r="Y85" i="2" a="1"/>
  <c r="Y85" i="2" s="1"/>
  <c r="X85" i="2" a="1"/>
  <c r="X85" i="2" s="1"/>
  <c r="W85" i="2" a="1"/>
  <c r="W85" i="2" s="1"/>
  <c r="V85" i="2"/>
  <c r="V85" i="2" a="1"/>
  <c r="U85" i="2" a="1"/>
  <c r="U85" i="2" s="1"/>
  <c r="T85" i="2" a="1"/>
  <c r="T85" i="2" s="1"/>
  <c r="S85" i="2" a="1"/>
  <c r="S85" i="2" s="1"/>
  <c r="R85" i="2" a="1"/>
  <c r="R85" i="2" s="1"/>
  <c r="Q85" i="2" a="1"/>
  <c r="Q85" i="2" s="1"/>
  <c r="P85" i="2" a="1"/>
  <c r="P85" i="2" s="1"/>
  <c r="O85" i="2" a="1"/>
  <c r="O85" i="2" s="1"/>
  <c r="N85" i="2"/>
  <c r="N85" i="2" a="1"/>
  <c r="M85" i="2" a="1"/>
  <c r="M85" i="2" s="1"/>
  <c r="L85" i="2" a="1"/>
  <c r="L85" i="2" s="1"/>
  <c r="K85" i="2" a="1"/>
  <c r="K85" i="2" s="1"/>
  <c r="J85" i="2"/>
  <c r="J85" i="2" a="1"/>
  <c r="I85" i="2" a="1"/>
  <c r="I85" i="2" s="1"/>
  <c r="H85" i="2"/>
  <c r="H85" i="2" a="1"/>
  <c r="G85" i="2" a="1"/>
  <c r="G85" i="2" s="1"/>
  <c r="F85" i="2" a="1"/>
  <c r="F85" i="2" s="1"/>
  <c r="D85" i="2" a="1"/>
  <c r="D85" i="2" s="1"/>
  <c r="C85" i="2"/>
  <c r="C85" i="2" a="1"/>
  <c r="AF84" i="2" a="1"/>
  <c r="AF84" i="2" s="1"/>
  <c r="AE84" i="2" a="1"/>
  <c r="AE84" i="2" s="1"/>
  <c r="AD84" i="2"/>
  <c r="AD84" i="2" a="1"/>
  <c r="AC84" i="2" a="1"/>
  <c r="AC84" i="2" s="1"/>
  <c r="AB84" i="2" a="1"/>
  <c r="AB84" i="2" s="1"/>
  <c r="AA84" i="2" a="1"/>
  <c r="AA84" i="2" s="1"/>
  <c r="Z84" i="2" a="1"/>
  <c r="Z84" i="2" s="1"/>
  <c r="Y84" i="2" a="1"/>
  <c r="Y84" i="2" s="1"/>
  <c r="X84" i="2" a="1"/>
  <c r="X84" i="2" s="1"/>
  <c r="W84" i="2" a="1"/>
  <c r="W84" i="2" s="1"/>
  <c r="V84" i="2"/>
  <c r="V84" i="2" a="1"/>
  <c r="U84" i="2" a="1"/>
  <c r="U84" i="2" s="1"/>
  <c r="T84" i="2" a="1"/>
  <c r="T84" i="2" s="1"/>
  <c r="S84" i="2" a="1"/>
  <c r="S84" i="2" s="1"/>
  <c r="R84" i="2" a="1"/>
  <c r="R84" i="2" s="1"/>
  <c r="R8" i="2" s="1"/>
  <c r="Q84" i="2"/>
  <c r="Q84" i="2" a="1"/>
  <c r="P84" i="2"/>
  <c r="P84" i="2" a="1"/>
  <c r="O84" i="2" a="1"/>
  <c r="O84" i="2" s="1"/>
  <c r="N84" i="2" a="1"/>
  <c r="N84" i="2" s="1"/>
  <c r="M84" i="2" a="1"/>
  <c r="M84" i="2" s="1"/>
  <c r="L84" i="2"/>
  <c r="L84" i="2" a="1"/>
  <c r="K84" i="2"/>
  <c r="K84" i="2" a="1"/>
  <c r="J84" i="2"/>
  <c r="J84" i="2" a="1"/>
  <c r="I84" i="2" a="1"/>
  <c r="I84" i="2" s="1"/>
  <c r="H84" i="2" a="1"/>
  <c r="H84" i="2" s="1"/>
  <c r="G84" i="2" a="1"/>
  <c r="G84" i="2" s="1"/>
  <c r="F84" i="2"/>
  <c r="F84" i="2" a="1"/>
  <c r="D84" i="2" a="1"/>
  <c r="D84" i="2" s="1"/>
  <c r="C84" i="2" a="1"/>
  <c r="C84" i="2" s="1"/>
  <c r="AF83" i="2" a="1"/>
  <c r="AF83" i="2" s="1"/>
  <c r="AE83" i="2"/>
  <c r="AE83" i="2" a="1"/>
  <c r="AD83" i="2" a="1"/>
  <c r="AD83" i="2" s="1"/>
  <c r="AC83" i="2" a="1"/>
  <c r="AC83" i="2" s="1"/>
  <c r="AB83" i="2" a="1"/>
  <c r="AB83" i="2" s="1"/>
  <c r="AA83" i="2"/>
  <c r="AA83" i="2" a="1"/>
  <c r="Z83" i="2" a="1"/>
  <c r="Z83" i="2" s="1"/>
  <c r="Y83" i="2"/>
  <c r="Y83" i="2" a="1"/>
  <c r="X83" i="2" a="1"/>
  <c r="X83" i="2" s="1"/>
  <c r="W83" i="2" a="1"/>
  <c r="W83" i="2" s="1"/>
  <c r="V83" i="2" a="1"/>
  <c r="V83" i="2" s="1"/>
  <c r="U83" i="2"/>
  <c r="U83" i="2" a="1"/>
  <c r="T83" i="2" a="1"/>
  <c r="T83" i="2" s="1"/>
  <c r="S83" i="2" a="1"/>
  <c r="S83" i="2" s="1"/>
  <c r="R83" i="2" a="1"/>
  <c r="R83" i="2" s="1"/>
  <c r="Q83" i="2" a="1"/>
  <c r="Q83" i="2" s="1"/>
  <c r="P83" i="2" a="1"/>
  <c r="P83" i="2" s="1"/>
  <c r="O83" i="2" a="1"/>
  <c r="O83" i="2" s="1"/>
  <c r="N83" i="2" a="1"/>
  <c r="N83" i="2" s="1"/>
  <c r="M83" i="2"/>
  <c r="M83" i="2" a="1"/>
  <c r="L83" i="2" a="1"/>
  <c r="L83" i="2" s="1"/>
  <c r="K83" i="2" a="1"/>
  <c r="K83" i="2" s="1"/>
  <c r="J83" i="2" a="1"/>
  <c r="J83" i="2" s="1"/>
  <c r="I83" i="2"/>
  <c r="I83" i="2" a="1"/>
  <c r="H83" i="2" a="1"/>
  <c r="H83" i="2" s="1"/>
  <c r="G83" i="2"/>
  <c r="G83" i="2" a="1"/>
  <c r="F83" i="2" a="1"/>
  <c r="F83" i="2" s="1"/>
  <c r="D83" i="2" a="1"/>
  <c r="D83" i="2" s="1"/>
  <c r="C83" i="2" a="1"/>
  <c r="C83" i="2" s="1"/>
  <c r="AF82" i="2" a="1"/>
  <c r="AF82" i="2" s="1"/>
  <c r="AE82" i="2" a="1"/>
  <c r="AE82" i="2" s="1"/>
  <c r="AD82" i="2" a="1"/>
  <c r="AD82" i="2" s="1"/>
  <c r="AD86" i="2" s="1"/>
  <c r="AC82" i="2" a="1"/>
  <c r="AC82" i="2" s="1"/>
  <c r="AC86" i="2" s="1"/>
  <c r="AB82" i="2"/>
  <c r="AB82" i="2" a="1"/>
  <c r="AA82" i="2"/>
  <c r="AA82" i="2" a="1"/>
  <c r="Z82" i="2" a="1"/>
  <c r="Z82" i="2" s="1"/>
  <c r="Z86" i="2" s="1"/>
  <c r="Y82" i="2" a="1"/>
  <c r="Y82" i="2" s="1"/>
  <c r="X82" i="2" a="1"/>
  <c r="X82" i="2" s="1"/>
  <c r="W82" i="2"/>
  <c r="W82" i="2" a="1"/>
  <c r="V82" i="2"/>
  <c r="V82" i="2" a="1"/>
  <c r="U82" i="2"/>
  <c r="U82" i="2" a="1"/>
  <c r="T82" i="2" a="1"/>
  <c r="T82" i="2" s="1"/>
  <c r="S82" i="2" a="1"/>
  <c r="S82" i="2" s="1"/>
  <c r="R82" i="2" a="1"/>
  <c r="R82" i="2" s="1"/>
  <c r="Q82" i="2"/>
  <c r="Q86" i="2" s="1"/>
  <c r="Q82" i="2" a="1"/>
  <c r="P82" i="2"/>
  <c r="P82" i="2" a="1"/>
  <c r="O82" i="2" a="1"/>
  <c r="O82" i="2" s="1"/>
  <c r="N82" i="2" a="1"/>
  <c r="N82" i="2" s="1"/>
  <c r="M82" i="2" a="1"/>
  <c r="M82" i="2" s="1"/>
  <c r="M86" i="2" s="1"/>
  <c r="L82" i="2" a="1"/>
  <c r="L82" i="2" s="1"/>
  <c r="K82" i="2" a="1"/>
  <c r="K82" i="2" s="1"/>
  <c r="K86" i="2" s="1"/>
  <c r="J82" i="2" a="1"/>
  <c r="J82" i="2" s="1"/>
  <c r="J86" i="2" s="1"/>
  <c r="I82" i="2" a="1"/>
  <c r="I82" i="2" s="1"/>
  <c r="I86" i="2" s="1"/>
  <c r="H82" i="2" a="1"/>
  <c r="H82" i="2" s="1"/>
  <c r="G82" i="2" a="1"/>
  <c r="G82" i="2" s="1"/>
  <c r="F82" i="2" a="1"/>
  <c r="F82" i="2" s="1"/>
  <c r="D82" i="2" a="1"/>
  <c r="D82" i="2" s="1"/>
  <c r="C82" i="2"/>
  <c r="C82" i="2" a="1"/>
  <c r="D81" i="2"/>
  <c r="C81" i="2"/>
  <c r="E78" i="2"/>
  <c r="AF75" i="2" a="1"/>
  <c r="AF75" i="2" s="1"/>
  <c r="AE75" i="2" a="1"/>
  <c r="AE75" i="2" s="1"/>
  <c r="AE37" i="2" s="1"/>
  <c r="AD75" i="2"/>
  <c r="AD37" i="2" s="1"/>
  <c r="AD75" i="2" a="1"/>
  <c r="AC75" i="2"/>
  <c r="AC37" i="2" s="1"/>
  <c r="AC75" i="2" a="1"/>
  <c r="AB75" i="2"/>
  <c r="AB75" i="2" a="1"/>
  <c r="AA75" i="2" a="1"/>
  <c r="AA75" i="2" s="1"/>
  <c r="AA37" i="2" s="1"/>
  <c r="Z75" i="2" a="1"/>
  <c r="Z75" i="2" s="1"/>
  <c r="Y75" i="2" a="1"/>
  <c r="Y75" i="2" s="1"/>
  <c r="X75" i="2"/>
  <c r="X75" i="2" a="1"/>
  <c r="W75" i="2"/>
  <c r="W75" i="2" a="1"/>
  <c r="V75" i="2" a="1"/>
  <c r="V75" i="2" s="1"/>
  <c r="V37" i="2" s="1"/>
  <c r="U75" i="2" a="1"/>
  <c r="U75" i="2" s="1"/>
  <c r="T75" i="2" a="1"/>
  <c r="T75" i="2" s="1"/>
  <c r="S75" i="2" a="1"/>
  <c r="S75" i="2" s="1"/>
  <c r="S37" i="2" s="1"/>
  <c r="R75" i="2" a="1"/>
  <c r="R75" i="2" s="1"/>
  <c r="R37" i="2" s="1"/>
  <c r="Q75" i="2" a="1"/>
  <c r="Q75" i="2" s="1"/>
  <c r="P75" i="2" a="1"/>
  <c r="P75" i="2" s="1"/>
  <c r="P37" i="2" s="1"/>
  <c r="O75" i="2" a="1"/>
  <c r="O75" i="2" s="1"/>
  <c r="N75" i="2" a="1"/>
  <c r="N75" i="2" s="1"/>
  <c r="M75" i="2" a="1"/>
  <c r="M75" i="2" s="1"/>
  <c r="M37" i="2" s="1"/>
  <c r="L75" i="2" a="1"/>
  <c r="L75" i="2" s="1"/>
  <c r="L37" i="2" s="1"/>
  <c r="K75" i="2"/>
  <c r="K75" i="2" a="1"/>
  <c r="J75" i="2"/>
  <c r="J75" i="2" a="1"/>
  <c r="I75" i="2" a="1"/>
  <c r="I75" i="2" s="1"/>
  <c r="H75" i="2" a="1"/>
  <c r="H75" i="2" s="1"/>
  <c r="G75" i="2" a="1"/>
  <c r="G75" i="2" s="1"/>
  <c r="G37" i="2" s="1"/>
  <c r="F75" i="2"/>
  <c r="F37" i="2" s="1"/>
  <c r="F75" i="2" a="1"/>
  <c r="D75" i="2"/>
  <c r="D37" i="2" s="1"/>
  <c r="D75" i="2" a="1"/>
  <c r="C75" i="2"/>
  <c r="C75" i="2" a="1"/>
  <c r="AF74" i="2" a="1"/>
  <c r="AF74" i="2" s="1"/>
  <c r="AE74" i="2"/>
  <c r="AE74" i="2" a="1"/>
  <c r="AD74" i="2" a="1"/>
  <c r="AD74" i="2" s="1"/>
  <c r="AC74" i="2" a="1"/>
  <c r="AC74" i="2" s="1"/>
  <c r="AB74" i="2" a="1"/>
  <c r="AB74" i="2" s="1"/>
  <c r="AA74" i="2" a="1"/>
  <c r="AA74" i="2" s="1"/>
  <c r="AA36" i="2" s="1"/>
  <c r="Z74" i="2" a="1"/>
  <c r="Z74" i="2" s="1"/>
  <c r="Y74" i="2" a="1"/>
  <c r="Y74" i="2" s="1"/>
  <c r="Y36" i="2" s="1"/>
  <c r="X74" i="2" a="1"/>
  <c r="X74" i="2" s="1"/>
  <c r="X36" i="2" s="1"/>
  <c r="W74" i="2" a="1"/>
  <c r="W74" i="2" s="1"/>
  <c r="V74" i="2" a="1"/>
  <c r="V74" i="2" s="1"/>
  <c r="U74" i="2" a="1"/>
  <c r="U74" i="2" s="1"/>
  <c r="U36" i="2" s="1"/>
  <c r="T74" i="2" a="1"/>
  <c r="T74" i="2" s="1"/>
  <c r="S74" i="2"/>
  <c r="S74" i="2" a="1"/>
  <c r="R74" i="2" a="1"/>
  <c r="R74" i="2" s="1"/>
  <c r="Q74" i="2" a="1"/>
  <c r="Q74" i="2" s="1"/>
  <c r="Q36" i="2" s="1"/>
  <c r="P74" i="2" a="1"/>
  <c r="P74" i="2" s="1"/>
  <c r="O74" i="2"/>
  <c r="O74" i="2" a="1"/>
  <c r="N74" i="2" a="1"/>
  <c r="N74" i="2" s="1"/>
  <c r="M74" i="2"/>
  <c r="M74" i="2" a="1"/>
  <c r="L74" i="2" a="1"/>
  <c r="L74" i="2" s="1"/>
  <c r="L36" i="2" s="1"/>
  <c r="K74" i="2" a="1"/>
  <c r="K74" i="2" s="1"/>
  <c r="J74" i="2" a="1"/>
  <c r="J74" i="2" s="1"/>
  <c r="I74" i="2" a="1"/>
  <c r="I74" i="2" s="1"/>
  <c r="H74" i="2" a="1"/>
  <c r="H74" i="2" s="1"/>
  <c r="G74" i="2" a="1"/>
  <c r="G74" i="2" s="1"/>
  <c r="G36" i="2" s="1"/>
  <c r="F74" i="2" a="1"/>
  <c r="F74" i="2" s="1"/>
  <c r="D74" i="2" a="1"/>
  <c r="D74" i="2" s="1"/>
  <c r="C74" i="2" a="1"/>
  <c r="C74" i="2" s="1"/>
  <c r="AF72" i="2" a="1"/>
  <c r="AF72" i="2" s="1"/>
  <c r="AF34" i="2" s="1"/>
  <c r="AE72" i="2" a="1"/>
  <c r="AE72" i="2" s="1"/>
  <c r="AE34" i="2" s="1"/>
  <c r="AD72" i="2"/>
  <c r="AD72" i="2" a="1"/>
  <c r="AC72" i="2" a="1"/>
  <c r="AC72" i="2" s="1"/>
  <c r="AC73" i="2" s="1"/>
  <c r="AB72" i="2" a="1"/>
  <c r="AB72" i="2" s="1"/>
  <c r="AA72" i="2" a="1"/>
  <c r="AA72" i="2" s="1"/>
  <c r="Z72" i="2"/>
  <c r="Z72" i="2" a="1"/>
  <c r="Y72" i="2"/>
  <c r="Y34" i="2" s="1"/>
  <c r="Y72" i="2" a="1"/>
  <c r="X72" i="2"/>
  <c r="X34" i="2" s="1"/>
  <c r="X72" i="2" a="1"/>
  <c r="W72" i="2" a="1"/>
  <c r="W72" i="2" s="1"/>
  <c r="V72" i="2" a="1"/>
  <c r="V72" i="2" s="1"/>
  <c r="U72" i="2" a="1"/>
  <c r="U72" i="2" s="1"/>
  <c r="U34" i="2" s="1"/>
  <c r="T72" i="2"/>
  <c r="T72" i="2" a="1"/>
  <c r="S72" i="2" a="1"/>
  <c r="S72" i="2" s="1"/>
  <c r="R72" i="2" a="1"/>
  <c r="R72" i="2" s="1"/>
  <c r="Q72" i="2" a="1"/>
  <c r="Q72" i="2" s="1"/>
  <c r="P72" i="2" a="1"/>
  <c r="P72" i="2" s="1"/>
  <c r="O72" i="2" a="1"/>
  <c r="O72" i="2" s="1"/>
  <c r="N72" i="2" a="1"/>
  <c r="N72" i="2" s="1"/>
  <c r="N73" i="2" s="1"/>
  <c r="M72" i="2" a="1"/>
  <c r="M72" i="2" s="1"/>
  <c r="M34" i="2" s="1"/>
  <c r="M35" i="2" s="1"/>
  <c r="L72" i="2"/>
  <c r="L34" i="2" s="1"/>
  <c r="L72" i="2" a="1"/>
  <c r="K72" i="2" a="1"/>
  <c r="K72" i="2" s="1"/>
  <c r="J72" i="2" a="1"/>
  <c r="J72" i="2" s="1"/>
  <c r="I72" i="2" a="1"/>
  <c r="I72" i="2" s="1"/>
  <c r="I34" i="2" s="1"/>
  <c r="H72" i="2" a="1"/>
  <c r="H72" i="2" s="1"/>
  <c r="H34" i="2" s="1"/>
  <c r="G72" i="2" a="1"/>
  <c r="G72" i="2" s="1"/>
  <c r="G34" i="2" s="1"/>
  <c r="F72" i="2"/>
  <c r="F72" i="2" a="1"/>
  <c r="D72" i="2" a="1"/>
  <c r="D72" i="2" s="1"/>
  <c r="D73" i="2" s="1"/>
  <c r="C72" i="2" a="1"/>
  <c r="C72" i="2" s="1"/>
  <c r="AF71" i="2" a="1"/>
  <c r="AF71" i="2" s="1"/>
  <c r="AE71" i="2" a="1"/>
  <c r="AE71" i="2" s="1"/>
  <c r="AD71" i="2" a="1"/>
  <c r="AD71" i="2" s="1"/>
  <c r="AC71" i="2"/>
  <c r="AC71" i="2" a="1"/>
  <c r="AB71" i="2" a="1"/>
  <c r="AB71" i="2" s="1"/>
  <c r="AA71" i="2" a="1"/>
  <c r="AA71" i="2" s="1"/>
  <c r="Z71" i="2"/>
  <c r="Z73" i="2" s="1"/>
  <c r="Z71" i="2" a="1"/>
  <c r="Y71" i="2" a="1"/>
  <c r="Y71" i="2" s="1"/>
  <c r="Y73" i="2" s="1"/>
  <c r="X71" i="2" a="1"/>
  <c r="X71" i="2" s="1"/>
  <c r="X73" i="2" s="1"/>
  <c r="W71" i="2" a="1"/>
  <c r="W71" i="2" s="1"/>
  <c r="V71" i="2" a="1"/>
  <c r="V71" i="2" s="1"/>
  <c r="U71" i="2"/>
  <c r="U71" i="2" a="1"/>
  <c r="T71" i="2" a="1"/>
  <c r="T71" i="2" s="1"/>
  <c r="S71" i="2" a="1"/>
  <c r="S71" i="2" s="1"/>
  <c r="R71" i="2" a="1"/>
  <c r="R71" i="2" s="1"/>
  <c r="Q71" i="2"/>
  <c r="Q71" i="2" a="1"/>
  <c r="P71" i="2" a="1"/>
  <c r="P71" i="2" s="1"/>
  <c r="P73" i="2" s="1"/>
  <c r="O71" i="2"/>
  <c r="O71" i="2" a="1"/>
  <c r="N71" i="2"/>
  <c r="N71" i="2" a="1"/>
  <c r="M71" i="2" a="1"/>
  <c r="M71" i="2" s="1"/>
  <c r="L71" i="2" a="1"/>
  <c r="L71" i="2" s="1"/>
  <c r="K71" i="2"/>
  <c r="K71" i="2" a="1"/>
  <c r="J71" i="2" a="1"/>
  <c r="J71" i="2" s="1"/>
  <c r="J73" i="2" s="1"/>
  <c r="I71" i="2"/>
  <c r="I33" i="2" s="1"/>
  <c r="I71" i="2" a="1"/>
  <c r="H71" i="2" a="1"/>
  <c r="H71" i="2" s="1"/>
  <c r="G71" i="2" a="1"/>
  <c r="G71" i="2" s="1"/>
  <c r="F71" i="2" a="1"/>
  <c r="F71" i="2" s="1"/>
  <c r="D71" i="2"/>
  <c r="D71" i="2" a="1"/>
  <c r="C71" i="2" a="1"/>
  <c r="C71" i="2" s="1"/>
  <c r="AF69" i="2" a="1"/>
  <c r="AF69" i="2" s="1"/>
  <c r="AF31" i="2" s="1"/>
  <c r="AE69" i="2" a="1"/>
  <c r="AE69" i="2" s="1"/>
  <c r="AE31" i="2" s="1"/>
  <c r="AD69" i="2" a="1"/>
  <c r="AD69" i="2" s="1"/>
  <c r="AD31" i="2" s="1"/>
  <c r="AC69" i="2" a="1"/>
  <c r="AC69" i="2" s="1"/>
  <c r="AC31" i="2" s="1"/>
  <c r="AB69" i="2"/>
  <c r="AB69" i="2" a="1"/>
  <c r="AA69" i="2"/>
  <c r="AA31" i="2" s="1"/>
  <c r="AA69" i="2" a="1"/>
  <c r="Z69" i="2"/>
  <c r="Z69" i="2" a="1"/>
  <c r="Y69" i="2" a="1"/>
  <c r="Y69" i="2" s="1"/>
  <c r="X69" i="2" a="1"/>
  <c r="X69" i="2" s="1"/>
  <c r="W69" i="2" a="1"/>
  <c r="W69" i="2" s="1"/>
  <c r="V69" i="2"/>
  <c r="V31" i="2" s="1"/>
  <c r="V69" i="2" a="1"/>
  <c r="U69" i="2"/>
  <c r="U69" i="2" a="1"/>
  <c r="T69" i="2" a="1"/>
  <c r="T69" i="2" s="1"/>
  <c r="T31" i="2" s="1"/>
  <c r="T32" i="2" s="1"/>
  <c r="S69" i="2" a="1"/>
  <c r="S69" i="2" s="1"/>
  <c r="S31" i="2" s="1"/>
  <c r="R69" i="2" a="1"/>
  <c r="R69" i="2" s="1"/>
  <c r="R31" i="2" s="1"/>
  <c r="Q69" i="2" a="1"/>
  <c r="Q69" i="2" s="1"/>
  <c r="P69" i="2"/>
  <c r="P69" i="2" a="1"/>
  <c r="O69" i="2" a="1"/>
  <c r="O69" i="2" s="1"/>
  <c r="O31" i="2" s="1"/>
  <c r="N69" i="2" a="1"/>
  <c r="N69" i="2" s="1"/>
  <c r="N31" i="2" s="1"/>
  <c r="M69" i="2" a="1"/>
  <c r="M69" i="2" s="1"/>
  <c r="L69" i="2" a="1"/>
  <c r="L69" i="2" s="1"/>
  <c r="K69" i="2" a="1"/>
  <c r="K69" i="2" s="1"/>
  <c r="J69" i="2" a="1"/>
  <c r="J69" i="2" s="1"/>
  <c r="J31" i="2" s="1"/>
  <c r="I69" i="2" a="1"/>
  <c r="I69" i="2" s="1"/>
  <c r="H69" i="2" a="1"/>
  <c r="H69" i="2" s="1"/>
  <c r="G69" i="2" a="1"/>
  <c r="G69" i="2" s="1"/>
  <c r="G31" i="2" s="1"/>
  <c r="F69" i="2" a="1"/>
  <c r="F69" i="2" s="1"/>
  <c r="F31" i="2" s="1"/>
  <c r="D69" i="2" a="1"/>
  <c r="D69" i="2" s="1"/>
  <c r="D31" i="2" s="1"/>
  <c r="C69" i="2"/>
  <c r="C69" i="2" a="1"/>
  <c r="AF68" i="2" a="1"/>
  <c r="AF68" i="2" s="1"/>
  <c r="AE68" i="2" a="1"/>
  <c r="AE68" i="2" s="1"/>
  <c r="AD68" i="2" a="1"/>
  <c r="AD68" i="2" s="1"/>
  <c r="AD70" i="2" s="1"/>
  <c r="AC68" i="2"/>
  <c r="AC68" i="2" a="1"/>
  <c r="AB68" i="2" a="1"/>
  <c r="AB68" i="2" s="1"/>
  <c r="AA68" i="2" a="1"/>
  <c r="AA68" i="2" s="1"/>
  <c r="AA30" i="2" s="1"/>
  <c r="AA32" i="2" s="1"/>
  <c r="Z68" i="2" a="1"/>
  <c r="Z68" i="2" s="1"/>
  <c r="Y68" i="2"/>
  <c r="Y70" i="2" s="1"/>
  <c r="Y68" i="2" a="1"/>
  <c r="X68" i="2" a="1"/>
  <c r="X68" i="2" s="1"/>
  <c r="W68" i="2"/>
  <c r="W68" i="2" a="1"/>
  <c r="V68" i="2" a="1"/>
  <c r="V68" i="2" s="1"/>
  <c r="U68" i="2" a="1"/>
  <c r="U68" i="2" s="1"/>
  <c r="T68" i="2" a="1"/>
  <c r="T68" i="2" s="1"/>
  <c r="S68" i="2" a="1"/>
  <c r="S68" i="2" s="1"/>
  <c r="S70" i="2" s="1"/>
  <c r="R68" i="2" a="1"/>
  <c r="R68" i="2" s="1"/>
  <c r="R70" i="2" s="1"/>
  <c r="Q68" i="2" a="1"/>
  <c r="Q68" i="2" s="1"/>
  <c r="P68" i="2" a="1"/>
  <c r="P68" i="2" s="1"/>
  <c r="O68" i="2" a="1"/>
  <c r="O68" i="2" s="1"/>
  <c r="N68" i="2" a="1"/>
  <c r="N68" i="2" s="1"/>
  <c r="M68" i="2" a="1"/>
  <c r="M68" i="2" s="1"/>
  <c r="L68" i="2" a="1"/>
  <c r="L68" i="2" s="1"/>
  <c r="K68" i="2"/>
  <c r="K68" i="2" a="1"/>
  <c r="J68" i="2" a="1"/>
  <c r="J68" i="2" s="1"/>
  <c r="I68" i="2" a="1"/>
  <c r="I68" i="2" s="1"/>
  <c r="H68" i="2" a="1"/>
  <c r="H68" i="2" s="1"/>
  <c r="G68" i="2"/>
  <c r="G68" i="2" a="1"/>
  <c r="F68" i="2" a="1"/>
  <c r="F68" i="2" s="1"/>
  <c r="F70" i="2" s="1"/>
  <c r="D68" i="2" a="1"/>
  <c r="D68" i="2" s="1"/>
  <c r="D30" i="2" s="1"/>
  <c r="C68" i="2" a="1"/>
  <c r="C68" i="2" s="1"/>
  <c r="AF66" i="2" a="1"/>
  <c r="AF66" i="2" s="1"/>
  <c r="AE66" i="2" a="1"/>
  <c r="AE66" i="2" s="1"/>
  <c r="AD66" i="2"/>
  <c r="AD66" i="2" a="1"/>
  <c r="AC66" i="2"/>
  <c r="AC28" i="2" s="1"/>
  <c r="AC66" i="2" a="1"/>
  <c r="AB66" i="2" a="1"/>
  <c r="AB66" i="2" s="1"/>
  <c r="AA66" i="2" a="1"/>
  <c r="AA66" i="2" s="1"/>
  <c r="Z66" i="2" a="1"/>
  <c r="Z66" i="2" s="1"/>
  <c r="Z28" i="2" s="1"/>
  <c r="Y66" i="2" a="1"/>
  <c r="Y66" i="2" s="1"/>
  <c r="Y28" i="2" s="1"/>
  <c r="X66" i="2"/>
  <c r="X66" i="2" a="1"/>
  <c r="W66" i="2" a="1"/>
  <c r="W66" i="2" s="1"/>
  <c r="W28" i="2" s="1"/>
  <c r="V66" i="2" a="1"/>
  <c r="V66" i="2" s="1"/>
  <c r="U66" i="2" a="1"/>
  <c r="U66" i="2" s="1"/>
  <c r="U28" i="2" s="1"/>
  <c r="T66" i="2" a="1"/>
  <c r="T66" i="2" s="1"/>
  <c r="S66" i="2" a="1"/>
  <c r="S66" i="2" s="1"/>
  <c r="R66" i="2" a="1"/>
  <c r="R66" i="2" s="1"/>
  <c r="Q66" i="2" a="1"/>
  <c r="Q66" i="2" s="1"/>
  <c r="Q28" i="2" s="1"/>
  <c r="P66" i="2" a="1"/>
  <c r="P66" i="2" s="1"/>
  <c r="O66" i="2" a="1"/>
  <c r="O66" i="2" s="1"/>
  <c r="N66" i="2" a="1"/>
  <c r="N66" i="2" s="1"/>
  <c r="M66" i="2" a="1"/>
  <c r="M66" i="2" s="1"/>
  <c r="M28" i="2" s="1"/>
  <c r="L66" i="2"/>
  <c r="L66" i="2" a="1"/>
  <c r="K66" i="2"/>
  <c r="K66" i="2" a="1"/>
  <c r="J66" i="2"/>
  <c r="J28" i="2" s="1"/>
  <c r="J66" i="2" a="1"/>
  <c r="I66" i="2" a="1"/>
  <c r="I66" i="2" s="1"/>
  <c r="I28" i="2" s="1"/>
  <c r="H66" i="2" a="1"/>
  <c r="H66" i="2" s="1"/>
  <c r="G66" i="2" a="1"/>
  <c r="G66" i="2" s="1"/>
  <c r="F66" i="2"/>
  <c r="F28" i="2" s="1"/>
  <c r="F66" i="2" a="1"/>
  <c r="D66" i="2"/>
  <c r="D66" i="2" a="1"/>
  <c r="C66" i="2" a="1"/>
  <c r="C66" i="2" s="1"/>
  <c r="AF65" i="2" a="1"/>
  <c r="AF65" i="2" s="1"/>
  <c r="AE65" i="2"/>
  <c r="AE65" i="2" a="1"/>
  <c r="AD65" i="2"/>
  <c r="AD65" i="2" a="1"/>
  <c r="AC65" i="2" a="1"/>
  <c r="AC65" i="2" s="1"/>
  <c r="AB65" i="2" a="1"/>
  <c r="AB65" i="2" s="1"/>
  <c r="AA65" i="2" a="1"/>
  <c r="AA65" i="2" s="1"/>
  <c r="AA67" i="2" s="1"/>
  <c r="Z65" i="2" a="1"/>
  <c r="Z65" i="2" s="1"/>
  <c r="Z27" i="2" s="1"/>
  <c r="Z29" i="2" s="1"/>
  <c r="Y65" i="2" a="1"/>
  <c r="Y65" i="2" s="1"/>
  <c r="X65" i="2" a="1"/>
  <c r="X65" i="2" s="1"/>
  <c r="W65" i="2" a="1"/>
  <c r="W65" i="2" s="1"/>
  <c r="W27" i="2" s="1"/>
  <c r="W29" i="2" s="1"/>
  <c r="V65" i="2" a="1"/>
  <c r="V65" i="2" s="1"/>
  <c r="U65" i="2"/>
  <c r="U65" i="2" a="1"/>
  <c r="T65" i="2" a="1"/>
  <c r="T65" i="2" s="1"/>
  <c r="T67" i="2" s="1"/>
  <c r="S65" i="2"/>
  <c r="S65" i="2" a="1"/>
  <c r="R65" i="2" a="1"/>
  <c r="R65" i="2" s="1"/>
  <c r="Q65" i="2" a="1"/>
  <c r="Q65" i="2" s="1"/>
  <c r="P65" i="2" a="1"/>
  <c r="P65" i="2" s="1"/>
  <c r="O65" i="2"/>
  <c r="O65" i="2" a="1"/>
  <c r="N65" i="2" a="1"/>
  <c r="N65" i="2" s="1"/>
  <c r="N27" i="2" s="1"/>
  <c r="M65" i="2" a="1"/>
  <c r="M65" i="2" s="1"/>
  <c r="M67" i="2" s="1"/>
  <c r="L65" i="2" a="1"/>
  <c r="L65" i="2" s="1"/>
  <c r="K65" i="2" a="1"/>
  <c r="K65" i="2" s="1"/>
  <c r="J65" i="2" a="1"/>
  <c r="J65" i="2" s="1"/>
  <c r="J67" i="2" s="1"/>
  <c r="I65" i="2" a="1"/>
  <c r="I65" i="2" s="1"/>
  <c r="I27" i="2" s="1"/>
  <c r="I29" i="2" s="1"/>
  <c r="H65" i="2" a="1"/>
  <c r="H65" i="2" s="1"/>
  <c r="H67" i="2" s="1"/>
  <c r="G65" i="2" a="1"/>
  <c r="G65" i="2" s="1"/>
  <c r="F65" i="2" a="1"/>
  <c r="F65" i="2" s="1"/>
  <c r="D65" i="2" a="1"/>
  <c r="D65" i="2" s="1"/>
  <c r="C65" i="2" a="1"/>
  <c r="C65" i="2" s="1"/>
  <c r="C63" i="2"/>
  <c r="AF62" i="2" a="1"/>
  <c r="AF62" i="2" s="1"/>
  <c r="AE62" i="2" a="1"/>
  <c r="AE62" i="2" s="1"/>
  <c r="AE24" i="2" s="1"/>
  <c r="AD62" i="2" a="1"/>
  <c r="AD62" i="2" s="1"/>
  <c r="AC62" i="2" a="1"/>
  <c r="AC62" i="2" s="1"/>
  <c r="AC24" i="2" s="1"/>
  <c r="AB62" i="2" a="1"/>
  <c r="AB62" i="2" s="1"/>
  <c r="AB63" i="2" s="1"/>
  <c r="AA62" i="2" a="1"/>
  <c r="AA62" i="2" s="1"/>
  <c r="AA24" i="2" s="1"/>
  <c r="Z62" i="2" a="1"/>
  <c r="Z62" i="2" s="1"/>
  <c r="Y62" i="2" a="1"/>
  <c r="Y62" i="2" s="1"/>
  <c r="Y24" i="2" s="1"/>
  <c r="X62" i="2" a="1"/>
  <c r="X62" i="2" s="1"/>
  <c r="X24" i="2" s="1"/>
  <c r="X25" i="2" s="1"/>
  <c r="W62" i="2" a="1"/>
  <c r="W62" i="2" s="1"/>
  <c r="W24" i="2" s="1"/>
  <c r="V62" i="2"/>
  <c r="V62" i="2" a="1"/>
  <c r="U62" i="2"/>
  <c r="U24" i="2" s="1"/>
  <c r="U62" i="2" a="1"/>
  <c r="T62" i="2" a="1"/>
  <c r="T62" i="2" s="1"/>
  <c r="T24" i="2" s="1"/>
  <c r="S62" i="2" a="1"/>
  <c r="S62" i="2" s="1"/>
  <c r="R62" i="2" a="1"/>
  <c r="R62" i="2" s="1"/>
  <c r="Q62" i="2" a="1"/>
  <c r="Q62" i="2" s="1"/>
  <c r="Q24" i="2" s="1"/>
  <c r="P62" i="2"/>
  <c r="P62" i="2" a="1"/>
  <c r="O62" i="2"/>
  <c r="O24" i="2" s="1"/>
  <c r="O62" i="2" a="1"/>
  <c r="N62" i="2" a="1"/>
  <c r="N62" i="2" s="1"/>
  <c r="M62" i="2" a="1"/>
  <c r="M62" i="2" s="1"/>
  <c r="M24" i="2" s="1"/>
  <c r="L62" i="2" a="1"/>
  <c r="L62" i="2" s="1"/>
  <c r="K62" i="2"/>
  <c r="K24" i="2" s="1"/>
  <c r="K62" i="2" a="1"/>
  <c r="J62" i="2"/>
  <c r="J62" i="2" a="1"/>
  <c r="I62" i="2" a="1"/>
  <c r="I62" i="2" s="1"/>
  <c r="I24" i="2" s="1"/>
  <c r="H62" i="2" a="1"/>
  <c r="H62" i="2" s="1"/>
  <c r="H24" i="2" s="1"/>
  <c r="G62" i="2" a="1"/>
  <c r="G62" i="2" s="1"/>
  <c r="F62" i="2" a="1"/>
  <c r="F62" i="2" s="1"/>
  <c r="F24" i="2" s="1"/>
  <c r="D62" i="2"/>
  <c r="D62" i="2" a="1"/>
  <c r="C62" i="2"/>
  <c r="C62" i="2" a="1"/>
  <c r="AF61" i="2"/>
  <c r="AF23" i="2" s="1"/>
  <c r="AF61" i="2" a="1"/>
  <c r="AE61" i="2" a="1"/>
  <c r="AE61" i="2" s="1"/>
  <c r="AD61" i="2" a="1"/>
  <c r="AD61" i="2" s="1"/>
  <c r="AD63" i="2" s="1"/>
  <c r="AC61" i="2" a="1"/>
  <c r="AC61" i="2" s="1"/>
  <c r="AB61" i="2" a="1"/>
  <c r="AB61" i="2" s="1"/>
  <c r="AA61" i="2" a="1"/>
  <c r="AA61" i="2" s="1"/>
  <c r="Z61" i="2"/>
  <c r="Z61" i="2" a="1"/>
  <c r="Y61" i="2" a="1"/>
  <c r="Y61" i="2" s="1"/>
  <c r="Y63" i="2" s="1"/>
  <c r="X61" i="2" a="1"/>
  <c r="X61" i="2" s="1"/>
  <c r="X23" i="2" s="1"/>
  <c r="W61" i="2" a="1"/>
  <c r="W61" i="2" s="1"/>
  <c r="V61" i="2" a="1"/>
  <c r="V61" i="2" s="1"/>
  <c r="U61" i="2" a="1"/>
  <c r="U61" i="2" s="1"/>
  <c r="T61" i="2" a="1"/>
  <c r="T61" i="2" s="1"/>
  <c r="T63" i="2" s="1"/>
  <c r="S61" i="2" a="1"/>
  <c r="S61" i="2" s="1"/>
  <c r="R61" i="2"/>
  <c r="R61" i="2" a="1"/>
  <c r="Q61" i="2" a="1"/>
  <c r="Q61" i="2" s="1"/>
  <c r="P61" i="2" a="1"/>
  <c r="P61" i="2" s="1"/>
  <c r="O61" i="2" a="1"/>
  <c r="O61" i="2" s="1"/>
  <c r="N61" i="2" a="1"/>
  <c r="N61" i="2" s="1"/>
  <c r="M61" i="2" a="1"/>
  <c r="M61" i="2" s="1"/>
  <c r="L61" i="2" a="1"/>
  <c r="L61" i="2" s="1"/>
  <c r="K61" i="2" a="1"/>
  <c r="K61" i="2" s="1"/>
  <c r="J61" i="2" a="1"/>
  <c r="J61" i="2" s="1"/>
  <c r="J63" i="2" s="1"/>
  <c r="I61" i="2" a="1"/>
  <c r="I61" i="2" s="1"/>
  <c r="I63" i="2" s="1"/>
  <c r="H61" i="2" a="1"/>
  <c r="H61" i="2" s="1"/>
  <c r="G61" i="2" a="1"/>
  <c r="G61" i="2" s="1"/>
  <c r="F61" i="2"/>
  <c r="F23" i="2" s="1"/>
  <c r="F61" i="2" a="1"/>
  <c r="D61" i="2" a="1"/>
  <c r="D61" i="2" s="1"/>
  <c r="C61" i="2" a="1"/>
  <c r="C61" i="2" s="1"/>
  <c r="AF59" i="2" a="1"/>
  <c r="AF59" i="2" s="1"/>
  <c r="AE59" i="2"/>
  <c r="AE59" i="2" a="1"/>
  <c r="AD59" i="2"/>
  <c r="AD59" i="2" a="1"/>
  <c r="AC59" i="2" a="1"/>
  <c r="AC59" i="2" s="1"/>
  <c r="AC21" i="2" s="1"/>
  <c r="AB59" i="2" a="1"/>
  <c r="AB59" i="2" s="1"/>
  <c r="AA59" i="2" a="1"/>
  <c r="AA59" i="2" s="1"/>
  <c r="AA21" i="2" s="1"/>
  <c r="Z59" i="2" a="1"/>
  <c r="Z59" i="2" s="1"/>
  <c r="Y59" i="2" a="1"/>
  <c r="Y59" i="2" s="1"/>
  <c r="Y21" i="2" s="1"/>
  <c r="X59" i="2" a="1"/>
  <c r="X59" i="2" s="1"/>
  <c r="W59" i="2"/>
  <c r="W21" i="2" s="1"/>
  <c r="W59" i="2" a="1"/>
  <c r="V59" i="2" a="1"/>
  <c r="V59" i="2" s="1"/>
  <c r="V21" i="2" s="1"/>
  <c r="U59" i="2" a="1"/>
  <c r="U59" i="2" s="1"/>
  <c r="U21" i="2" s="1"/>
  <c r="T59" i="2" a="1"/>
  <c r="T59" i="2" s="1"/>
  <c r="S59" i="2"/>
  <c r="S21" i="2" s="1"/>
  <c r="S59" i="2" a="1"/>
  <c r="R59" i="2"/>
  <c r="R59" i="2" a="1"/>
  <c r="Q59" i="2" a="1"/>
  <c r="Q59" i="2" s="1"/>
  <c r="Q21" i="2" s="1"/>
  <c r="P59" i="2" a="1"/>
  <c r="P59" i="2" s="1"/>
  <c r="O59" i="2" a="1"/>
  <c r="O59" i="2" s="1"/>
  <c r="O21" i="2" s="1"/>
  <c r="N59" i="2" a="1"/>
  <c r="N59" i="2" s="1"/>
  <c r="M59" i="2" a="1"/>
  <c r="M59" i="2" s="1"/>
  <c r="L59" i="2"/>
  <c r="L21" i="2" s="1"/>
  <c r="L59" i="2" a="1"/>
  <c r="K59" i="2" a="1"/>
  <c r="K59" i="2" s="1"/>
  <c r="K21" i="2" s="1"/>
  <c r="J59" i="2" a="1"/>
  <c r="J59" i="2" s="1"/>
  <c r="I59" i="2" a="1"/>
  <c r="I59" i="2" s="1"/>
  <c r="I21" i="2" s="1"/>
  <c r="H59" i="2" a="1"/>
  <c r="H59" i="2" s="1"/>
  <c r="G59" i="2" a="1"/>
  <c r="G59" i="2" s="1"/>
  <c r="F59" i="2" a="1"/>
  <c r="F59" i="2" s="1"/>
  <c r="F21" i="2" s="1"/>
  <c r="D59" i="2" a="1"/>
  <c r="D59" i="2" s="1"/>
  <c r="C59" i="2" a="1"/>
  <c r="C59" i="2" s="1"/>
  <c r="AF58" i="2"/>
  <c r="AF20" i="2" s="1"/>
  <c r="AF58" i="2" a="1"/>
  <c r="AE58" i="2" a="1"/>
  <c r="AE58" i="2" s="1"/>
  <c r="AE20" i="2" s="1"/>
  <c r="AD58" i="2"/>
  <c r="AD58" i="2" a="1"/>
  <c r="AC58" i="2" a="1"/>
  <c r="AC58" i="2" s="1"/>
  <c r="AB58" i="2" a="1"/>
  <c r="AB58" i="2" s="1"/>
  <c r="AB20" i="2" s="1"/>
  <c r="AA58" i="2" a="1"/>
  <c r="AA58" i="2" s="1"/>
  <c r="Z58" i="2" a="1"/>
  <c r="Z58" i="2" s="1"/>
  <c r="Y58" i="2" a="1"/>
  <c r="Y58" i="2" s="1"/>
  <c r="X58" i="2" a="1"/>
  <c r="X58" i="2" s="1"/>
  <c r="X20" i="2" s="1"/>
  <c r="W58" i="2" a="1"/>
  <c r="W58" i="2" s="1"/>
  <c r="W20" i="2" s="1"/>
  <c r="V58" i="2" a="1"/>
  <c r="V58" i="2" s="1"/>
  <c r="U58" i="2" a="1"/>
  <c r="U58" i="2" s="1"/>
  <c r="U20" i="2" s="1"/>
  <c r="T58" i="2"/>
  <c r="T20" i="2" s="1"/>
  <c r="T58" i="2" a="1"/>
  <c r="S58" i="2" a="1"/>
  <c r="S58" i="2" s="1"/>
  <c r="R58" i="2" a="1"/>
  <c r="R58" i="2" s="1"/>
  <c r="R20" i="2" s="1"/>
  <c r="Q58" i="2" a="1"/>
  <c r="Q58" i="2" s="1"/>
  <c r="P58" i="2"/>
  <c r="P20" i="2" s="1"/>
  <c r="P58" i="2" a="1"/>
  <c r="O58" i="2" a="1"/>
  <c r="O58" i="2" s="1"/>
  <c r="O20" i="2" s="1"/>
  <c r="N58" i="2"/>
  <c r="N20" i="2" s="1"/>
  <c r="N58" i="2" a="1"/>
  <c r="M58" i="2"/>
  <c r="M20" i="2" s="1"/>
  <c r="M58" i="2" a="1"/>
  <c r="L58" i="2" a="1"/>
  <c r="L58" i="2" s="1"/>
  <c r="L20" i="2" s="1"/>
  <c r="K58" i="2" a="1"/>
  <c r="K58" i="2" s="1"/>
  <c r="J58" i="2"/>
  <c r="J58" i="2" a="1"/>
  <c r="I58" i="2" a="1"/>
  <c r="I58" i="2" s="1"/>
  <c r="H58" i="2"/>
  <c r="H20" i="2" s="1"/>
  <c r="H58" i="2" a="1"/>
  <c r="G58" i="2"/>
  <c r="G58" i="2" a="1"/>
  <c r="F58" i="2" a="1"/>
  <c r="F58" i="2" s="1"/>
  <c r="D58" i="2" a="1"/>
  <c r="D58" i="2" s="1"/>
  <c r="C58" i="2"/>
  <c r="C58" i="2" a="1"/>
  <c r="AF57" i="2" a="1"/>
  <c r="AF57" i="2" s="1"/>
  <c r="AE57" i="2" a="1"/>
  <c r="AE57" i="2" s="1"/>
  <c r="AE19" i="2" s="1"/>
  <c r="AD57" i="2" a="1"/>
  <c r="AD57" i="2" s="1"/>
  <c r="AD19" i="2" s="1"/>
  <c r="AC57" i="2"/>
  <c r="AC57" i="2" a="1"/>
  <c r="AB57" i="2" a="1"/>
  <c r="AB57" i="2" s="1"/>
  <c r="AB19" i="2" s="1"/>
  <c r="AA57" i="2" a="1"/>
  <c r="AA57" i="2" s="1"/>
  <c r="AA19" i="2" s="1"/>
  <c r="Z57" i="2" a="1"/>
  <c r="Z57" i="2" s="1"/>
  <c r="Z19" i="2" s="1"/>
  <c r="Y57" i="2" a="1"/>
  <c r="Y57" i="2" s="1"/>
  <c r="X57" i="2" a="1"/>
  <c r="X57" i="2" s="1"/>
  <c r="X19" i="2" s="1"/>
  <c r="W57" i="2"/>
  <c r="W19" i="2" s="1"/>
  <c r="W57" i="2" a="1"/>
  <c r="V57" i="2" a="1"/>
  <c r="V57" i="2" s="1"/>
  <c r="V19" i="2" s="1"/>
  <c r="U57" i="2" a="1"/>
  <c r="U57" i="2" s="1"/>
  <c r="T57" i="2" a="1"/>
  <c r="T57" i="2" s="1"/>
  <c r="T19" i="2" s="1"/>
  <c r="S57" i="2" a="1"/>
  <c r="S57" i="2" s="1"/>
  <c r="S19" i="2" s="1"/>
  <c r="R57" i="2" a="1"/>
  <c r="R57" i="2" s="1"/>
  <c r="R19" i="2" s="1"/>
  <c r="Q57" i="2" a="1"/>
  <c r="Q57" i="2" s="1"/>
  <c r="Q19" i="2" s="1"/>
  <c r="P57" i="2" a="1"/>
  <c r="P57" i="2" s="1"/>
  <c r="P19" i="2" s="1"/>
  <c r="O57" i="2" a="1"/>
  <c r="O57" i="2" s="1"/>
  <c r="O19" i="2" s="1"/>
  <c r="N57" i="2" a="1"/>
  <c r="N57" i="2" s="1"/>
  <c r="M57" i="2" a="1"/>
  <c r="M57" i="2" s="1"/>
  <c r="L57" i="2" a="1"/>
  <c r="L57" i="2" s="1"/>
  <c r="K57" i="2"/>
  <c r="K19" i="2" s="1"/>
  <c r="K57" i="2" a="1"/>
  <c r="J57" i="2" a="1"/>
  <c r="J57" i="2" s="1"/>
  <c r="J19" i="2" s="1"/>
  <c r="I57" i="2" a="1"/>
  <c r="I57" i="2" s="1"/>
  <c r="H57" i="2" a="1"/>
  <c r="H57" i="2" s="1"/>
  <c r="H19" i="2" s="1"/>
  <c r="G57" i="2" a="1"/>
  <c r="G57" i="2" s="1"/>
  <c r="G19" i="2" s="1"/>
  <c r="F57" i="2" a="1"/>
  <c r="F57" i="2" s="1"/>
  <c r="F19" i="2" s="1"/>
  <c r="D57" i="2" a="1"/>
  <c r="D57" i="2" s="1"/>
  <c r="C57" i="2" a="1"/>
  <c r="C57" i="2" s="1"/>
  <c r="C19" i="2" s="1"/>
  <c r="AF56" i="2" a="1"/>
  <c r="AF56" i="2" s="1"/>
  <c r="AE56" i="2" a="1"/>
  <c r="AE56" i="2" s="1"/>
  <c r="AD56" i="2"/>
  <c r="AD18" i="2" s="1"/>
  <c r="AD56" i="2" a="1"/>
  <c r="AC56" i="2"/>
  <c r="AC56" i="2" a="1"/>
  <c r="AB56" i="2" a="1"/>
  <c r="AB56" i="2" s="1"/>
  <c r="AB18" i="2" s="1"/>
  <c r="AA56" i="2" a="1"/>
  <c r="AA56" i="2" s="1"/>
  <c r="Z56" i="2" a="1"/>
  <c r="Z56" i="2" s="1"/>
  <c r="Y56" i="2" a="1"/>
  <c r="Y56" i="2" s="1"/>
  <c r="Y18" i="2" s="1"/>
  <c r="X56" i="2" a="1"/>
  <c r="X56" i="2" s="1"/>
  <c r="W56" i="2"/>
  <c r="W56" i="2" a="1"/>
  <c r="V56" i="2" a="1"/>
  <c r="V56" i="2" s="1"/>
  <c r="U56" i="2"/>
  <c r="U56" i="2" a="1"/>
  <c r="T56" i="2" a="1"/>
  <c r="T56" i="2" s="1"/>
  <c r="S56" i="2" a="1"/>
  <c r="S56" i="2" s="1"/>
  <c r="R56" i="2" a="1"/>
  <c r="R56" i="2" s="1"/>
  <c r="Q56" i="2" a="1"/>
  <c r="Q56" i="2" s="1"/>
  <c r="P56" i="2" a="1"/>
  <c r="P56" i="2" s="1"/>
  <c r="P18" i="2" s="1"/>
  <c r="P22" i="2" s="1"/>
  <c r="O56" i="2" a="1"/>
  <c r="O56" i="2" s="1"/>
  <c r="N56" i="2" a="1"/>
  <c r="N56" i="2" s="1"/>
  <c r="N18" i="2" s="1"/>
  <c r="M56" i="2" a="1"/>
  <c r="M56" i="2" s="1"/>
  <c r="M18" i="2" s="1"/>
  <c r="L56" i="2" a="1"/>
  <c r="L56" i="2" s="1"/>
  <c r="K56" i="2" a="1"/>
  <c r="K56" i="2" s="1"/>
  <c r="J56" i="2" a="1"/>
  <c r="J56" i="2" s="1"/>
  <c r="I56" i="2"/>
  <c r="I56" i="2" a="1"/>
  <c r="H56" i="2" a="1"/>
  <c r="H56" i="2" s="1"/>
  <c r="G56" i="2"/>
  <c r="G18" i="2" s="1"/>
  <c r="G56" i="2" a="1"/>
  <c r="F56" i="2" a="1"/>
  <c r="F56" i="2" s="1"/>
  <c r="F18" i="2" s="1"/>
  <c r="D56" i="2" a="1"/>
  <c r="D56" i="2" s="1"/>
  <c r="C56" i="2" a="1"/>
  <c r="C56" i="2" s="1"/>
  <c r="AF55" i="2" a="1"/>
  <c r="AF55" i="2" s="1"/>
  <c r="AE55" i="2" a="1"/>
  <c r="AE55" i="2" s="1"/>
  <c r="AE17" i="2" s="1"/>
  <c r="AD55" i="2" a="1"/>
  <c r="AD55" i="2" s="1"/>
  <c r="AC55" i="2"/>
  <c r="AC55" i="2" a="1"/>
  <c r="AB55" i="2" a="1"/>
  <c r="AB55" i="2" s="1"/>
  <c r="AA55" i="2" a="1"/>
  <c r="AA55" i="2" s="1"/>
  <c r="AA17" i="2" s="1"/>
  <c r="Z55" i="2" a="1"/>
  <c r="Z55" i="2" s="1"/>
  <c r="Z17" i="2" s="1"/>
  <c r="Y55" i="2" a="1"/>
  <c r="Y55" i="2" s="1"/>
  <c r="Y17" i="2" s="1"/>
  <c r="X55" i="2" a="1"/>
  <c r="X55" i="2" s="1"/>
  <c r="W55" i="2"/>
  <c r="W55" i="2" a="1"/>
  <c r="V55" i="2"/>
  <c r="V17" i="2" s="1"/>
  <c r="V55" i="2" a="1"/>
  <c r="U55" i="2"/>
  <c r="U55" i="2" a="1"/>
  <c r="T55" i="2" a="1"/>
  <c r="T55" i="2" s="1"/>
  <c r="S55" i="2"/>
  <c r="S17" i="2" s="1"/>
  <c r="S55" i="2" a="1"/>
  <c r="R55" i="2" a="1"/>
  <c r="R55" i="2" s="1"/>
  <c r="Q55" i="2" a="1"/>
  <c r="Q55" i="2" s="1"/>
  <c r="Q17" i="2" s="1"/>
  <c r="P55" i="2" a="1"/>
  <c r="P55" i="2" s="1"/>
  <c r="P17" i="2" s="1"/>
  <c r="O55" i="2" a="1"/>
  <c r="O55" i="2" s="1"/>
  <c r="O17" i="2" s="1"/>
  <c r="N55" i="2" a="1"/>
  <c r="N55" i="2" s="1"/>
  <c r="M55" i="2"/>
  <c r="M55" i="2" a="1"/>
  <c r="L55" i="2" a="1"/>
  <c r="L55" i="2" s="1"/>
  <c r="K55" i="2" a="1"/>
  <c r="K55" i="2" s="1"/>
  <c r="K17" i="2" s="1"/>
  <c r="J55" i="2" a="1"/>
  <c r="J55" i="2" s="1"/>
  <c r="J17" i="2" s="1"/>
  <c r="I55" i="2"/>
  <c r="I55" i="2" a="1"/>
  <c r="H55" i="2" a="1"/>
  <c r="H55" i="2" s="1"/>
  <c r="H17" i="2" s="1"/>
  <c r="G55" i="2" a="1"/>
  <c r="G55" i="2" s="1"/>
  <c r="G17" i="2" s="1"/>
  <c r="F55" i="2" a="1"/>
  <c r="F55" i="2" s="1"/>
  <c r="F17" i="2" s="1"/>
  <c r="D55" i="2" a="1"/>
  <c r="D55" i="2" s="1"/>
  <c r="C55" i="2" a="1"/>
  <c r="C55" i="2" s="1"/>
  <c r="AF53" i="2" a="1"/>
  <c r="AF53" i="2" s="1"/>
  <c r="AF15" i="2" s="1"/>
  <c r="AE53" i="2" a="1"/>
  <c r="AE53" i="2" s="1"/>
  <c r="AE15" i="2" s="1"/>
  <c r="AD53" i="2"/>
  <c r="AD15" i="2" s="1"/>
  <c r="AD53" i="2" a="1"/>
  <c r="AC53" i="2"/>
  <c r="AC53" i="2" a="1"/>
  <c r="AB53" i="2" a="1"/>
  <c r="AB53" i="2" s="1"/>
  <c r="AA53" i="2" a="1"/>
  <c r="AA53" i="2" s="1"/>
  <c r="AA15" i="2" s="1"/>
  <c r="Z53" i="2" a="1"/>
  <c r="Z53" i="2" s="1"/>
  <c r="Z15" i="2" s="1"/>
  <c r="Y53" i="2"/>
  <c r="Y53" i="2" a="1"/>
  <c r="X53" i="2" a="1"/>
  <c r="X53" i="2" s="1"/>
  <c r="X15" i="2" s="1"/>
  <c r="W53" i="2"/>
  <c r="W53" i="2" a="1"/>
  <c r="V53" i="2" a="1"/>
  <c r="V53" i="2" s="1"/>
  <c r="U53" i="2" a="1"/>
  <c r="U53" i="2" s="1"/>
  <c r="T53" i="2" a="1"/>
  <c r="T53" i="2" s="1"/>
  <c r="T15" i="2" s="1"/>
  <c r="S53" i="2" a="1"/>
  <c r="S53" i="2" s="1"/>
  <c r="S15" i="2" s="1"/>
  <c r="R53" i="2" a="1"/>
  <c r="R53" i="2" s="1"/>
  <c r="R15" i="2" s="1"/>
  <c r="Q53" i="2" a="1"/>
  <c r="Q53" i="2" s="1"/>
  <c r="Q15" i="2" s="1"/>
  <c r="P53" i="2" a="1"/>
  <c r="P53" i="2" s="1"/>
  <c r="O53" i="2"/>
  <c r="O15" i="2" s="1"/>
  <c r="O53" i="2" a="1"/>
  <c r="N53" i="2" a="1"/>
  <c r="N53" i="2" s="1"/>
  <c r="N15" i="2" s="1"/>
  <c r="M53" i="2" a="1"/>
  <c r="M53" i="2" s="1"/>
  <c r="M15" i="2" s="1"/>
  <c r="L53" i="2" a="1"/>
  <c r="L53" i="2" s="1"/>
  <c r="L15" i="2" s="1"/>
  <c r="K53" i="2" a="1"/>
  <c r="K53" i="2" s="1"/>
  <c r="K15" i="2" s="1"/>
  <c r="J53" i="2" a="1"/>
  <c r="J53" i="2" s="1"/>
  <c r="I53" i="2" a="1"/>
  <c r="I53" i="2" s="1"/>
  <c r="I15" i="2" s="1"/>
  <c r="H53" i="2"/>
  <c r="H53" i="2" a="1"/>
  <c r="G53" i="2" a="1"/>
  <c r="G53" i="2" s="1"/>
  <c r="G15" i="2" s="1"/>
  <c r="F53" i="2" a="1"/>
  <c r="F53" i="2" s="1"/>
  <c r="F15" i="2" s="1"/>
  <c r="D53" i="2"/>
  <c r="D53" i="2" a="1"/>
  <c r="C53" i="2" a="1"/>
  <c r="C53" i="2" s="1"/>
  <c r="AF52" i="2" a="1"/>
  <c r="AF52" i="2" s="1"/>
  <c r="AE52" i="2" a="1"/>
  <c r="AE52" i="2" s="1"/>
  <c r="AD52" i="2"/>
  <c r="AD52" i="2" a="1"/>
  <c r="AC52" i="2" a="1"/>
  <c r="AC52" i="2" s="1"/>
  <c r="AB52" i="2" a="1"/>
  <c r="AB52" i="2" s="1"/>
  <c r="AA52" i="2" a="1"/>
  <c r="AA52" i="2" s="1"/>
  <c r="Z52" i="2" a="1"/>
  <c r="Z52" i="2" s="1"/>
  <c r="Z14" i="2" s="1"/>
  <c r="Y52" i="2" a="1"/>
  <c r="Y52" i="2" s="1"/>
  <c r="X52" i="2" a="1"/>
  <c r="X52" i="2" s="1"/>
  <c r="W52" i="2"/>
  <c r="W52" i="2" a="1"/>
  <c r="V52" i="2" a="1"/>
  <c r="V52" i="2" s="1"/>
  <c r="U52" i="2" a="1"/>
  <c r="U52" i="2" s="1"/>
  <c r="T52" i="2" a="1"/>
  <c r="T52" i="2" s="1"/>
  <c r="S52" i="2" a="1"/>
  <c r="S52" i="2" s="1"/>
  <c r="R52" i="2" a="1"/>
  <c r="R52" i="2" s="1"/>
  <c r="Q52" i="2" a="1"/>
  <c r="Q52" i="2" s="1"/>
  <c r="P52" i="2" a="1"/>
  <c r="P52" i="2" s="1"/>
  <c r="P54" i="2" s="1"/>
  <c r="O52" i="2" a="1"/>
  <c r="O52" i="2" s="1"/>
  <c r="N52" i="2" a="1"/>
  <c r="N52" i="2" s="1"/>
  <c r="N54" i="2" s="1"/>
  <c r="M52" i="2" a="1"/>
  <c r="M52" i="2" s="1"/>
  <c r="L52" i="2" a="1"/>
  <c r="L52" i="2" s="1"/>
  <c r="K52" i="2" a="1"/>
  <c r="K52" i="2" s="1"/>
  <c r="J52" i="2" a="1"/>
  <c r="J52" i="2" s="1"/>
  <c r="J54" i="2" s="1"/>
  <c r="I52" i="2" a="1"/>
  <c r="I52" i="2" s="1"/>
  <c r="I14" i="2" s="1"/>
  <c r="H52" i="2" a="1"/>
  <c r="H52" i="2" s="1"/>
  <c r="G52" i="2" a="1"/>
  <c r="G52" i="2" s="1"/>
  <c r="F52" i="2" a="1"/>
  <c r="F52" i="2" s="1"/>
  <c r="D52" i="2" a="1"/>
  <c r="D52" i="2" s="1"/>
  <c r="C52" i="2" a="1"/>
  <c r="C52" i="2" s="1"/>
  <c r="AF50" i="2" a="1"/>
  <c r="AF50" i="2" s="1"/>
  <c r="AF12" i="2" s="1"/>
  <c r="AE50" i="2"/>
  <c r="AE12" i="2" s="1"/>
  <c r="AE50" i="2" a="1"/>
  <c r="AD50" i="2" a="1"/>
  <c r="AD50" i="2" s="1"/>
  <c r="AC50" i="2" a="1"/>
  <c r="AC50" i="2" s="1"/>
  <c r="AC12" i="2" s="1"/>
  <c r="AB50" i="2" a="1"/>
  <c r="AB50" i="2" s="1"/>
  <c r="AB12" i="2" s="1"/>
  <c r="AA50" i="2" a="1"/>
  <c r="AA50" i="2" s="1"/>
  <c r="AA12" i="2" s="1"/>
  <c r="Z50" i="2" a="1"/>
  <c r="Z50" i="2" s="1"/>
  <c r="Y50" i="2" a="1"/>
  <c r="Y50" i="2" s="1"/>
  <c r="Y12" i="2" s="1"/>
  <c r="X50" i="2" a="1"/>
  <c r="X50" i="2" s="1"/>
  <c r="W50" i="2"/>
  <c r="W12" i="2" s="1"/>
  <c r="W50" i="2" a="1"/>
  <c r="V50" i="2" a="1"/>
  <c r="V50" i="2" s="1"/>
  <c r="V12" i="2" s="1"/>
  <c r="U50" i="2" a="1"/>
  <c r="U50" i="2" s="1"/>
  <c r="U12" i="2" s="1"/>
  <c r="T50" i="2" a="1"/>
  <c r="T50" i="2" s="1"/>
  <c r="T12" i="2" s="1"/>
  <c r="S50" i="2" a="1"/>
  <c r="S50" i="2" s="1"/>
  <c r="S12" i="2" s="1"/>
  <c r="R50" i="2" a="1"/>
  <c r="R50" i="2" s="1"/>
  <c r="R12" i="2" s="1"/>
  <c r="Q50" i="2" a="1"/>
  <c r="Q50" i="2" s="1"/>
  <c r="Q12" i="2" s="1"/>
  <c r="P50" i="2" a="1"/>
  <c r="P50" i="2" s="1"/>
  <c r="O50" i="2" a="1"/>
  <c r="O50" i="2" s="1"/>
  <c r="O12" i="2" s="1"/>
  <c r="N50" i="2" a="1"/>
  <c r="N50" i="2" s="1"/>
  <c r="M50" i="2"/>
  <c r="M12" i="2" s="1"/>
  <c r="M50" i="2" a="1"/>
  <c r="L50" i="2" a="1"/>
  <c r="L50" i="2" s="1"/>
  <c r="L12" i="2" s="1"/>
  <c r="K50" i="2" a="1"/>
  <c r="K50" i="2" s="1"/>
  <c r="K12" i="2" s="1"/>
  <c r="J50" i="2" a="1"/>
  <c r="J50" i="2" s="1"/>
  <c r="J12" i="2" s="1"/>
  <c r="I50" i="2" a="1"/>
  <c r="I50" i="2" s="1"/>
  <c r="I12" i="2" s="1"/>
  <c r="H50" i="2" a="1"/>
  <c r="H50" i="2" s="1"/>
  <c r="H12" i="2" s="1"/>
  <c r="G50" i="2" a="1"/>
  <c r="G50" i="2" s="1"/>
  <c r="G12" i="2" s="1"/>
  <c r="F50" i="2" a="1"/>
  <c r="F50" i="2" s="1"/>
  <c r="F12" i="2" s="1"/>
  <c r="D50" i="2" a="1"/>
  <c r="D50" i="2" s="1"/>
  <c r="C50" i="2" a="1"/>
  <c r="C50" i="2" s="1"/>
  <c r="C51" i="2" s="1"/>
  <c r="AF49" i="2" a="1"/>
  <c r="AF49" i="2" s="1"/>
  <c r="AE49" i="2" a="1"/>
  <c r="AE49" i="2" s="1"/>
  <c r="AD49" i="2" a="1"/>
  <c r="AD49" i="2" s="1"/>
  <c r="AC49" i="2" a="1"/>
  <c r="AC49" i="2" s="1"/>
  <c r="AB49" i="2" a="1"/>
  <c r="AB49" i="2" s="1"/>
  <c r="AB11" i="2" s="1"/>
  <c r="AA49" i="2" a="1"/>
  <c r="AA49" i="2" s="1"/>
  <c r="AA11" i="2" s="1"/>
  <c r="Z49" i="2" a="1"/>
  <c r="Z49" i="2" s="1"/>
  <c r="Y49" i="2" a="1"/>
  <c r="Y49" i="2" s="1"/>
  <c r="X49" i="2" a="1"/>
  <c r="X49" i="2" s="1"/>
  <c r="X51" i="2" s="1"/>
  <c r="W49" i="2" a="1"/>
  <c r="W49" i="2" s="1"/>
  <c r="V49" i="2" a="1"/>
  <c r="V49" i="2" s="1"/>
  <c r="U49" i="2" a="1"/>
  <c r="U49" i="2" s="1"/>
  <c r="U11" i="2" s="1"/>
  <c r="U13" i="2" s="1"/>
  <c r="T49" i="2" a="1"/>
  <c r="T49" i="2" s="1"/>
  <c r="T11" i="2" s="1"/>
  <c r="S49" i="2" a="1"/>
  <c r="S49" i="2" s="1"/>
  <c r="R49" i="2" a="1"/>
  <c r="R49" i="2" s="1"/>
  <c r="R51" i="2" s="1"/>
  <c r="Q49" i="2" a="1"/>
  <c r="Q49" i="2" s="1"/>
  <c r="P49" i="2" a="1"/>
  <c r="P49" i="2" s="1"/>
  <c r="O49" i="2"/>
  <c r="O11" i="2" s="1"/>
  <c r="O49" i="2" a="1"/>
  <c r="N49" i="2"/>
  <c r="N11" i="2" s="1"/>
  <c r="N49" i="2" a="1"/>
  <c r="M49" i="2"/>
  <c r="M49" i="2" a="1"/>
  <c r="L49" i="2" a="1"/>
  <c r="L49" i="2" s="1"/>
  <c r="K49" i="2"/>
  <c r="K11" i="2" s="1"/>
  <c r="K49" i="2" a="1"/>
  <c r="J49" i="2" a="1"/>
  <c r="J49" i="2" s="1"/>
  <c r="I49" i="2" a="1"/>
  <c r="I49" i="2" s="1"/>
  <c r="H49" i="2" a="1"/>
  <c r="H49" i="2" s="1"/>
  <c r="H11" i="2" s="1"/>
  <c r="G49" i="2" a="1"/>
  <c r="G49" i="2" s="1"/>
  <c r="F49" i="2" a="1"/>
  <c r="F49" i="2" s="1"/>
  <c r="F11" i="2" s="1"/>
  <c r="D49" i="2"/>
  <c r="D51" i="2" s="1"/>
  <c r="D49" i="2" a="1"/>
  <c r="C49" i="2" a="1"/>
  <c r="C49" i="2" s="1"/>
  <c r="AF47" i="2" a="1"/>
  <c r="AF47" i="2" s="1"/>
  <c r="AE47" i="2" a="1"/>
  <c r="AE47" i="2" s="1"/>
  <c r="AE9" i="2" s="1"/>
  <c r="AD47" i="2" a="1"/>
  <c r="AD47" i="2" s="1"/>
  <c r="AC47" i="2" a="1"/>
  <c r="AC47" i="2" s="1"/>
  <c r="AC9" i="2" s="1"/>
  <c r="AB47" i="2" a="1"/>
  <c r="AB47" i="2" s="1"/>
  <c r="AB9" i="2" s="1"/>
  <c r="AA47" i="2"/>
  <c r="AA9" i="2" s="1"/>
  <c r="AA47" i="2" a="1"/>
  <c r="Z47" i="2" a="1"/>
  <c r="Z47" i="2" s="1"/>
  <c r="Y47" i="2" a="1"/>
  <c r="Y47" i="2" s="1"/>
  <c r="X47" i="2" a="1"/>
  <c r="X47" i="2" s="1"/>
  <c r="X9" i="2" s="1"/>
  <c r="W47" i="2" a="1"/>
  <c r="W47" i="2" s="1"/>
  <c r="W9" i="2" s="1"/>
  <c r="V47" i="2"/>
  <c r="V9" i="2" s="1"/>
  <c r="V47" i="2" a="1"/>
  <c r="U47" i="2"/>
  <c r="U9" i="2" s="1"/>
  <c r="U47" i="2" a="1"/>
  <c r="T47" i="2" a="1"/>
  <c r="T47" i="2" s="1"/>
  <c r="T9" i="2" s="1"/>
  <c r="S47" i="2" a="1"/>
  <c r="S47" i="2" s="1"/>
  <c r="S9" i="2" s="1"/>
  <c r="R47" i="2" a="1"/>
  <c r="R47" i="2" s="1"/>
  <c r="R9" i="2" s="1"/>
  <c r="Q47" i="2" a="1"/>
  <c r="Q47" i="2" s="1"/>
  <c r="Q9" i="2" s="1"/>
  <c r="P47" i="2" a="1"/>
  <c r="P47" i="2" s="1"/>
  <c r="O47" i="2" a="1"/>
  <c r="O47" i="2" s="1"/>
  <c r="O9" i="2" s="1"/>
  <c r="N47" i="2" a="1"/>
  <c r="N47" i="2" s="1"/>
  <c r="M47" i="2"/>
  <c r="M9" i="2" s="1"/>
  <c r="M47" i="2" a="1"/>
  <c r="L47" i="2" a="1"/>
  <c r="L47" i="2" s="1"/>
  <c r="L9" i="2" s="1"/>
  <c r="K47" i="2" a="1"/>
  <c r="K47" i="2" s="1"/>
  <c r="K9" i="2" s="1"/>
  <c r="J47" i="2"/>
  <c r="J9" i="2" s="1"/>
  <c r="J47" i="2" a="1"/>
  <c r="I47" i="2" a="1"/>
  <c r="I47" i="2" s="1"/>
  <c r="I9" i="2" s="1"/>
  <c r="H47" i="2" a="1"/>
  <c r="H47" i="2" s="1"/>
  <c r="H9" i="2" s="1"/>
  <c r="G47" i="2" a="1"/>
  <c r="G47" i="2" s="1"/>
  <c r="G9" i="2" s="1"/>
  <c r="F47" i="2" a="1"/>
  <c r="F47" i="2" s="1"/>
  <c r="D47" i="2" a="1"/>
  <c r="D47" i="2" s="1"/>
  <c r="D9" i="2" s="1"/>
  <c r="C47" i="2" a="1"/>
  <c r="C47" i="2" s="1"/>
  <c r="AF46" i="2" a="1"/>
  <c r="AF46" i="2" s="1"/>
  <c r="AE46" i="2" a="1"/>
  <c r="AE46" i="2" s="1"/>
  <c r="AE8" i="2" s="1"/>
  <c r="AD46" i="2" a="1"/>
  <c r="AD46" i="2" s="1"/>
  <c r="AC46" i="2" a="1"/>
  <c r="AC46" i="2" s="1"/>
  <c r="AB46" i="2" a="1"/>
  <c r="AB46" i="2" s="1"/>
  <c r="AB8" i="2" s="1"/>
  <c r="AA46" i="2" a="1"/>
  <c r="AA46" i="2" s="1"/>
  <c r="AA8" i="2" s="1"/>
  <c r="Z46" i="2" a="1"/>
  <c r="Z46" i="2" s="1"/>
  <c r="Z8" i="2" s="1"/>
  <c r="Y46" i="2" a="1"/>
  <c r="Y46" i="2" s="1"/>
  <c r="Y8" i="2" s="1"/>
  <c r="X46" i="2" a="1"/>
  <c r="X46" i="2" s="1"/>
  <c r="W46" i="2"/>
  <c r="W46" i="2" a="1"/>
  <c r="V46" i="2" a="1"/>
  <c r="V46" i="2" s="1"/>
  <c r="V8" i="2" s="1"/>
  <c r="U46" i="2" a="1"/>
  <c r="U46" i="2" s="1"/>
  <c r="U8" i="2" s="1"/>
  <c r="T46" i="2" a="1"/>
  <c r="T46" i="2" s="1"/>
  <c r="S46" i="2" a="1"/>
  <c r="S46" i="2" s="1"/>
  <c r="S8" i="2" s="1"/>
  <c r="R46" i="2" a="1"/>
  <c r="R46" i="2" s="1"/>
  <c r="Q46" i="2"/>
  <c r="Q8" i="2" s="1"/>
  <c r="Q46" i="2" a="1"/>
  <c r="P46" i="2" a="1"/>
  <c r="P46" i="2" s="1"/>
  <c r="P8" i="2" s="1"/>
  <c r="O46" i="2" a="1"/>
  <c r="O46" i="2" s="1"/>
  <c r="O8" i="2" s="1"/>
  <c r="N46" i="2" a="1"/>
  <c r="N46" i="2" s="1"/>
  <c r="N8" i="2" s="1"/>
  <c r="M46" i="2" a="1"/>
  <c r="M46" i="2" s="1"/>
  <c r="M8" i="2" s="1"/>
  <c r="L46" i="2" a="1"/>
  <c r="L46" i="2" s="1"/>
  <c r="L8" i="2" s="1"/>
  <c r="K46" i="2" a="1"/>
  <c r="K46" i="2" s="1"/>
  <c r="K8" i="2" s="1"/>
  <c r="J46" i="2" a="1"/>
  <c r="J46" i="2" s="1"/>
  <c r="J8" i="2" s="1"/>
  <c r="I46" i="2"/>
  <c r="I8" i="2" s="1"/>
  <c r="I46" i="2" a="1"/>
  <c r="H46" i="2" a="1"/>
  <c r="H46" i="2" s="1"/>
  <c r="H8" i="2" s="1"/>
  <c r="G46" i="2"/>
  <c r="G8" i="2" s="1"/>
  <c r="G46" i="2" a="1"/>
  <c r="F46" i="2" a="1"/>
  <c r="F46" i="2" s="1"/>
  <c r="F8" i="2" s="1"/>
  <c r="D46" i="2" a="1"/>
  <c r="D46" i="2" s="1"/>
  <c r="C46" i="2"/>
  <c r="C46" i="2" a="1"/>
  <c r="AF45" i="2"/>
  <c r="AF45" i="2" a="1"/>
  <c r="AE45" i="2" a="1"/>
  <c r="AE45" i="2" s="1"/>
  <c r="AE7" i="2" s="1"/>
  <c r="AD45" i="2"/>
  <c r="AD7" i="2" s="1"/>
  <c r="AD45" i="2" a="1"/>
  <c r="AC45" i="2" a="1"/>
  <c r="AC45" i="2" s="1"/>
  <c r="AC7" i="2" s="1"/>
  <c r="AB45" i="2" a="1"/>
  <c r="AB45" i="2" s="1"/>
  <c r="AB7" i="2" s="1"/>
  <c r="AA45" i="2" a="1"/>
  <c r="AA45" i="2" s="1"/>
  <c r="AA7" i="2" s="1"/>
  <c r="Z45" i="2" a="1"/>
  <c r="Z45" i="2" s="1"/>
  <c r="Z7" i="2" s="1"/>
  <c r="Y45" i="2" a="1"/>
  <c r="Y45" i="2" s="1"/>
  <c r="X45" i="2"/>
  <c r="X45" i="2" a="1"/>
  <c r="W45" i="2" a="1"/>
  <c r="W45" i="2" s="1"/>
  <c r="W7" i="2" s="1"/>
  <c r="V45" i="2" a="1"/>
  <c r="V45" i="2" s="1"/>
  <c r="V7" i="2" s="1"/>
  <c r="U45" i="2" a="1"/>
  <c r="U45" i="2" s="1"/>
  <c r="U7" i="2" s="1"/>
  <c r="T45" i="2"/>
  <c r="T45" i="2" a="1"/>
  <c r="S45" i="2" a="1"/>
  <c r="S45" i="2" s="1"/>
  <c r="R45" i="2" a="1"/>
  <c r="R45" i="2" s="1"/>
  <c r="R7" i="2" s="1"/>
  <c r="Q45" i="2" a="1"/>
  <c r="Q45" i="2" s="1"/>
  <c r="Q7" i="2" s="1"/>
  <c r="P45" i="2" a="1"/>
  <c r="P45" i="2" s="1"/>
  <c r="P7" i="2" s="1"/>
  <c r="O45" i="2" a="1"/>
  <c r="O45" i="2" s="1"/>
  <c r="N45" i="2" a="1"/>
  <c r="N45" i="2" s="1"/>
  <c r="N7" i="2" s="1"/>
  <c r="M45" i="2" a="1"/>
  <c r="M45" i="2" s="1"/>
  <c r="L45" i="2" a="1"/>
  <c r="L45" i="2" s="1"/>
  <c r="L7" i="2" s="1"/>
  <c r="K45" i="2" a="1"/>
  <c r="K45" i="2" s="1"/>
  <c r="K7" i="2" s="1"/>
  <c r="J45" i="2" a="1"/>
  <c r="J45" i="2" s="1"/>
  <c r="I45" i="2" a="1"/>
  <c r="I45" i="2" s="1"/>
  <c r="I7" i="2" s="1"/>
  <c r="H45" i="2"/>
  <c r="H45" i="2" a="1"/>
  <c r="G45" i="2" a="1"/>
  <c r="G45" i="2" s="1"/>
  <c r="G7" i="2" s="1"/>
  <c r="F45" i="2"/>
  <c r="F7" i="2" s="1"/>
  <c r="F45" i="2" a="1"/>
  <c r="D45" i="2" a="1"/>
  <c r="D45" i="2" s="1"/>
  <c r="D7" i="2" s="1"/>
  <c r="C45" i="2" a="1"/>
  <c r="C45" i="2" s="1"/>
  <c r="AF44" i="2" a="1"/>
  <c r="AF44" i="2" s="1"/>
  <c r="AE44" i="2" a="1"/>
  <c r="AE44" i="2" s="1"/>
  <c r="AE6" i="2" s="1"/>
  <c r="AD44" i="2"/>
  <c r="AD6" i="2" s="1"/>
  <c r="AD44" i="2" a="1"/>
  <c r="AC44" i="2" a="1"/>
  <c r="AC44" i="2" s="1"/>
  <c r="AB44" i="2" a="1"/>
  <c r="AB44" i="2" s="1"/>
  <c r="AA44" i="2" a="1"/>
  <c r="AA44" i="2" s="1"/>
  <c r="AA6" i="2" s="1"/>
  <c r="Z44" i="2" a="1"/>
  <c r="Z44" i="2" s="1"/>
  <c r="Z6" i="2" s="1"/>
  <c r="Y44" i="2" a="1"/>
  <c r="Y44" i="2" s="1"/>
  <c r="Y6" i="2" s="1"/>
  <c r="X44" i="2" a="1"/>
  <c r="X44" i="2" s="1"/>
  <c r="W44" i="2" a="1"/>
  <c r="W44" i="2" s="1"/>
  <c r="V44" i="2" a="1"/>
  <c r="V44" i="2" s="1"/>
  <c r="U44" i="2" a="1"/>
  <c r="U44" i="2" s="1"/>
  <c r="T44" i="2" a="1"/>
  <c r="T44" i="2" s="1"/>
  <c r="T6" i="2" s="1"/>
  <c r="S44" i="2" a="1"/>
  <c r="S44" i="2" s="1"/>
  <c r="R44" i="2" a="1"/>
  <c r="R44" i="2" s="1"/>
  <c r="Q44" i="2" a="1"/>
  <c r="Q44" i="2" s="1"/>
  <c r="Q6" i="2" s="1"/>
  <c r="P44" i="2" a="1"/>
  <c r="P44" i="2" s="1"/>
  <c r="O44" i="2" a="1"/>
  <c r="O44" i="2" s="1"/>
  <c r="N44" i="2" a="1"/>
  <c r="N44" i="2" s="1"/>
  <c r="M44" i="2" a="1"/>
  <c r="M44" i="2" s="1"/>
  <c r="M6" i="2" s="1"/>
  <c r="L44" i="2" a="1"/>
  <c r="L44" i="2" s="1"/>
  <c r="K44" i="2" a="1"/>
  <c r="K44" i="2" s="1"/>
  <c r="J44" i="2" a="1"/>
  <c r="J44" i="2" s="1"/>
  <c r="I44" i="2" a="1"/>
  <c r="I44" i="2" s="1"/>
  <c r="H44" i="2" a="1"/>
  <c r="H44" i="2" s="1"/>
  <c r="G44" i="2" a="1"/>
  <c r="G44" i="2" s="1"/>
  <c r="F44" i="2" a="1"/>
  <c r="F44" i="2" s="1"/>
  <c r="F6" i="2" s="1"/>
  <c r="D44" i="2" a="1"/>
  <c r="D44" i="2" s="1"/>
  <c r="C44" i="2" a="1"/>
  <c r="C44" i="2" s="1"/>
  <c r="AA43" i="2"/>
  <c r="Z43" i="2"/>
  <c r="O43" i="2"/>
  <c r="L43" i="2"/>
  <c r="J43" i="2"/>
  <c r="D43" i="2"/>
  <c r="C43" i="2"/>
  <c r="E42" i="2"/>
  <c r="E39" i="2"/>
  <c r="E77" i="2" s="1"/>
  <c r="AF37" i="2"/>
  <c r="AB37" i="2"/>
  <c r="Z37" i="2"/>
  <c r="Y37" i="2"/>
  <c r="X37" i="2"/>
  <c r="W37" i="2"/>
  <c r="U37" i="2"/>
  <c r="T37" i="2"/>
  <c r="Q37" i="2"/>
  <c r="N37" i="2"/>
  <c r="K37" i="2"/>
  <c r="J37" i="2"/>
  <c r="I37" i="2"/>
  <c r="H37" i="2"/>
  <c r="C37" i="2"/>
  <c r="AF36" i="2"/>
  <c r="AE36" i="2"/>
  <c r="AD36" i="2"/>
  <c r="AC36" i="2"/>
  <c r="AB36" i="2"/>
  <c r="Z36" i="2"/>
  <c r="W36" i="2"/>
  <c r="V36" i="2"/>
  <c r="T36" i="2"/>
  <c r="S36" i="2"/>
  <c r="R36" i="2"/>
  <c r="P36" i="2"/>
  <c r="O36" i="2"/>
  <c r="N36" i="2"/>
  <c r="M36" i="2"/>
  <c r="K36" i="2"/>
  <c r="J36" i="2"/>
  <c r="H36" i="2"/>
  <c r="F36" i="2"/>
  <c r="D36" i="2"/>
  <c r="C36" i="2"/>
  <c r="X35" i="2"/>
  <c r="K35" i="2"/>
  <c r="I35" i="2"/>
  <c r="AD34" i="2"/>
  <c r="AC34" i="2"/>
  <c r="AB34" i="2"/>
  <c r="AA34" i="2"/>
  <c r="Z34" i="2"/>
  <c r="W34" i="2"/>
  <c r="V34" i="2"/>
  <c r="T34" i="2"/>
  <c r="S34" i="2"/>
  <c r="R34" i="2"/>
  <c r="P34" i="2"/>
  <c r="O34" i="2"/>
  <c r="N34" i="2"/>
  <c r="K34" i="2"/>
  <c r="J34" i="2"/>
  <c r="F34" i="2"/>
  <c r="C34" i="2"/>
  <c r="AC33" i="2"/>
  <c r="AB33" i="2"/>
  <c r="AB35" i="2" s="1"/>
  <c r="AA33" i="2"/>
  <c r="AA35" i="2" s="1"/>
  <c r="Z33" i="2"/>
  <c r="Y33" i="2"/>
  <c r="Y35" i="2" s="1"/>
  <c r="X33" i="2"/>
  <c r="V33" i="2"/>
  <c r="U33" i="2"/>
  <c r="U35" i="2" s="1"/>
  <c r="Q33" i="2"/>
  <c r="Q35" i="2" s="1"/>
  <c r="O33" i="2"/>
  <c r="N33" i="2"/>
  <c r="M33" i="2"/>
  <c r="L33" i="2"/>
  <c r="L35" i="2" s="1"/>
  <c r="K33" i="2"/>
  <c r="J33" i="2"/>
  <c r="J35" i="2" s="1"/>
  <c r="D33" i="2"/>
  <c r="C33" i="2"/>
  <c r="AD32" i="2"/>
  <c r="AC32" i="2"/>
  <c r="G32" i="2"/>
  <c r="AB31" i="2"/>
  <c r="Z31" i="2"/>
  <c r="Y31" i="2"/>
  <c r="X31" i="2"/>
  <c r="W31" i="2"/>
  <c r="W32" i="2" s="1"/>
  <c r="U31" i="2"/>
  <c r="Q31" i="2"/>
  <c r="P31" i="2"/>
  <c r="M31" i="2"/>
  <c r="L31" i="2"/>
  <c r="K31" i="2"/>
  <c r="K32" i="2" s="1"/>
  <c r="I31" i="2"/>
  <c r="H31" i="2"/>
  <c r="C31" i="2"/>
  <c r="AF30" i="2"/>
  <c r="AE30" i="2"/>
  <c r="AE32" i="2" s="1"/>
  <c r="AD30" i="2"/>
  <c r="AC30" i="2"/>
  <c r="Z30" i="2"/>
  <c r="W30" i="2"/>
  <c r="T30" i="2"/>
  <c r="S30" i="2"/>
  <c r="S32" i="2" s="1"/>
  <c r="R30" i="2"/>
  <c r="R32" i="2" s="1"/>
  <c r="O30" i="2"/>
  <c r="O32" i="2" s="1"/>
  <c r="N30" i="2"/>
  <c r="N32" i="2" s="1"/>
  <c r="L30" i="2"/>
  <c r="K30" i="2"/>
  <c r="G30" i="2"/>
  <c r="F30" i="2"/>
  <c r="F32" i="2" s="1"/>
  <c r="AF28" i="2"/>
  <c r="AF29" i="2" s="1"/>
  <c r="AE28" i="2"/>
  <c r="AD28" i="2"/>
  <c r="AB28" i="2"/>
  <c r="AA28" i="2"/>
  <c r="X28" i="2"/>
  <c r="V28" i="2"/>
  <c r="T28" i="2"/>
  <c r="S28" i="2"/>
  <c r="R28" i="2"/>
  <c r="P28" i="2"/>
  <c r="O28" i="2"/>
  <c r="N28" i="2"/>
  <c r="L28" i="2"/>
  <c r="K28" i="2"/>
  <c r="H28" i="2"/>
  <c r="G28" i="2"/>
  <c r="D28" i="2"/>
  <c r="C28" i="2"/>
  <c r="AF27" i="2"/>
  <c r="AD27" i="2"/>
  <c r="AD29" i="2" s="1"/>
  <c r="AC27" i="2"/>
  <c r="AB27" i="2"/>
  <c r="AB29" i="2" s="1"/>
  <c r="V27" i="2"/>
  <c r="U27" i="2"/>
  <c r="U29" i="2" s="1"/>
  <c r="T27" i="2"/>
  <c r="Q27" i="2"/>
  <c r="Q29" i="2" s="1"/>
  <c r="P27" i="2"/>
  <c r="M27" i="2"/>
  <c r="M29" i="2" s="1"/>
  <c r="K27" i="2"/>
  <c r="K29" i="2" s="1"/>
  <c r="J27" i="2"/>
  <c r="H27" i="2"/>
  <c r="D27" i="2"/>
  <c r="C27" i="2"/>
  <c r="AF24" i="2"/>
  <c r="AD24" i="2"/>
  <c r="AB24" i="2"/>
  <c r="Z24" i="2"/>
  <c r="V24" i="2"/>
  <c r="V25" i="2" s="1"/>
  <c r="S24" i="2"/>
  <c r="R24" i="2"/>
  <c r="P24" i="2"/>
  <c r="N24" i="2"/>
  <c r="J24" i="2"/>
  <c r="G24" i="2"/>
  <c r="D24" i="2"/>
  <c r="C24" i="2"/>
  <c r="AD23" i="2"/>
  <c r="AD25" i="2" s="1"/>
  <c r="AB23" i="2"/>
  <c r="Z23" i="2"/>
  <c r="Z25" i="2" s="1"/>
  <c r="Y23" i="2"/>
  <c r="Y25" i="2" s="1"/>
  <c r="V23" i="2"/>
  <c r="U23" i="2"/>
  <c r="U25" i="2" s="1"/>
  <c r="T23" i="2"/>
  <c r="T25" i="2" s="1"/>
  <c r="Q23" i="2"/>
  <c r="Q25" i="2" s="1"/>
  <c r="P23" i="2"/>
  <c r="P25" i="2" s="1"/>
  <c r="M23" i="2"/>
  <c r="M25" i="2" s="1"/>
  <c r="J23" i="2"/>
  <c r="C23" i="2"/>
  <c r="AF21" i="2"/>
  <c r="AD21" i="2"/>
  <c r="AB21" i="2"/>
  <c r="Z21" i="2"/>
  <c r="X21" i="2"/>
  <c r="R21" i="2"/>
  <c r="P21" i="2"/>
  <c r="N21" i="2"/>
  <c r="N22" i="2" s="1"/>
  <c r="M21" i="2"/>
  <c r="J21" i="2"/>
  <c r="H21" i="2"/>
  <c r="C21" i="2"/>
  <c r="AD20" i="2"/>
  <c r="AC20" i="2"/>
  <c r="AA20" i="2"/>
  <c r="Z20" i="2"/>
  <c r="V20" i="2"/>
  <c r="Q20" i="2"/>
  <c r="K20" i="2"/>
  <c r="J20" i="2"/>
  <c r="G20" i="2"/>
  <c r="F20" i="2"/>
  <c r="C20" i="2"/>
  <c r="AF19" i="2"/>
  <c r="AC19" i="2"/>
  <c r="Y19" i="2"/>
  <c r="U19" i="2"/>
  <c r="N19" i="2"/>
  <c r="M19" i="2"/>
  <c r="I19" i="2"/>
  <c r="D19" i="2"/>
  <c r="AC18" i="2"/>
  <c r="AA18" i="2"/>
  <c r="AA22" i="2" s="1"/>
  <c r="Z18" i="2"/>
  <c r="V18" i="2"/>
  <c r="V22" i="2" s="1"/>
  <c r="S18" i="2"/>
  <c r="J18" i="2"/>
  <c r="H18" i="2"/>
  <c r="H22" i="2" s="1"/>
  <c r="C18" i="2"/>
  <c r="AF17" i="2"/>
  <c r="AD17" i="2"/>
  <c r="AC17" i="2"/>
  <c r="AB17" i="2"/>
  <c r="X17" i="2"/>
  <c r="W17" i="2"/>
  <c r="U17" i="2"/>
  <c r="T17" i="2"/>
  <c r="R17" i="2"/>
  <c r="N17" i="2"/>
  <c r="M17" i="2"/>
  <c r="L17" i="2"/>
  <c r="I17" i="2"/>
  <c r="AC15" i="2"/>
  <c r="AB15" i="2"/>
  <c r="Y15" i="2"/>
  <c r="W15" i="2"/>
  <c r="U15" i="2"/>
  <c r="P15" i="2"/>
  <c r="J15" i="2"/>
  <c r="H15" i="2"/>
  <c r="D15" i="2"/>
  <c r="AF14" i="2"/>
  <c r="AD14" i="2"/>
  <c r="AD16" i="2" s="1"/>
  <c r="AB14" i="2"/>
  <c r="W14" i="2"/>
  <c r="V14" i="2"/>
  <c r="N14" i="2"/>
  <c r="N16" i="2" s="1"/>
  <c r="H14" i="2"/>
  <c r="H16" i="2" s="1"/>
  <c r="G14" i="2"/>
  <c r="G16" i="2" s="1"/>
  <c r="C14" i="2"/>
  <c r="AD12" i="2"/>
  <c r="P12" i="2"/>
  <c r="D12" i="2"/>
  <c r="C12" i="2"/>
  <c r="AD11" i="2"/>
  <c r="X11" i="2"/>
  <c r="V11" i="2"/>
  <c r="R11" i="2"/>
  <c r="R13" i="2" s="1"/>
  <c r="M11" i="2"/>
  <c r="L11" i="2"/>
  <c r="L13" i="2" s="1"/>
  <c r="J11" i="2"/>
  <c r="D11" i="2"/>
  <c r="C11" i="2"/>
  <c r="AF9" i="2"/>
  <c r="Z9" i="2"/>
  <c r="Y9" i="2"/>
  <c r="F9" i="2"/>
  <c r="AD8" i="2"/>
  <c r="X8" i="2"/>
  <c r="T8" i="2"/>
  <c r="AF7" i="2"/>
  <c r="X7" i="2"/>
  <c r="T7" i="2"/>
  <c r="J7" i="2"/>
  <c r="H7" i="2"/>
  <c r="S6" i="2"/>
  <c r="K6" i="2"/>
  <c r="G6" i="2"/>
  <c r="D6" i="2"/>
  <c r="AF5" i="2"/>
  <c r="AF43" i="2" s="1"/>
  <c r="AE5" i="2"/>
  <c r="AE43" i="2" s="1"/>
  <c r="AD5" i="2"/>
  <c r="AD43" i="2" s="1"/>
  <c r="AC5" i="2"/>
  <c r="AB5" i="2"/>
  <c r="AA5" i="2"/>
  <c r="Z5" i="2"/>
  <c r="Y5" i="2"/>
  <c r="Y81" i="2" s="1"/>
  <c r="X5" i="2"/>
  <c r="X43" i="2" s="1"/>
  <c r="W5" i="2"/>
  <c r="V5" i="2"/>
  <c r="V43" i="2" s="1"/>
  <c r="U5" i="2"/>
  <c r="U81" i="2" s="1"/>
  <c r="T5" i="2"/>
  <c r="T43" i="2" s="1"/>
  <c r="S5" i="2"/>
  <c r="S43" i="2" s="1"/>
  <c r="R5" i="2"/>
  <c r="R43" i="2" s="1"/>
  <c r="Q5" i="2"/>
  <c r="P5" i="2"/>
  <c r="O5" i="2"/>
  <c r="N5" i="2"/>
  <c r="M5" i="2"/>
  <c r="L5" i="2"/>
  <c r="K5" i="2"/>
  <c r="J5" i="2"/>
  <c r="I5" i="2"/>
  <c r="H5" i="2"/>
  <c r="H43" i="2" s="1"/>
  <c r="G5" i="2"/>
  <c r="G43" i="2" s="1"/>
  <c r="F5" i="2"/>
  <c r="D5" i="2"/>
  <c r="C5" i="2"/>
  <c r="E4" i="2"/>
  <c r="C22" i="1"/>
  <c r="C21" i="1"/>
  <c r="C8" i="1"/>
  <c r="C7" i="1"/>
  <c r="A3" i="1"/>
  <c r="I130" i="5" l="1"/>
  <c r="P130" i="5" s="1"/>
  <c r="Q5" i="5"/>
  <c r="I93" i="5"/>
  <c r="P93" i="5" s="1"/>
  <c r="K55" i="5"/>
  <c r="R55" i="5" s="1"/>
  <c r="K111" i="5"/>
  <c r="R111" i="5" s="1"/>
  <c r="G66" i="5"/>
  <c r="H112" i="5"/>
  <c r="O112" i="5" s="1"/>
  <c r="K130" i="5"/>
  <c r="R130" i="5" s="1"/>
  <c r="K127" i="5"/>
  <c r="R127" i="5" s="1"/>
  <c r="R5" i="5"/>
  <c r="P84" i="5"/>
  <c r="K43" i="5"/>
  <c r="I149" i="5"/>
  <c r="P149" i="5" s="1"/>
  <c r="I146" i="5"/>
  <c r="P146" i="5" s="1"/>
  <c r="D4" i="5"/>
  <c r="J24" i="5"/>
  <c r="F34" i="5"/>
  <c r="M34" i="5" s="1"/>
  <c r="P24" i="5"/>
  <c r="G32" i="5"/>
  <c r="N32" i="5" s="1"/>
  <c r="P43" i="5"/>
  <c r="G89" i="5"/>
  <c r="N89" i="5" s="1"/>
  <c r="H12" i="5"/>
  <c r="O12" i="5" s="1"/>
  <c r="I92" i="5"/>
  <c r="P92" i="5" s="1"/>
  <c r="K149" i="5"/>
  <c r="R149" i="5" s="1"/>
  <c r="G11" i="5"/>
  <c r="N11" i="5" s="1"/>
  <c r="J28" i="5"/>
  <c r="J34" i="5"/>
  <c r="Q25" i="5"/>
  <c r="P30" i="5"/>
  <c r="I11" i="5"/>
  <c r="P11" i="5" s="1"/>
  <c r="J51" i="5"/>
  <c r="H51" i="5"/>
  <c r="O51" i="5" s="1"/>
  <c r="G131" i="5"/>
  <c r="N131" i="5" s="1"/>
  <c r="R102" i="5"/>
  <c r="I43" i="5"/>
  <c r="J55" i="5"/>
  <c r="Q55" i="5" s="1"/>
  <c r="H73" i="5"/>
  <c r="O73" i="5" s="1"/>
  <c r="K74" i="5"/>
  <c r="R74" i="5" s="1"/>
  <c r="H35" i="5"/>
  <c r="O35" i="5" s="1"/>
  <c r="F70" i="5"/>
  <c r="M70" i="5" s="1"/>
  <c r="G149" i="5"/>
  <c r="N149" i="5" s="1"/>
  <c r="R141" i="5"/>
  <c r="O5" i="5"/>
  <c r="I7" i="5"/>
  <c r="M43" i="5"/>
  <c r="R46" i="5"/>
  <c r="N30" i="5"/>
  <c r="K12" i="5"/>
  <c r="R12" i="5" s="1"/>
  <c r="P5" i="5"/>
  <c r="F24" i="5"/>
  <c r="F11" i="5"/>
  <c r="M11" i="5" s="1"/>
  <c r="H70" i="5"/>
  <c r="O70" i="5" s="1"/>
  <c r="K89" i="5"/>
  <c r="R89" i="5" s="1"/>
  <c r="J108" i="5"/>
  <c r="Q108" i="5" s="1"/>
  <c r="R122" i="5"/>
  <c r="F127" i="5"/>
  <c r="M127" i="5" s="1"/>
  <c r="G146" i="5"/>
  <c r="N146" i="5" s="1"/>
  <c r="H127" i="5"/>
  <c r="O127" i="5" s="1"/>
  <c r="I24" i="5"/>
  <c r="O26" i="5"/>
  <c r="H131" i="5"/>
  <c r="O131" i="5" s="1"/>
  <c r="F89" i="5"/>
  <c r="M89" i="5" s="1"/>
  <c r="H89" i="5"/>
  <c r="O89" i="5" s="1"/>
  <c r="P121" i="5"/>
  <c r="H11" i="5"/>
  <c r="O11" i="5" s="1"/>
  <c r="J89" i="5"/>
  <c r="Q89" i="5" s="1"/>
  <c r="R121" i="5"/>
  <c r="O100" i="4"/>
  <c r="H24" i="4"/>
  <c r="O24" i="4" s="1"/>
  <c r="P110" i="4"/>
  <c r="I34" i="4"/>
  <c r="P34" i="4" s="1"/>
  <c r="G34" i="4"/>
  <c r="N34" i="4" s="1"/>
  <c r="E6" i="4"/>
  <c r="L6" i="4" s="1"/>
  <c r="I111" i="4"/>
  <c r="P111" i="4" s="1"/>
  <c r="I215" i="4"/>
  <c r="P215" i="4" s="1"/>
  <c r="I24" i="4"/>
  <c r="P24" i="4" s="1"/>
  <c r="I181" i="4"/>
  <c r="L280" i="4"/>
  <c r="F295" i="4"/>
  <c r="E33" i="4"/>
  <c r="L33" i="4" s="1"/>
  <c r="H27" i="4"/>
  <c r="O27" i="4" s="1"/>
  <c r="E143" i="4"/>
  <c r="D203" i="4"/>
  <c r="K203" i="4" s="1"/>
  <c r="F105" i="4"/>
  <c r="M105" i="4" s="1"/>
  <c r="D127" i="4"/>
  <c r="K127" i="4" s="1"/>
  <c r="F89" i="4"/>
  <c r="M89" i="4" s="1"/>
  <c r="F14" i="4"/>
  <c r="M14" i="4" s="1"/>
  <c r="F203" i="4"/>
  <c r="M203" i="4" s="1"/>
  <c r="E263" i="4"/>
  <c r="L263" i="4" s="1"/>
  <c r="H111" i="4"/>
  <c r="H177" i="4"/>
  <c r="H165" i="4"/>
  <c r="E30" i="4"/>
  <c r="L30" i="4" s="1"/>
  <c r="I63" i="4"/>
  <c r="P63" i="4" s="1"/>
  <c r="I23" i="4"/>
  <c r="P23" i="4" s="1"/>
  <c r="K107" i="4"/>
  <c r="D31" i="4"/>
  <c r="K31" i="4" s="1"/>
  <c r="L112" i="4"/>
  <c r="E36" i="4"/>
  <c r="L36" i="4" s="1"/>
  <c r="N133" i="4"/>
  <c r="G19" i="4"/>
  <c r="N19" i="4" s="1"/>
  <c r="M30" i="4"/>
  <c r="O68" i="4"/>
  <c r="H30" i="4"/>
  <c r="O30" i="4" s="1"/>
  <c r="E7" i="4"/>
  <c r="L7" i="4" s="1"/>
  <c r="L83" i="4"/>
  <c r="M112" i="4"/>
  <c r="F36" i="4"/>
  <c r="M36" i="4" s="1"/>
  <c r="O113" i="4"/>
  <c r="H37" i="4"/>
  <c r="O37" i="4" s="1"/>
  <c r="E18" i="4"/>
  <c r="L18" i="4" s="1"/>
  <c r="L62" i="4"/>
  <c r="E24" i="4"/>
  <c r="L24" i="4" s="1"/>
  <c r="K93" i="4"/>
  <c r="D17" i="4"/>
  <c r="K17" i="4" s="1"/>
  <c r="K147" i="4"/>
  <c r="D149" i="4"/>
  <c r="K149" i="4" s="1"/>
  <c r="O182" i="4"/>
  <c r="H184" i="4"/>
  <c r="O255" i="4"/>
  <c r="H257" i="4"/>
  <c r="H6" i="4"/>
  <c r="P104" i="4"/>
  <c r="I28" i="4"/>
  <c r="P28" i="4" s="1"/>
  <c r="N107" i="4"/>
  <c r="G31" i="4"/>
  <c r="N31" i="4" s="1"/>
  <c r="E177" i="4"/>
  <c r="L177" i="4" s="1"/>
  <c r="L175" i="4"/>
  <c r="O107" i="4"/>
  <c r="H31" i="4"/>
  <c r="O31" i="4" s="1"/>
  <c r="M265" i="4"/>
  <c r="F37" i="4"/>
  <c r="M37" i="4" s="1"/>
  <c r="I291" i="4"/>
  <c r="P291" i="4" s="1"/>
  <c r="P289" i="4"/>
  <c r="K106" i="4"/>
  <c r="D30" i="4"/>
  <c r="K30" i="4" s="1"/>
  <c r="M122" i="4"/>
  <c r="F8" i="4"/>
  <c r="M8" i="4" s="1"/>
  <c r="G136" i="4"/>
  <c r="N136" i="4" s="1"/>
  <c r="N132" i="4"/>
  <c r="O56" i="4"/>
  <c r="H18" i="4"/>
  <c r="O18" i="4" s="1"/>
  <c r="G28" i="4"/>
  <c r="N28" i="4" s="1"/>
  <c r="N66" i="4"/>
  <c r="P167" i="4"/>
  <c r="I15" i="4"/>
  <c r="P15" i="4" s="1"/>
  <c r="P46" i="4"/>
  <c r="I8" i="4"/>
  <c r="P8" i="4" s="1"/>
  <c r="I18" i="4"/>
  <c r="P18" i="4" s="1"/>
  <c r="P56" i="4"/>
  <c r="P239" i="4"/>
  <c r="I241" i="4"/>
  <c r="P241" i="4" s="1"/>
  <c r="G301" i="4"/>
  <c r="N301" i="4" s="1"/>
  <c r="G33" i="4"/>
  <c r="N33" i="4" s="1"/>
  <c r="N45" i="4"/>
  <c r="G7" i="4"/>
  <c r="N7" i="4" s="1"/>
  <c r="O302" i="4"/>
  <c r="H36" i="4"/>
  <c r="O36" i="4" s="1"/>
  <c r="D19" i="4"/>
  <c r="K19" i="4" s="1"/>
  <c r="K57" i="4"/>
  <c r="L104" i="4"/>
  <c r="E28" i="4"/>
  <c r="L28" i="4" s="1"/>
  <c r="H130" i="4"/>
  <c r="O128" i="4"/>
  <c r="D143" i="4"/>
  <c r="K141" i="4"/>
  <c r="E184" i="4"/>
  <c r="L184" i="4" s="1"/>
  <c r="L182" i="4"/>
  <c r="G279" i="4"/>
  <c r="H19" i="4"/>
  <c r="O19" i="4" s="1"/>
  <c r="G9" i="4"/>
  <c r="N9" i="4" s="1"/>
  <c r="P49" i="4"/>
  <c r="M58" i="4"/>
  <c r="D98" i="4"/>
  <c r="K98" i="4" s="1"/>
  <c r="E139" i="4"/>
  <c r="L139" i="4" s="1"/>
  <c r="G257" i="4"/>
  <c r="I6" i="4"/>
  <c r="I92" i="4"/>
  <c r="P92" i="4" s="1"/>
  <c r="E21" i="4"/>
  <c r="L21" i="4" s="1"/>
  <c r="L68" i="4"/>
  <c r="N72" i="4"/>
  <c r="G37" i="4"/>
  <c r="N37" i="4" s="1"/>
  <c r="G276" i="4"/>
  <c r="N276" i="4" s="1"/>
  <c r="F9" i="4"/>
  <c r="M9" i="4" s="1"/>
  <c r="F23" i="4"/>
  <c r="M23" i="4" s="1"/>
  <c r="O44" i="4"/>
  <c r="I9" i="4"/>
  <c r="P9" i="4" s="1"/>
  <c r="D11" i="4"/>
  <c r="D20" i="4"/>
  <c r="K20" i="4" s="1"/>
  <c r="G23" i="4"/>
  <c r="I27" i="4"/>
  <c r="D36" i="4"/>
  <c r="K36" i="4" s="1"/>
  <c r="D43" i="4"/>
  <c r="P47" i="4"/>
  <c r="G73" i="4"/>
  <c r="N73" i="4" s="1"/>
  <c r="F279" i="4"/>
  <c r="M279" i="4" s="1"/>
  <c r="G298" i="4"/>
  <c r="N298" i="4" s="1"/>
  <c r="E23" i="4"/>
  <c r="G27" i="4"/>
  <c r="N27" i="4" s="1"/>
  <c r="E27" i="4"/>
  <c r="F98" i="4"/>
  <c r="M98" i="4" s="1"/>
  <c r="E108" i="4"/>
  <c r="L108" i="4" s="1"/>
  <c r="G174" i="4"/>
  <c r="N174" i="4" s="1"/>
  <c r="I206" i="4"/>
  <c r="P206" i="4" s="1"/>
  <c r="H222" i="4"/>
  <c r="E146" i="4"/>
  <c r="L146" i="4" s="1"/>
  <c r="F11" i="4"/>
  <c r="M11" i="4" s="1"/>
  <c r="F18" i="4"/>
  <c r="M18" i="4" s="1"/>
  <c r="H23" i="4"/>
  <c r="H25" i="4" s="1"/>
  <c r="O25" i="4" s="1"/>
  <c r="H33" i="4"/>
  <c r="O33" i="4" s="1"/>
  <c r="G8" i="4"/>
  <c r="N8" i="4" s="1"/>
  <c r="I48" i="4"/>
  <c r="M5" i="4"/>
  <c r="H20" i="4"/>
  <c r="D28" i="4"/>
  <c r="K28" i="4" s="1"/>
  <c r="I33" i="4"/>
  <c r="K43" i="4"/>
  <c r="K75" i="4"/>
  <c r="M88" i="4"/>
  <c r="I130" i="4"/>
  <c r="P130" i="4" s="1"/>
  <c r="F181" i="4"/>
  <c r="M181" i="4" s="1"/>
  <c r="E200" i="4"/>
  <c r="F238" i="4"/>
  <c r="M238" i="4" s="1"/>
  <c r="D219" i="4"/>
  <c r="I222" i="4"/>
  <c r="P222" i="4" s="1"/>
  <c r="N296" i="4"/>
  <c r="I174" i="4"/>
  <c r="P174" i="4" s="1"/>
  <c r="I17" i="4"/>
  <c r="P17" i="4" s="1"/>
  <c r="P109" i="4"/>
  <c r="F241" i="4"/>
  <c r="M241" i="4" s="1"/>
  <c r="F250" i="4"/>
  <c r="M250" i="4" s="1"/>
  <c r="M293" i="4"/>
  <c r="I20" i="4"/>
  <c r="P20" i="4" s="1"/>
  <c r="E54" i="4"/>
  <c r="L54" i="4" s="1"/>
  <c r="E14" i="4"/>
  <c r="L14" i="4" s="1"/>
  <c r="F21" i="4"/>
  <c r="M21" i="4" s="1"/>
  <c r="G24" i="4"/>
  <c r="N24" i="4" s="1"/>
  <c r="F31" i="4"/>
  <c r="M31" i="4" s="1"/>
  <c r="E34" i="4"/>
  <c r="L34" i="4" s="1"/>
  <c r="E63" i="4"/>
  <c r="L63" i="4" s="1"/>
  <c r="L106" i="4"/>
  <c r="F127" i="4"/>
  <c r="M127" i="4" s="1"/>
  <c r="G48" i="4"/>
  <c r="E15" i="4"/>
  <c r="L15" i="4" s="1"/>
  <c r="H21" i="4"/>
  <c r="H22" i="4" s="1"/>
  <c r="E9" i="4"/>
  <c r="L9" i="4" s="1"/>
  <c r="F92" i="4"/>
  <c r="M92" i="4" s="1"/>
  <c r="D162" i="4"/>
  <c r="K162" i="4" s="1"/>
  <c r="E162" i="4"/>
  <c r="L162" i="4" s="1"/>
  <c r="I177" i="4"/>
  <c r="P177" i="4" s="1"/>
  <c r="G187" i="4"/>
  <c r="N187" i="4" s="1"/>
  <c r="E241" i="4"/>
  <c r="L241" i="4" s="1"/>
  <c r="H301" i="4"/>
  <c r="AE36" i="3"/>
  <c r="AE8" i="3"/>
  <c r="O74" i="3"/>
  <c r="O8" i="3"/>
  <c r="O17" i="3" s="1"/>
  <c r="W36" i="3"/>
  <c r="W8" i="3"/>
  <c r="AC51" i="3"/>
  <c r="AG35" i="3"/>
  <c r="AG7" i="3"/>
  <c r="AG16" i="3" s="1"/>
  <c r="S55" i="3"/>
  <c r="S8" i="3"/>
  <c r="S17" i="3" s="1"/>
  <c r="AH6" i="3"/>
  <c r="AH15" i="3" s="1"/>
  <c r="AA35" i="3"/>
  <c r="AA7" i="3"/>
  <c r="AA16" i="3" s="1"/>
  <c r="AA32" i="3"/>
  <c r="AA10" i="3"/>
  <c r="AA13" i="3" s="1"/>
  <c r="I35" i="3"/>
  <c r="I7" i="3"/>
  <c r="I16" i="3" s="1"/>
  <c r="P7" i="3"/>
  <c r="P16" i="3" s="1"/>
  <c r="K24" i="3"/>
  <c r="D35" i="3"/>
  <c r="P32" i="3"/>
  <c r="H6" i="3"/>
  <c r="Z54" i="3"/>
  <c r="Z7" i="3"/>
  <c r="N51" i="3"/>
  <c r="U72" i="3"/>
  <c r="E74" i="3"/>
  <c r="I70" i="3"/>
  <c r="W91" i="3"/>
  <c r="M92" i="3"/>
  <c r="Z123" i="3"/>
  <c r="Z128" i="3" s="1"/>
  <c r="R130" i="3"/>
  <c r="H146" i="3"/>
  <c r="Z43" i="3"/>
  <c r="Z24" i="3"/>
  <c r="R7" i="3"/>
  <c r="X8" i="3"/>
  <c r="X17" i="3" s="1"/>
  <c r="T53" i="3"/>
  <c r="AD53" i="3"/>
  <c r="J54" i="3"/>
  <c r="AA54" i="3"/>
  <c r="R55" i="3"/>
  <c r="P51" i="3"/>
  <c r="K70" i="3"/>
  <c r="AD70" i="3"/>
  <c r="Y110" i="3"/>
  <c r="Y104" i="3"/>
  <c r="AF111" i="3"/>
  <c r="AF104" i="3"/>
  <c r="T112" i="3"/>
  <c r="U32" i="3"/>
  <c r="S51" i="3"/>
  <c r="W28" i="3"/>
  <c r="N7" i="3"/>
  <c r="N16" i="3" s="1"/>
  <c r="U10" i="3"/>
  <c r="U13" i="3" s="1"/>
  <c r="Q7" i="3"/>
  <c r="X13" i="3"/>
  <c r="I54" i="3"/>
  <c r="Z55" i="3"/>
  <c r="AG8" i="3"/>
  <c r="AG17" i="3" s="1"/>
  <c r="AH10" i="3"/>
  <c r="AH13" i="3" s="1"/>
  <c r="S32" i="3"/>
  <c r="AG11" i="3"/>
  <c r="N12" i="3"/>
  <c r="W12" i="3"/>
  <c r="T54" i="3"/>
  <c r="H55" i="3"/>
  <c r="N93" i="3"/>
  <c r="M89" i="3"/>
  <c r="T130" i="3"/>
  <c r="J149" i="3"/>
  <c r="J28" i="3"/>
  <c r="J32" i="3"/>
  <c r="T32" i="3"/>
  <c r="AC54" i="3"/>
  <c r="Q51" i="3"/>
  <c r="AA51" i="3"/>
  <c r="AA52" i="3" s="1"/>
  <c r="J73" i="3"/>
  <c r="E110" i="3"/>
  <c r="AG111" i="3"/>
  <c r="T28" i="3"/>
  <c r="T6" i="3"/>
  <c r="AB7" i="3"/>
  <c r="AB16" i="3" s="1"/>
  <c r="E8" i="3"/>
  <c r="E17" i="3" s="1"/>
  <c r="R11" i="3"/>
  <c r="Y12" i="3"/>
  <c r="M53" i="3"/>
  <c r="AD54" i="3"/>
  <c r="AD55" i="3"/>
  <c r="R51" i="3"/>
  <c r="AG74" i="3"/>
  <c r="W70" i="3"/>
  <c r="Q92" i="3"/>
  <c r="E93" i="3"/>
  <c r="Y93" i="3"/>
  <c r="N89" i="3"/>
  <c r="N112" i="3"/>
  <c r="T108" i="3"/>
  <c r="J131" i="3"/>
  <c r="J13" i="3"/>
  <c r="T11" i="3"/>
  <c r="T13" i="3" s="1"/>
  <c r="W54" i="3"/>
  <c r="V55" i="3"/>
  <c r="AF55" i="3"/>
  <c r="K51" i="3"/>
  <c r="T51" i="3"/>
  <c r="Y66" i="3"/>
  <c r="O70" i="3"/>
  <c r="AG70" i="3"/>
  <c r="I93" i="3"/>
  <c r="R93" i="3"/>
  <c r="AF112" i="3"/>
  <c r="AC131" i="3"/>
  <c r="V149" i="3"/>
  <c r="AB146" i="3"/>
  <c r="L74" i="3"/>
  <c r="AB74" i="3"/>
  <c r="AF130" i="3"/>
  <c r="I13" i="3"/>
  <c r="L8" i="3"/>
  <c r="S10" i="3"/>
  <c r="S13" i="3" s="1"/>
  <c r="AD35" i="3"/>
  <c r="X28" i="3"/>
  <c r="AC11" i="3"/>
  <c r="AC12" i="3"/>
  <c r="Y53" i="3"/>
  <c r="V51" i="3"/>
  <c r="AH72" i="3"/>
  <c r="J85" i="3"/>
  <c r="AC85" i="3"/>
  <c r="AC90" i="3" s="1"/>
  <c r="J92" i="3"/>
  <c r="AA93" i="3"/>
  <c r="AB111" i="3"/>
  <c r="AF108" i="3"/>
  <c r="AH36" i="3"/>
  <c r="L11" i="3"/>
  <c r="D53" i="3"/>
  <c r="AG54" i="3"/>
  <c r="K47" i="3"/>
  <c r="AH73" i="3"/>
  <c r="AC74" i="3"/>
  <c r="E70" i="3"/>
  <c r="AB70" i="3"/>
  <c r="I89" i="3"/>
  <c r="R89" i="3"/>
  <c r="AG108" i="3"/>
  <c r="AG89" i="3"/>
  <c r="AA112" i="3"/>
  <c r="AB108" i="3"/>
  <c r="O130" i="3"/>
  <c r="W130" i="3"/>
  <c r="R127" i="3"/>
  <c r="AB149" i="3"/>
  <c r="O150" i="3"/>
  <c r="AE150" i="3"/>
  <c r="AG146" i="3"/>
  <c r="AF70" i="3"/>
  <c r="Y89" i="3"/>
  <c r="AB112" i="3"/>
  <c r="H127" i="3"/>
  <c r="S127" i="3"/>
  <c r="H149" i="3"/>
  <c r="Q146" i="3"/>
  <c r="U108" i="3"/>
  <c r="W131" i="3"/>
  <c r="T127" i="3"/>
  <c r="AC127" i="3"/>
  <c r="J146" i="3"/>
  <c r="X146" i="3"/>
  <c r="X70" i="3"/>
  <c r="W92" i="3"/>
  <c r="X89" i="3"/>
  <c r="V108" i="3"/>
  <c r="Q150" i="3"/>
  <c r="AG150" i="3"/>
  <c r="Z35" i="3"/>
  <c r="AH35" i="3"/>
  <c r="Q12" i="3"/>
  <c r="Q13" i="3" s="1"/>
  <c r="T55" i="3"/>
  <c r="H51" i="3"/>
  <c r="I73" i="3"/>
  <c r="AA73" i="3"/>
  <c r="K93" i="3"/>
  <c r="J89" i="3"/>
  <c r="S89" i="3"/>
  <c r="Z89" i="3"/>
  <c r="Z90" i="3" s="1"/>
  <c r="Z94" i="3" s="1"/>
  <c r="O108" i="3"/>
  <c r="I130" i="3"/>
  <c r="AE127" i="3"/>
  <c r="AE149" i="3"/>
  <c r="W74" i="3"/>
  <c r="H92" i="3"/>
  <c r="P92" i="3"/>
  <c r="Y92" i="3"/>
  <c r="K91" i="3"/>
  <c r="AB89" i="3"/>
  <c r="I112" i="3"/>
  <c r="J130" i="3"/>
  <c r="S130" i="3"/>
  <c r="Z130" i="3"/>
  <c r="AG130" i="3"/>
  <c r="S131" i="3"/>
  <c r="AF131" i="3"/>
  <c r="L127" i="3"/>
  <c r="AF127" i="3"/>
  <c r="Q127" i="3"/>
  <c r="M146" i="3"/>
  <c r="U149" i="3"/>
  <c r="J35" i="3"/>
  <c r="AB35" i="3"/>
  <c r="AB10" i="3"/>
  <c r="AB13" i="3" s="1"/>
  <c r="E11" i="3"/>
  <c r="E13" i="3" s="1"/>
  <c r="AE11" i="3"/>
  <c r="Z51" i="3"/>
  <c r="J70" i="3"/>
  <c r="H70" i="3"/>
  <c r="AA92" i="3"/>
  <c r="U89" i="3"/>
  <c r="AD89" i="3"/>
  <c r="I108" i="3"/>
  <c r="L130" i="3"/>
  <c r="M131" i="3"/>
  <c r="N127" i="3"/>
  <c r="Y127" i="3"/>
  <c r="Q142" i="3"/>
  <c r="L150" i="3"/>
  <c r="O127" i="3"/>
  <c r="Z127" i="3"/>
  <c r="I142" i="3"/>
  <c r="T149" i="3"/>
  <c r="U150" i="3"/>
  <c r="AC150" i="3"/>
  <c r="AD12" i="3"/>
  <c r="K54" i="3"/>
  <c r="O55" i="3"/>
  <c r="X55" i="3"/>
  <c r="M73" i="3"/>
  <c r="S74" i="3"/>
  <c r="S92" i="3"/>
  <c r="L93" i="3"/>
  <c r="K111" i="3"/>
  <c r="AG112" i="3"/>
  <c r="K108" i="3"/>
  <c r="AH108" i="3"/>
  <c r="AC108" i="3"/>
  <c r="AD150" i="3"/>
  <c r="AA111" i="3"/>
  <c r="AH111" i="3"/>
  <c r="S112" i="3"/>
  <c r="AH112" i="3"/>
  <c r="S108" i="3"/>
  <c r="AA108" i="3"/>
  <c r="V150" i="3"/>
  <c r="V146" i="3"/>
  <c r="Q51" i="2"/>
  <c r="Q11" i="2"/>
  <c r="Q13" i="2" s="1"/>
  <c r="AC14" i="2"/>
  <c r="AC16" i="2" s="1"/>
  <c r="AC54" i="2"/>
  <c r="K10" i="2"/>
  <c r="L51" i="2"/>
  <c r="T60" i="2"/>
  <c r="T18" i="2"/>
  <c r="AF25" i="2"/>
  <c r="P29" i="2"/>
  <c r="G48" i="2"/>
  <c r="H54" i="2"/>
  <c r="L63" i="2"/>
  <c r="L23" i="2"/>
  <c r="L25" i="2" s="1"/>
  <c r="N29" i="2"/>
  <c r="AC22" i="2"/>
  <c r="N35" i="2"/>
  <c r="AD22" i="2"/>
  <c r="T22" i="2"/>
  <c r="W73" i="2"/>
  <c r="W33" i="2"/>
  <c r="W35" i="2" s="1"/>
  <c r="W38" i="2" s="1"/>
  <c r="P13" i="2"/>
  <c r="AE60" i="2"/>
  <c r="AE18" i="2"/>
  <c r="N63" i="2"/>
  <c r="N23" i="2"/>
  <c r="N25" i="2" s="1"/>
  <c r="Y67" i="2"/>
  <c r="Y76" i="2" s="1"/>
  <c r="Y27" i="2"/>
  <c r="Y29" i="2" s="1"/>
  <c r="T92" i="2"/>
  <c r="T14" i="2"/>
  <c r="Z38" i="2"/>
  <c r="Z140" i="2"/>
  <c r="F10" i="2"/>
  <c r="AB16" i="2"/>
  <c r="T10" i="2"/>
  <c r="AE10" i="2"/>
  <c r="W60" i="2"/>
  <c r="W18" i="2"/>
  <c r="W22" i="2" s="1"/>
  <c r="F67" i="2"/>
  <c r="F27" i="2"/>
  <c r="F29" i="2" s="1"/>
  <c r="Q70" i="2"/>
  <c r="Q30" i="2"/>
  <c r="Q32" i="2" s="1"/>
  <c r="Q38" i="2" s="1"/>
  <c r="M14" i="2"/>
  <c r="M54" i="2"/>
  <c r="T89" i="2"/>
  <c r="O60" i="2"/>
  <c r="O18" i="2"/>
  <c r="F22" i="2"/>
  <c r="O22" i="2"/>
  <c r="F25" i="2"/>
  <c r="H25" i="2"/>
  <c r="AB22" i="2"/>
  <c r="R63" i="2"/>
  <c r="R23" i="2"/>
  <c r="R25" i="2" s="1"/>
  <c r="W81" i="2"/>
  <c r="W43" i="2"/>
  <c r="AC35" i="2"/>
  <c r="AD10" i="2"/>
  <c r="AA60" i="2"/>
  <c r="H23" i="2"/>
  <c r="H63" i="2"/>
  <c r="J70" i="2"/>
  <c r="J30" i="2"/>
  <c r="J32" i="2" s="1"/>
  <c r="J29" i="2"/>
  <c r="U86" i="2"/>
  <c r="X89" i="2"/>
  <c r="AF89" i="2"/>
  <c r="V114" i="2"/>
  <c r="H70" i="2"/>
  <c r="G10" i="2"/>
  <c r="J14" i="2"/>
  <c r="J16" i="2" s="1"/>
  <c r="T29" i="2"/>
  <c r="P33" i="2"/>
  <c r="P35" i="2" s="1"/>
  <c r="D34" i="2"/>
  <c r="D48" i="2"/>
  <c r="M48" i="2"/>
  <c r="P9" i="2"/>
  <c r="AF16" i="2"/>
  <c r="Z70" i="2"/>
  <c r="N101" i="2"/>
  <c r="AF105" i="2"/>
  <c r="K130" i="2"/>
  <c r="S139" i="2"/>
  <c r="N124" i="2"/>
  <c r="AF60" i="2"/>
  <c r="J76" i="2"/>
  <c r="V54" i="2"/>
  <c r="H60" i="2"/>
  <c r="L19" i="2"/>
  <c r="I20" i="2"/>
  <c r="K67" i="2"/>
  <c r="AC67" i="2"/>
  <c r="G86" i="2"/>
  <c r="AE86" i="2"/>
  <c r="R89" i="2"/>
  <c r="AC92" i="2"/>
  <c r="K98" i="2"/>
  <c r="K102" i="2" s="1"/>
  <c r="AD98" i="2"/>
  <c r="Z98" i="2"/>
  <c r="D101" i="2"/>
  <c r="N105" i="2"/>
  <c r="D111" i="2"/>
  <c r="W130" i="2"/>
  <c r="Y136" i="2"/>
  <c r="D165" i="2"/>
  <c r="M13" i="2"/>
  <c r="P14" i="2"/>
  <c r="P16" i="2" s="1"/>
  <c r="AC8" i="2"/>
  <c r="S10" i="2"/>
  <c r="J25" i="2"/>
  <c r="H30" i="2"/>
  <c r="H32" i="2" s="1"/>
  <c r="V35" i="2"/>
  <c r="Z35" i="2"/>
  <c r="S48" i="2"/>
  <c r="O7" i="2"/>
  <c r="AD51" i="2"/>
  <c r="J13" i="2"/>
  <c r="Z12" i="2"/>
  <c r="M63" i="2"/>
  <c r="U63" i="2"/>
  <c r="AF63" i="2"/>
  <c r="AF67" i="2"/>
  <c r="O73" i="2"/>
  <c r="O37" i="2"/>
  <c r="H86" i="2"/>
  <c r="J89" i="2"/>
  <c r="D92" i="2"/>
  <c r="L98" i="2"/>
  <c r="AE98" i="2"/>
  <c r="P111" i="2"/>
  <c r="P124" i="2"/>
  <c r="S136" i="2"/>
  <c r="V139" i="2"/>
  <c r="AB67" i="2"/>
  <c r="J22" i="2"/>
  <c r="V29" i="2"/>
  <c r="Z32" i="2"/>
  <c r="V16" i="2"/>
  <c r="AF18" i="2"/>
  <c r="AF22" i="2" s="1"/>
  <c r="H29" i="2"/>
  <c r="M51" i="2"/>
  <c r="W54" i="2"/>
  <c r="G21" i="2"/>
  <c r="G22" i="2" s="1"/>
  <c r="V63" i="2"/>
  <c r="U67" i="2"/>
  <c r="AD67" i="2"/>
  <c r="T70" i="2"/>
  <c r="K73" i="2"/>
  <c r="P86" i="2"/>
  <c r="M92" i="2"/>
  <c r="V92" i="2"/>
  <c r="AD92" i="2"/>
  <c r="M98" i="2"/>
  <c r="L139" i="2"/>
  <c r="AE21" i="2"/>
  <c r="W16" i="2"/>
  <c r="I23" i="2"/>
  <c r="I25" i="2" s="1"/>
  <c r="Y48" i="2"/>
  <c r="AF8" i="2"/>
  <c r="F13" i="2"/>
  <c r="T16" i="2"/>
  <c r="D17" i="2"/>
  <c r="J60" i="2"/>
  <c r="D67" i="2"/>
  <c r="V67" i="2"/>
  <c r="L70" i="2"/>
  <c r="L73" i="2"/>
  <c r="Q73" i="2"/>
  <c r="Y86" i="2"/>
  <c r="L89" i="2"/>
  <c r="R101" i="2"/>
  <c r="G108" i="2"/>
  <c r="Z130" i="2"/>
  <c r="K136" i="2"/>
  <c r="X139" i="2"/>
  <c r="F63" i="2"/>
  <c r="W67" i="2"/>
  <c r="W76" i="2" s="1"/>
  <c r="S124" i="2"/>
  <c r="AC139" i="2"/>
  <c r="AB25" i="2"/>
  <c r="K38" i="2"/>
  <c r="AC29" i="2"/>
  <c r="AC38" i="2" s="1"/>
  <c r="AF32" i="2"/>
  <c r="D8" i="2"/>
  <c r="Z16" i="2"/>
  <c r="P63" i="2"/>
  <c r="V73" i="2"/>
  <c r="P92" i="2"/>
  <c r="D98" i="2"/>
  <c r="X98" i="2"/>
  <c r="V98" i="2"/>
  <c r="AC101" i="2"/>
  <c r="AC102" i="2" s="1"/>
  <c r="I108" i="2"/>
  <c r="J111" i="2"/>
  <c r="P127" i="2"/>
  <c r="L136" i="2"/>
  <c r="O67" i="2"/>
  <c r="N70" i="2"/>
  <c r="AF70" i="2"/>
  <c r="N89" i="2"/>
  <c r="AF92" i="2"/>
  <c r="F98" i="2"/>
  <c r="Y98" i="2"/>
  <c r="J101" i="2"/>
  <c r="I124" i="2"/>
  <c r="T124" i="2"/>
  <c r="W48" i="2"/>
  <c r="S7" i="2"/>
  <c r="W8" i="2"/>
  <c r="AD13" i="2"/>
  <c r="AD9" i="2"/>
  <c r="P51" i="2"/>
  <c r="N12" i="2"/>
  <c r="N13" i="2" s="1"/>
  <c r="V13" i="2"/>
  <c r="AB54" i="2"/>
  <c r="Z22" i="2"/>
  <c r="AA73" i="2"/>
  <c r="T86" i="2"/>
  <c r="AE89" i="2"/>
  <c r="G98" i="2"/>
  <c r="AC108" i="2"/>
  <c r="AE124" i="2"/>
  <c r="I130" i="2"/>
  <c r="AD130" i="2"/>
  <c r="D136" i="2"/>
  <c r="F139" i="2"/>
  <c r="P139" i="2"/>
  <c r="AB86" i="2"/>
  <c r="AB102" i="2" s="1"/>
  <c r="AE105" i="2"/>
  <c r="G136" i="2"/>
  <c r="AB139" i="2"/>
  <c r="U143" i="2"/>
  <c r="AC143" i="2"/>
  <c r="AC152" i="2" s="1"/>
  <c r="W146" i="2"/>
  <c r="AA162" i="2"/>
  <c r="R162" i="2"/>
  <c r="X165" i="2"/>
  <c r="I105" i="2"/>
  <c r="I114" i="2" s="1"/>
  <c r="R105" i="2"/>
  <c r="AA124" i="2"/>
  <c r="T127" i="2"/>
  <c r="AD127" i="2"/>
  <c r="L130" i="2"/>
  <c r="F165" i="2"/>
  <c r="D168" i="2"/>
  <c r="N168" i="2"/>
  <c r="X168" i="2"/>
  <c r="H174" i="2"/>
  <c r="AC177" i="2"/>
  <c r="Y181" i="2"/>
  <c r="Y190" i="2" s="1"/>
  <c r="I206" i="2"/>
  <c r="Q146" i="2"/>
  <c r="S162" i="2"/>
  <c r="F168" i="2"/>
  <c r="P105" i="2"/>
  <c r="P114" i="2" s="1"/>
  <c r="Q111" i="2"/>
  <c r="Q114" i="2" s="1"/>
  <c r="AC124" i="2"/>
  <c r="J130" i="2"/>
  <c r="R130" i="2"/>
  <c r="AC136" i="2"/>
  <c r="AE149" i="2"/>
  <c r="R181" i="2"/>
  <c r="R190" i="2" s="1"/>
  <c r="Z181" i="2"/>
  <c r="AA181" i="2"/>
  <c r="G187" i="2"/>
  <c r="AA187" i="2"/>
  <c r="K105" i="2"/>
  <c r="T114" i="2"/>
  <c r="AC105" i="2"/>
  <c r="S108" i="2"/>
  <c r="Z108" i="2"/>
  <c r="Z114" i="2" s="1"/>
  <c r="Y111" i="2"/>
  <c r="D124" i="2"/>
  <c r="L124" i="2"/>
  <c r="L140" i="2" s="1"/>
  <c r="M127" i="2"/>
  <c r="AF127" i="2"/>
  <c r="AF140" i="2" s="1"/>
  <c r="AC130" i="2"/>
  <c r="U130" i="2"/>
  <c r="AD139" i="2"/>
  <c r="Q139" i="2"/>
  <c r="Q143" i="2"/>
  <c r="AE143" i="2"/>
  <c r="U162" i="2"/>
  <c r="G168" i="2"/>
  <c r="AE174" i="2"/>
  <c r="R212" i="2"/>
  <c r="U105" i="2"/>
  <c r="AD114" i="2"/>
  <c r="R111" i="2"/>
  <c r="N127" i="2"/>
  <c r="I136" i="2"/>
  <c r="AD136" i="2"/>
  <c r="I149" i="2"/>
  <c r="I165" i="2"/>
  <c r="S165" i="2"/>
  <c r="Y174" i="2"/>
  <c r="AF174" i="2"/>
  <c r="G181" i="2"/>
  <c r="G190" i="2" s="1"/>
  <c r="X187" i="2"/>
  <c r="Q200" i="2"/>
  <c r="I98" i="2"/>
  <c r="R98" i="2"/>
  <c r="AA98" i="2"/>
  <c r="N98" i="2"/>
  <c r="L101" i="2"/>
  <c r="AD101" i="2"/>
  <c r="M105" i="2"/>
  <c r="M114" i="2" s="1"/>
  <c r="W108" i="2"/>
  <c r="K111" i="2"/>
  <c r="S111" i="2"/>
  <c r="S114" i="2" s="1"/>
  <c r="F127" i="2"/>
  <c r="X127" i="2"/>
  <c r="J136" i="2"/>
  <c r="K143" i="2"/>
  <c r="Y149" i="2"/>
  <c r="Y152" i="2" s="1"/>
  <c r="AE162" i="2"/>
  <c r="K174" i="2"/>
  <c r="O177" i="2"/>
  <c r="AB190" i="2"/>
  <c r="S181" i="2"/>
  <c r="AA200" i="2"/>
  <c r="Z187" i="2"/>
  <c r="H200" i="2"/>
  <c r="Y225" i="2"/>
  <c r="Y228" i="2" s="1"/>
  <c r="L241" i="2"/>
  <c r="V101" i="2"/>
  <c r="D105" i="2"/>
  <c r="V108" i="2"/>
  <c r="M111" i="2"/>
  <c r="O124" i="2"/>
  <c r="Z127" i="2"/>
  <c r="D143" i="2"/>
  <c r="D152" i="2" s="1"/>
  <c r="U146" i="2"/>
  <c r="P146" i="2"/>
  <c r="F162" i="2"/>
  <c r="AC168" i="2"/>
  <c r="I177" i="2"/>
  <c r="L184" i="2"/>
  <c r="S200" i="2"/>
  <c r="AA149" i="2"/>
  <c r="AA152" i="2" s="1"/>
  <c r="V165" i="2"/>
  <c r="AE165" i="2"/>
  <c r="M174" i="2"/>
  <c r="T174" i="2"/>
  <c r="J177" i="2"/>
  <c r="F177" i="2"/>
  <c r="F178" i="2" s="1"/>
  <c r="AE212" i="2"/>
  <c r="F101" i="2"/>
  <c r="X101" i="2"/>
  <c r="G114" i="2"/>
  <c r="F111" i="2"/>
  <c r="X111" i="2"/>
  <c r="I36" i="2"/>
  <c r="R127" i="2"/>
  <c r="O127" i="2"/>
  <c r="X130" i="2"/>
  <c r="O146" i="2"/>
  <c r="O152" i="2" s="1"/>
  <c r="M149" i="2"/>
  <c r="M152" i="2" s="1"/>
  <c r="Y162" i="2"/>
  <c r="M165" i="2"/>
  <c r="L168" i="2"/>
  <c r="U168" i="2"/>
  <c r="F174" i="2"/>
  <c r="V184" i="2"/>
  <c r="AB187" i="2"/>
  <c r="D139" i="2"/>
  <c r="F143" i="2"/>
  <c r="AF143" i="2"/>
  <c r="H162" i="2"/>
  <c r="Q178" i="2"/>
  <c r="Z162" i="2"/>
  <c r="N165" i="2"/>
  <c r="N174" i="2"/>
  <c r="V200" i="2"/>
  <c r="M212" i="2"/>
  <c r="S149" i="2"/>
  <c r="N162" i="2"/>
  <c r="N178" i="2" s="1"/>
  <c r="G174" i="2"/>
  <c r="Q177" i="2"/>
  <c r="Q184" i="2"/>
  <c r="N187" i="2"/>
  <c r="N190" i="2" s="1"/>
  <c r="Y203" i="2"/>
  <c r="H206" i="2"/>
  <c r="U219" i="2"/>
  <c r="AB225" i="2"/>
  <c r="F241" i="2"/>
  <c r="R244" i="2"/>
  <c r="O266" i="2"/>
  <c r="X257" i="2"/>
  <c r="K263" i="2"/>
  <c r="R203" i="2"/>
  <c r="AB212" i="2"/>
  <c r="J215" i="2"/>
  <c r="Z215" i="2"/>
  <c r="M219" i="2"/>
  <c r="M222" i="2"/>
  <c r="U222" i="2"/>
  <c r="D225" i="2"/>
  <c r="T238" i="2"/>
  <c r="AB244" i="2"/>
  <c r="AC174" i="2"/>
  <c r="K177" i="2"/>
  <c r="L177" i="2"/>
  <c r="AD177" i="2"/>
  <c r="AD181" i="2"/>
  <c r="AC184" i="2"/>
  <c r="H187" i="2"/>
  <c r="J203" i="2"/>
  <c r="AC206" i="2"/>
  <c r="AC212" i="2"/>
  <c r="AA215" i="2"/>
  <c r="J222" i="2"/>
  <c r="AD225" i="2"/>
  <c r="R241" i="2"/>
  <c r="H241" i="2"/>
  <c r="AE244" i="2"/>
  <c r="X253" i="2"/>
  <c r="G266" i="2"/>
  <c r="H260" i="2"/>
  <c r="AC260" i="2"/>
  <c r="M263" i="2"/>
  <c r="X263" i="2"/>
  <c r="Z295" i="2"/>
  <c r="H298" i="2"/>
  <c r="V174" i="2"/>
  <c r="AD174" i="2"/>
  <c r="P184" i="2"/>
  <c r="P190" i="2" s="1"/>
  <c r="AA203" i="2"/>
  <c r="X203" i="2"/>
  <c r="AF206" i="2"/>
  <c r="S215" i="2"/>
  <c r="O219" i="2"/>
  <c r="AD222" i="2"/>
  <c r="V225" i="2"/>
  <c r="AD238" i="2"/>
  <c r="V244" i="2"/>
  <c r="Z257" i="2"/>
  <c r="W174" i="2"/>
  <c r="S174" i="2"/>
  <c r="D177" i="2"/>
  <c r="S177" i="2"/>
  <c r="X181" i="2"/>
  <c r="AE181" i="2"/>
  <c r="AE190" i="2" s="1"/>
  <c r="W187" i="2"/>
  <c r="AD187" i="2"/>
  <c r="J200" i="2"/>
  <c r="R200" i="2"/>
  <c r="Z200" i="2"/>
  <c r="M200" i="2"/>
  <c r="K203" i="2"/>
  <c r="K216" i="2" s="1"/>
  <c r="AB203" i="2"/>
  <c r="R206" i="2"/>
  <c r="Y206" i="2"/>
  <c r="C212" i="2"/>
  <c r="L212" i="2"/>
  <c r="AD212" i="2"/>
  <c r="T215" i="2"/>
  <c r="AB215" i="2"/>
  <c r="P228" i="2"/>
  <c r="AE219" i="2"/>
  <c r="G222" i="2"/>
  <c r="G228" i="2" s="1"/>
  <c r="O222" i="2"/>
  <c r="AE222" i="2"/>
  <c r="G225" i="2"/>
  <c r="W225" i="2"/>
  <c r="W228" i="2" s="1"/>
  <c r="AE225" i="2"/>
  <c r="Q181" i="2"/>
  <c r="X184" i="2"/>
  <c r="K184" i="2"/>
  <c r="T203" i="2"/>
  <c r="AC203" i="2"/>
  <c r="G203" i="2"/>
  <c r="K206" i="2"/>
  <c r="S206" i="2"/>
  <c r="W206" i="2"/>
  <c r="V212" i="2"/>
  <c r="L215" i="2"/>
  <c r="U215" i="2"/>
  <c r="H222" i="2"/>
  <c r="AF222" i="2"/>
  <c r="AE238" i="2"/>
  <c r="V250" i="2"/>
  <c r="AA253" i="2"/>
  <c r="J257" i="2"/>
  <c r="J266" i="2" s="1"/>
  <c r="D288" i="2"/>
  <c r="Q219" i="2"/>
  <c r="X222" i="2"/>
  <c r="P225" i="2"/>
  <c r="X238" i="2"/>
  <c r="AD241" i="2"/>
  <c r="T241" i="2"/>
  <c r="P244" i="2"/>
  <c r="R253" i="2"/>
  <c r="AB177" i="2"/>
  <c r="W184" i="2"/>
  <c r="AB200" i="2"/>
  <c r="AB216" i="2" s="1"/>
  <c r="AA206" i="2"/>
  <c r="N215" i="2"/>
  <c r="N219" i="2"/>
  <c r="Y222" i="2"/>
  <c r="V222" i="2"/>
  <c r="Q225" i="2"/>
  <c r="P238" i="2"/>
  <c r="AF238" i="2"/>
  <c r="P250" i="2"/>
  <c r="C260" i="2"/>
  <c r="Q222" i="2"/>
  <c r="P288" i="2"/>
  <c r="U295" i="2"/>
  <c r="P212" i="2"/>
  <c r="G215" i="2"/>
  <c r="AE215" i="2"/>
  <c r="AA219" i="2"/>
  <c r="R222" i="2"/>
  <c r="R238" i="2"/>
  <c r="AF241" i="2"/>
  <c r="AF254" i="2" s="1"/>
  <c r="H250" i="2"/>
  <c r="AE253" i="2"/>
  <c r="P203" i="2"/>
  <c r="Q212" i="2"/>
  <c r="H215" i="2"/>
  <c r="P215" i="2"/>
  <c r="AF215" i="2"/>
  <c r="AB219" i="2"/>
  <c r="S222" i="2"/>
  <c r="K225" i="2"/>
  <c r="N241" i="2"/>
  <c r="X241" i="2"/>
  <c r="I250" i="2"/>
  <c r="J253" i="2"/>
  <c r="W257" i="2"/>
  <c r="W266" i="2" s="1"/>
  <c r="AC288" i="2"/>
  <c r="F279" i="2"/>
  <c r="O279" i="2"/>
  <c r="D282" i="2"/>
  <c r="AC282" i="2"/>
  <c r="H282" i="2"/>
  <c r="AF282" i="2"/>
  <c r="N288" i="2"/>
  <c r="G288" i="2"/>
  <c r="AE288" i="2"/>
  <c r="O244" i="2"/>
  <c r="AD253" i="2"/>
  <c r="P260" i="2"/>
  <c r="I276" i="2"/>
  <c r="AA276" i="2"/>
  <c r="H276" i="2"/>
  <c r="AE279" i="2"/>
  <c r="F282" i="2"/>
  <c r="AD282" i="2"/>
  <c r="Q291" i="2"/>
  <c r="AC295" i="2"/>
  <c r="AC304" i="2" s="1"/>
  <c r="AE298" i="2"/>
  <c r="T298" i="2"/>
  <c r="T304" i="2" s="1"/>
  <c r="G301" i="2"/>
  <c r="G304" i="2" s="1"/>
  <c r="Y301" i="2"/>
  <c r="Q260" i="2"/>
  <c r="G263" i="2"/>
  <c r="O263" i="2"/>
  <c r="V263" i="2"/>
  <c r="J276" i="2"/>
  <c r="R276" i="2"/>
  <c r="H279" i="2"/>
  <c r="AF279" i="2"/>
  <c r="G282" i="2"/>
  <c r="J282" i="2"/>
  <c r="R291" i="2"/>
  <c r="Z291" i="2"/>
  <c r="H295" i="2"/>
  <c r="H304" i="2" s="1"/>
  <c r="V295" i="2"/>
  <c r="AD295" i="2"/>
  <c r="Q301" i="2"/>
  <c r="Z301" i="2"/>
  <c r="AD301" i="2"/>
  <c r="J260" i="2"/>
  <c r="H263" i="2"/>
  <c r="H266" i="2" s="1"/>
  <c r="S276" i="2"/>
  <c r="C279" i="2"/>
  <c r="W282" i="2"/>
  <c r="H288" i="2"/>
  <c r="W295" i="2"/>
  <c r="D298" i="2"/>
  <c r="W298" i="2"/>
  <c r="W238" i="2"/>
  <c r="I238" i="2"/>
  <c r="AC241" i="2"/>
  <c r="D253" i="2"/>
  <c r="W253" i="2"/>
  <c r="K260" i="2"/>
  <c r="I263" i="2"/>
  <c r="T276" i="2"/>
  <c r="K276" i="2"/>
  <c r="X282" i="2"/>
  <c r="AA282" i="2"/>
  <c r="X288" i="2"/>
  <c r="X295" i="2"/>
  <c r="X304" i="2" s="1"/>
  <c r="F298" i="2"/>
  <c r="X298" i="2"/>
  <c r="I301" i="2"/>
  <c r="U276" i="2"/>
  <c r="Z279" i="2"/>
  <c r="AD279" i="2"/>
  <c r="I288" i="2"/>
  <c r="Y288" i="2"/>
  <c r="AC301" i="2"/>
  <c r="Q238" i="2"/>
  <c r="W241" i="2"/>
  <c r="AD244" i="2"/>
  <c r="U250" i="2"/>
  <c r="G253" i="2"/>
  <c r="Y253" i="2"/>
  <c r="AC257" i="2"/>
  <c r="L263" i="2"/>
  <c r="V276" i="2"/>
  <c r="AA279" i="2"/>
  <c r="AA292" i="2" s="1"/>
  <c r="Q282" i="2"/>
  <c r="M291" i="2"/>
  <c r="R295" i="2"/>
  <c r="AD276" i="2"/>
  <c r="S279" i="2"/>
  <c r="R282" i="2"/>
  <c r="R288" i="2"/>
  <c r="D291" i="2"/>
  <c r="U291" i="2"/>
  <c r="AC291" i="2"/>
  <c r="K295" i="2"/>
  <c r="K301" i="2"/>
  <c r="K238" i="2"/>
  <c r="Q241" i="2"/>
  <c r="Q253" i="2"/>
  <c r="Z263" i="2"/>
  <c r="W263" i="2"/>
  <c r="T279" i="2"/>
  <c r="X279" i="2"/>
  <c r="S282" i="2"/>
  <c r="V282" i="2"/>
  <c r="S288" i="2"/>
  <c r="AD291" i="2"/>
  <c r="L295" i="2"/>
  <c r="L304" i="2" s="1"/>
  <c r="U301" i="2"/>
  <c r="K241" i="2"/>
  <c r="F244" i="2"/>
  <c r="D257" i="2"/>
  <c r="P276" i="2"/>
  <c r="AF276" i="2"/>
  <c r="O282" i="2"/>
  <c r="D295" i="2"/>
  <c r="D304" i="2" s="1"/>
  <c r="J298" i="2"/>
  <c r="AB298" i="2"/>
  <c r="AB304" i="2" s="1"/>
  <c r="W301" i="2"/>
  <c r="Y276" i="2"/>
  <c r="N279" i="2"/>
  <c r="R279" i="2"/>
  <c r="P282" i="2"/>
  <c r="M288" i="2"/>
  <c r="O295" i="2"/>
  <c r="D301" i="2"/>
  <c r="W23" i="2"/>
  <c r="W25" i="2" s="1"/>
  <c r="W63" i="2"/>
  <c r="C30" i="2"/>
  <c r="C70" i="2"/>
  <c r="I6" i="2"/>
  <c r="I10" i="2" s="1"/>
  <c r="I48" i="2"/>
  <c r="J48" i="2"/>
  <c r="J6" i="2"/>
  <c r="J10" i="2" s="1"/>
  <c r="U6" i="2"/>
  <c r="U10" i="2" s="1"/>
  <c r="U48" i="2"/>
  <c r="AD26" i="2"/>
  <c r="C9" i="2"/>
  <c r="D54" i="2"/>
  <c r="D14" i="2"/>
  <c r="Y14" i="2"/>
  <c r="Y16" i="2" s="1"/>
  <c r="Y54" i="2"/>
  <c r="K60" i="2"/>
  <c r="K18" i="2"/>
  <c r="K22" i="2" s="1"/>
  <c r="V70" i="2"/>
  <c r="V30" i="2"/>
  <c r="V32" i="2" s="1"/>
  <c r="V48" i="2"/>
  <c r="V6" i="2"/>
  <c r="V10" i="2" s="1"/>
  <c r="V26" i="2" s="1"/>
  <c r="AE48" i="2"/>
  <c r="Z10" i="2"/>
  <c r="W51" i="2"/>
  <c r="W11" i="2"/>
  <c r="W13" i="2" s="1"/>
  <c r="F54" i="2"/>
  <c r="F14" i="2"/>
  <c r="F16" i="2" s="1"/>
  <c r="F26" i="2" s="1"/>
  <c r="O54" i="2"/>
  <c r="O14" i="2"/>
  <c r="O16" i="2" s="1"/>
  <c r="L60" i="2"/>
  <c r="L18" i="2"/>
  <c r="X67" i="2"/>
  <c r="X27" i="2"/>
  <c r="X29" i="2" s="1"/>
  <c r="AB13" i="2"/>
  <c r="N38" i="2"/>
  <c r="L48" i="2"/>
  <c r="L6" i="2"/>
  <c r="L10" i="2" s="1"/>
  <c r="AF6" i="2"/>
  <c r="AF10" i="2" s="1"/>
  <c r="AF48" i="2"/>
  <c r="AA54" i="2"/>
  <c r="AA14" i="2"/>
  <c r="AA16" i="2" s="1"/>
  <c r="X48" i="2"/>
  <c r="X6" i="2"/>
  <c r="X10" i="2" s="1"/>
  <c r="C7" i="2"/>
  <c r="H13" i="2"/>
  <c r="Y51" i="2"/>
  <c r="Y11" i="2"/>
  <c r="Y13" i="2" s="1"/>
  <c r="Q14" i="2"/>
  <c r="Q16" i="2" s="1"/>
  <c r="Q54" i="2"/>
  <c r="D60" i="2"/>
  <c r="D18" i="2"/>
  <c r="V60" i="2"/>
  <c r="AF73" i="2"/>
  <c r="AF33" i="2"/>
  <c r="AF35" i="2" s="1"/>
  <c r="AF38" i="2" s="1"/>
  <c r="I11" i="2"/>
  <c r="I13" i="2" s="1"/>
  <c r="I51" i="2"/>
  <c r="P70" i="2"/>
  <c r="P30" i="2"/>
  <c r="P32" i="2" s="1"/>
  <c r="X54" i="2"/>
  <c r="X14" i="2"/>
  <c r="X16" i="2" s="1"/>
  <c r="C6" i="2"/>
  <c r="C48" i="2"/>
  <c r="O48" i="2"/>
  <c r="O6" i="2"/>
  <c r="O10" i="2" s="1"/>
  <c r="S54" i="2"/>
  <c r="S64" i="2" s="1"/>
  <c r="S14" i="2"/>
  <c r="S16" i="2" s="1"/>
  <c r="R27" i="2"/>
  <c r="R29" i="2" s="1"/>
  <c r="R67" i="2"/>
  <c r="H73" i="2"/>
  <c r="H33" i="2"/>
  <c r="H35" i="2" s="1"/>
  <c r="P6" i="2"/>
  <c r="P48" i="2"/>
  <c r="T54" i="2"/>
  <c r="X60" i="2"/>
  <c r="X18" i="2"/>
  <c r="X22" i="2" s="1"/>
  <c r="Y20" i="2"/>
  <c r="Y22" i="2" s="1"/>
  <c r="Y60" i="2"/>
  <c r="K63" i="2"/>
  <c r="K23" i="2"/>
  <c r="K25" i="2" s="1"/>
  <c r="Q10" i="2"/>
  <c r="V38" i="2"/>
  <c r="Q48" i="2"/>
  <c r="S11" i="2"/>
  <c r="S13" i="2" s="1"/>
  <c r="S26" i="2" s="1"/>
  <c r="S51" i="2"/>
  <c r="AB51" i="2"/>
  <c r="U14" i="2"/>
  <c r="U16" i="2" s="1"/>
  <c r="U54" i="2"/>
  <c r="G60" i="2"/>
  <c r="D21" i="2"/>
  <c r="AC63" i="2"/>
  <c r="AC23" i="2"/>
  <c r="AC25" i="2" s="1"/>
  <c r="R54" i="2"/>
  <c r="R14" i="2"/>
  <c r="R16" i="2" s="1"/>
  <c r="J38" i="2"/>
  <c r="R6" i="2"/>
  <c r="R10" i="2" s="1"/>
  <c r="R48" i="2"/>
  <c r="AA10" i="2"/>
  <c r="AC11" i="2"/>
  <c r="AC13" i="2" s="1"/>
  <c r="AC51" i="2"/>
  <c r="K14" i="2"/>
  <c r="K16" i="2" s="1"/>
  <c r="K54" i="2"/>
  <c r="AE54" i="2"/>
  <c r="AE14" i="2"/>
  <c r="AE16" i="2" s="1"/>
  <c r="Q60" i="2"/>
  <c r="Q18" i="2"/>
  <c r="Q22" i="2" s="1"/>
  <c r="AB70" i="2"/>
  <c r="AB30" i="2"/>
  <c r="AB32" i="2" s="1"/>
  <c r="AB38" i="2" s="1"/>
  <c r="Z11" i="2"/>
  <c r="Z13" i="2" s="1"/>
  <c r="Z51" i="2"/>
  <c r="K13" i="2"/>
  <c r="K26" i="2" s="1"/>
  <c r="H38" i="2"/>
  <c r="AB48" i="2"/>
  <c r="AB6" i="2"/>
  <c r="AB10" i="2" s="1"/>
  <c r="T13" i="2"/>
  <c r="T26" i="2" s="1"/>
  <c r="L54" i="2"/>
  <c r="L14" i="2"/>
  <c r="L16" i="2" s="1"/>
  <c r="AF54" i="2"/>
  <c r="R60" i="2"/>
  <c r="R18" i="2"/>
  <c r="R22" i="2" s="1"/>
  <c r="L67" i="2"/>
  <c r="L76" i="2" s="1"/>
  <c r="L27" i="2"/>
  <c r="L29" i="2" s="1"/>
  <c r="AF51" i="2"/>
  <c r="AF11" i="2"/>
  <c r="AF13" i="2" s="1"/>
  <c r="N48" i="2"/>
  <c r="N6" i="2"/>
  <c r="N10" i="2" s="1"/>
  <c r="H48" i="2"/>
  <c r="H6" i="2"/>
  <c r="H10" i="2" s="1"/>
  <c r="H26" i="2" s="1"/>
  <c r="AC48" i="2"/>
  <c r="AE11" i="2"/>
  <c r="AE13" i="2" s="1"/>
  <c r="AE51" i="2"/>
  <c r="C17" i="2"/>
  <c r="S60" i="2"/>
  <c r="S20" i="2"/>
  <c r="S22" i="2" s="1"/>
  <c r="D63" i="2"/>
  <c r="D23" i="2"/>
  <c r="H76" i="2"/>
  <c r="T73" i="2"/>
  <c r="T76" i="2" s="1"/>
  <c r="T33" i="2"/>
  <c r="T35" i="2" s="1"/>
  <c r="T38" i="2" s="1"/>
  <c r="W64" i="2"/>
  <c r="U51" i="2"/>
  <c r="I60" i="2"/>
  <c r="I18" i="2"/>
  <c r="I22" i="2" s="1"/>
  <c r="S33" i="2"/>
  <c r="S35" i="2" s="1"/>
  <c r="S73" i="2"/>
  <c r="F51" i="2"/>
  <c r="Z63" i="2"/>
  <c r="G67" i="2"/>
  <c r="G27" i="2"/>
  <c r="G29" i="2" s="1"/>
  <c r="AE67" i="2"/>
  <c r="AE27" i="2"/>
  <c r="AE29" i="2" s="1"/>
  <c r="U70" i="2"/>
  <c r="U30" i="2"/>
  <c r="U32" i="2" s="1"/>
  <c r="U38" i="2" s="1"/>
  <c r="AE70" i="2"/>
  <c r="S98" i="2"/>
  <c r="U101" i="2"/>
  <c r="U102" i="2" s="1"/>
  <c r="I271" i="2"/>
  <c r="I233" i="2"/>
  <c r="I195" i="2"/>
  <c r="I157" i="2"/>
  <c r="I119" i="2"/>
  <c r="J51" i="2"/>
  <c r="H51" i="2"/>
  <c r="M16" i="2"/>
  <c r="S63" i="2"/>
  <c r="S23" i="2"/>
  <c r="S25" i="2" s="1"/>
  <c r="AA63" i="2"/>
  <c r="AA23" i="2"/>
  <c r="AA25" i="2" s="1"/>
  <c r="P67" i="2"/>
  <c r="P76" i="2" s="1"/>
  <c r="D70" i="2"/>
  <c r="M70" i="2"/>
  <c r="AC70" i="2"/>
  <c r="C73" i="2"/>
  <c r="AB73" i="2"/>
  <c r="R86" i="2"/>
  <c r="R102" i="2" s="1"/>
  <c r="D89" i="2"/>
  <c r="U89" i="2"/>
  <c r="AC89" i="2"/>
  <c r="N92" i="2"/>
  <c r="W92" i="2"/>
  <c r="AB98" i="2"/>
  <c r="C101" i="2"/>
  <c r="AE101" i="2"/>
  <c r="AE102" i="2" s="1"/>
  <c r="D114" i="2"/>
  <c r="W105" i="2"/>
  <c r="N108" i="2"/>
  <c r="D130" i="2"/>
  <c r="U271" i="2"/>
  <c r="U233" i="2"/>
  <c r="U195" i="2"/>
  <c r="U157" i="2"/>
  <c r="U119" i="2"/>
  <c r="T51" i="2"/>
  <c r="N271" i="2"/>
  <c r="N233" i="2"/>
  <c r="N195" i="2"/>
  <c r="N157" i="2"/>
  <c r="N119" i="2"/>
  <c r="N81" i="2"/>
  <c r="P271" i="2"/>
  <c r="P233" i="2"/>
  <c r="P195" i="2"/>
  <c r="P157" i="2"/>
  <c r="P119" i="2"/>
  <c r="P43" i="2"/>
  <c r="P81" i="2"/>
  <c r="O35" i="2"/>
  <c r="K48" i="2"/>
  <c r="C60" i="2"/>
  <c r="Q67" i="2"/>
  <c r="M73" i="2"/>
  <c r="S86" i="2"/>
  <c r="AA86" i="2"/>
  <c r="G92" i="2"/>
  <c r="T98" i="2"/>
  <c r="AF101" i="2"/>
  <c r="F114" i="2"/>
  <c r="O105" i="2"/>
  <c r="O27" i="2"/>
  <c r="O29" i="2" s="1"/>
  <c r="O38" i="2" s="1"/>
  <c r="X114" i="2"/>
  <c r="O108" i="2"/>
  <c r="H127" i="2"/>
  <c r="H140" i="2" s="1"/>
  <c r="AA127" i="2"/>
  <c r="Q271" i="2"/>
  <c r="Q233" i="2"/>
  <c r="Q195" i="2"/>
  <c r="Q157" i="2"/>
  <c r="Q119" i="2"/>
  <c r="Q43" i="2"/>
  <c r="Q81" i="2"/>
  <c r="L32" i="2"/>
  <c r="F271" i="2"/>
  <c r="F233" i="2"/>
  <c r="F195" i="2"/>
  <c r="F157" i="2"/>
  <c r="F119" i="2"/>
  <c r="F81" i="2"/>
  <c r="R271" i="2"/>
  <c r="R233" i="2"/>
  <c r="R195" i="2"/>
  <c r="R157" i="2"/>
  <c r="R119" i="2"/>
  <c r="R81" i="2"/>
  <c r="AD233" i="2"/>
  <c r="AD271" i="2"/>
  <c r="AD195" i="2"/>
  <c r="AD119" i="2"/>
  <c r="AD81" i="2"/>
  <c r="AD157" i="2"/>
  <c r="K51" i="2"/>
  <c r="AA51" i="2"/>
  <c r="G54" i="2"/>
  <c r="C54" i="2"/>
  <c r="Z60" i="2"/>
  <c r="I67" i="2"/>
  <c r="O70" i="2"/>
  <c r="O76" i="2" s="1"/>
  <c r="U73" i="2"/>
  <c r="T102" i="2"/>
  <c r="G89" i="2"/>
  <c r="U98" i="2"/>
  <c r="Y114" i="2"/>
  <c r="N111" i="2"/>
  <c r="Q124" i="2"/>
  <c r="Y124" i="2"/>
  <c r="K233" i="2"/>
  <c r="K271" i="2"/>
  <c r="K195" i="2"/>
  <c r="K157" i="2"/>
  <c r="K119" i="2"/>
  <c r="Y271" i="2"/>
  <c r="Y233" i="2"/>
  <c r="Y157" i="2"/>
  <c r="Y195" i="2"/>
  <c r="Y119" i="2"/>
  <c r="Y43" i="2"/>
  <c r="AB271" i="2"/>
  <c r="AB233" i="2"/>
  <c r="AB195" i="2"/>
  <c r="AB43" i="2"/>
  <c r="AB119" i="2"/>
  <c r="AB157" i="2"/>
  <c r="AB81" i="2"/>
  <c r="AC271" i="2"/>
  <c r="AC233" i="2"/>
  <c r="AC157" i="2"/>
  <c r="AC195" i="2"/>
  <c r="AC43" i="2"/>
  <c r="AC119" i="2"/>
  <c r="AC81" i="2"/>
  <c r="Y7" i="2"/>
  <c r="Y10" i="2" s="1"/>
  <c r="Z48" i="2"/>
  <c r="AC6" i="2"/>
  <c r="AC10" i="2" s="1"/>
  <c r="M7" i="2"/>
  <c r="M10" i="2" s="1"/>
  <c r="M26" i="2" s="1"/>
  <c r="C15" i="2"/>
  <c r="F43" i="2"/>
  <c r="U43" i="2"/>
  <c r="T48" i="2"/>
  <c r="T64" i="2" s="1"/>
  <c r="M60" i="2"/>
  <c r="Z67" i="2"/>
  <c r="Z76" i="2" s="1"/>
  <c r="W70" i="2"/>
  <c r="G70" i="2"/>
  <c r="F33" i="2"/>
  <c r="F35" i="2" s="1"/>
  <c r="F38" i="2" s="1"/>
  <c r="F73" i="2"/>
  <c r="F76" i="2" s="1"/>
  <c r="AD33" i="2"/>
  <c r="AD35" i="2" s="1"/>
  <c r="AD38" i="2" s="1"/>
  <c r="AD73" i="2"/>
  <c r="C86" i="2"/>
  <c r="L86" i="2"/>
  <c r="L102" i="2" s="1"/>
  <c r="O89" i="2"/>
  <c r="H92" i="2"/>
  <c r="Q92" i="2"/>
  <c r="J98" i="2"/>
  <c r="R124" i="2"/>
  <c r="R140" i="2" s="1"/>
  <c r="AA139" i="2"/>
  <c r="M233" i="2"/>
  <c r="M271" i="2"/>
  <c r="M195" i="2"/>
  <c r="M157" i="2"/>
  <c r="M119" i="2"/>
  <c r="M43" i="2"/>
  <c r="O13" i="2"/>
  <c r="Z271" i="2"/>
  <c r="Z233" i="2"/>
  <c r="Z157" i="2"/>
  <c r="Z195" i="2"/>
  <c r="Z119" i="2"/>
  <c r="Z81" i="2"/>
  <c r="W6" i="2"/>
  <c r="W10" i="2" s="1"/>
  <c r="N43" i="2"/>
  <c r="AD48" i="2"/>
  <c r="E305" i="2"/>
  <c r="F20" i="3"/>
  <c r="E267" i="2"/>
  <c r="E229" i="2"/>
  <c r="E191" i="2"/>
  <c r="E153" i="2"/>
  <c r="E115" i="2"/>
  <c r="H271" i="2"/>
  <c r="H195" i="2"/>
  <c r="H233" i="2"/>
  <c r="H119" i="2"/>
  <c r="H157" i="2"/>
  <c r="H81" i="2"/>
  <c r="T271" i="2"/>
  <c r="T195" i="2"/>
  <c r="T233" i="2"/>
  <c r="T119" i="2"/>
  <c r="T81" i="2"/>
  <c r="T157" i="2"/>
  <c r="AF271" i="2"/>
  <c r="AF195" i="2"/>
  <c r="AF233" i="2"/>
  <c r="AF119" i="2"/>
  <c r="AF81" i="2"/>
  <c r="AF157" i="2"/>
  <c r="AA48" i="2"/>
  <c r="F48" i="2"/>
  <c r="N51" i="2"/>
  <c r="AD54" i="2"/>
  <c r="X70" i="2"/>
  <c r="X30" i="2"/>
  <c r="X32" i="2" s="1"/>
  <c r="G33" i="2"/>
  <c r="G35" i="2" s="1"/>
  <c r="G73" i="2"/>
  <c r="AE33" i="2"/>
  <c r="AE35" i="2" s="1"/>
  <c r="AE73" i="2"/>
  <c r="M102" i="2"/>
  <c r="O51" i="2"/>
  <c r="I16" i="2"/>
  <c r="I54" i="2"/>
  <c r="F60" i="2"/>
  <c r="M22" i="2"/>
  <c r="AB60" i="2"/>
  <c r="S67" i="2"/>
  <c r="S76" i="2" s="1"/>
  <c r="S27" i="2"/>
  <c r="S29" i="2" s="1"/>
  <c r="I70" i="2"/>
  <c r="I30" i="2"/>
  <c r="I32" i="2" s="1"/>
  <c r="I38" i="2" s="1"/>
  <c r="D86" i="2"/>
  <c r="N86" i="2"/>
  <c r="P89" i="2"/>
  <c r="Y89" i="2"/>
  <c r="Y102" i="2" s="1"/>
  <c r="W98" i="2"/>
  <c r="AF98" i="2"/>
  <c r="H101" i="2"/>
  <c r="H102" i="2" s="1"/>
  <c r="R114" i="2"/>
  <c r="AA105" i="2"/>
  <c r="AA27" i="2"/>
  <c r="AA29" i="2" s="1"/>
  <c r="AA38" i="2" s="1"/>
  <c r="N114" i="2"/>
  <c r="AE114" i="2"/>
  <c r="H111" i="2"/>
  <c r="H114" i="2" s="1"/>
  <c r="W111" i="2"/>
  <c r="J124" i="2"/>
  <c r="AA13" i="2"/>
  <c r="A3" i="7"/>
  <c r="A3" i="6"/>
  <c r="J233" i="2"/>
  <c r="J271" i="2"/>
  <c r="J195" i="2"/>
  <c r="J157" i="2"/>
  <c r="J119" i="2"/>
  <c r="J81" i="2"/>
  <c r="V271" i="2"/>
  <c r="V233" i="2"/>
  <c r="V157" i="2"/>
  <c r="V195" i="2"/>
  <c r="V119" i="2"/>
  <c r="V81" i="2"/>
  <c r="I43" i="2"/>
  <c r="N60" i="2"/>
  <c r="U60" i="2"/>
  <c r="U18" i="2"/>
  <c r="U22" i="2" s="1"/>
  <c r="G63" i="2"/>
  <c r="G23" i="2"/>
  <c r="G25" i="2" s="1"/>
  <c r="O63" i="2"/>
  <c r="O23" i="2"/>
  <c r="O25" i="2" s="1"/>
  <c r="AE63" i="2"/>
  <c r="AE23" i="2"/>
  <c r="AE25" i="2" s="1"/>
  <c r="C67" i="2"/>
  <c r="F86" i="2"/>
  <c r="F102" i="2" s="1"/>
  <c r="V86" i="2"/>
  <c r="V102" i="2" s="1"/>
  <c r="AD102" i="2"/>
  <c r="Q89" i="2"/>
  <c r="Z92" i="2"/>
  <c r="Z102" i="2" s="1"/>
  <c r="O98" i="2"/>
  <c r="C108" i="2"/>
  <c r="AB140" i="2"/>
  <c r="Z54" i="2"/>
  <c r="AC60" i="2"/>
  <c r="D76" i="2"/>
  <c r="AC76" i="2"/>
  <c r="I81" i="2"/>
  <c r="O86" i="2"/>
  <c r="AA92" i="2"/>
  <c r="I101" i="2"/>
  <c r="I102" i="2" s="1"/>
  <c r="J105" i="2"/>
  <c r="J114" i="2" s="1"/>
  <c r="C124" i="2"/>
  <c r="K124" i="2"/>
  <c r="G11" i="2"/>
  <c r="G13" i="2" s="1"/>
  <c r="G51" i="2"/>
  <c r="L271" i="2"/>
  <c r="L233" i="2"/>
  <c r="L195" i="2"/>
  <c r="L157" i="2"/>
  <c r="L81" i="2"/>
  <c r="L119" i="2"/>
  <c r="X271" i="2"/>
  <c r="X233" i="2"/>
  <c r="X157" i="2"/>
  <c r="X195" i="2"/>
  <c r="X81" i="2"/>
  <c r="X119" i="2"/>
  <c r="C8" i="2"/>
  <c r="K43" i="2"/>
  <c r="V51" i="2"/>
  <c r="X63" i="2"/>
  <c r="U76" i="2"/>
  <c r="AA70" i="2"/>
  <c r="AA76" i="2" s="1"/>
  <c r="I73" i="2"/>
  <c r="K81" i="2"/>
  <c r="W86" i="2"/>
  <c r="AF86" i="2"/>
  <c r="C92" i="2"/>
  <c r="P98" i="2"/>
  <c r="P102" i="2" s="1"/>
  <c r="K114" i="2"/>
  <c r="AC114" i="2"/>
  <c r="AD124" i="2"/>
  <c r="AD140" i="2" s="1"/>
  <c r="C127" i="2"/>
  <c r="W271" i="2"/>
  <c r="W233" i="2"/>
  <c r="W195" i="2"/>
  <c r="W119" i="2"/>
  <c r="W157" i="2"/>
  <c r="P60" i="2"/>
  <c r="AD60" i="2"/>
  <c r="Q63" i="2"/>
  <c r="N67" i="2"/>
  <c r="N76" i="2" s="1"/>
  <c r="K70" i="2"/>
  <c r="K76" i="2" s="1"/>
  <c r="R33" i="2"/>
  <c r="R35" i="2" s="1"/>
  <c r="R73" i="2"/>
  <c r="M81" i="2"/>
  <c r="X86" i="2"/>
  <c r="Q98" i="2"/>
  <c r="L114" i="2"/>
  <c r="U114" i="2"/>
  <c r="AA108" i="2"/>
  <c r="F124" i="2"/>
  <c r="F140" i="2" s="1"/>
  <c r="M136" i="2"/>
  <c r="U139" i="2"/>
  <c r="V143" i="2"/>
  <c r="H146" i="2"/>
  <c r="H152" i="2" s="1"/>
  <c r="J149" i="2"/>
  <c r="AF165" i="2"/>
  <c r="W168" i="2"/>
  <c r="N177" i="2"/>
  <c r="I181" i="2"/>
  <c r="I190" i="2" s="1"/>
  <c r="E270" i="2"/>
  <c r="E232" i="2"/>
  <c r="E118" i="2"/>
  <c r="E194" i="2"/>
  <c r="E156" i="2"/>
  <c r="O233" i="2"/>
  <c r="O271" i="2"/>
  <c r="O119" i="2"/>
  <c r="O195" i="2"/>
  <c r="O157" i="2"/>
  <c r="AA271" i="2"/>
  <c r="AA233" i="2"/>
  <c r="AA119" i="2"/>
  <c r="AA157" i="2"/>
  <c r="AA195" i="2"/>
  <c r="E80" i="2"/>
  <c r="O81" i="2"/>
  <c r="AA81" i="2"/>
  <c r="C98" i="2"/>
  <c r="G139" i="2"/>
  <c r="N139" i="2"/>
  <c r="N140" i="2" s="1"/>
  <c r="W143" i="2"/>
  <c r="AD146" i="2"/>
  <c r="AD152" i="2" s="1"/>
  <c r="R149" i="2"/>
  <c r="R152" i="2" s="1"/>
  <c r="C162" i="2"/>
  <c r="M124" i="2"/>
  <c r="M140" i="2" s="1"/>
  <c r="D127" i="2"/>
  <c r="D140" i="2" s="1"/>
  <c r="U127" i="2"/>
  <c r="AC127" i="2"/>
  <c r="AC140" i="2" s="1"/>
  <c r="S130" i="2"/>
  <c r="S140" i="2" s="1"/>
  <c r="AA130" i="2"/>
  <c r="P143" i="2"/>
  <c r="C149" i="2"/>
  <c r="J178" i="2"/>
  <c r="H177" i="2"/>
  <c r="J190" i="2"/>
  <c r="C203" i="2"/>
  <c r="U136" i="2"/>
  <c r="AB136" i="2"/>
  <c r="I143" i="2"/>
  <c r="I152" i="2" s="1"/>
  <c r="AE152" i="2"/>
  <c r="X146" i="2"/>
  <c r="X152" i="2" s="1"/>
  <c r="AE146" i="2"/>
  <c r="K162" i="2"/>
  <c r="T162" i="2"/>
  <c r="AC162" i="2"/>
  <c r="AC178" i="2" s="1"/>
  <c r="P165" i="2"/>
  <c r="P178" i="2" s="1"/>
  <c r="Y165" i="2"/>
  <c r="Y178" i="2" s="1"/>
  <c r="P168" i="2"/>
  <c r="Y168" i="2"/>
  <c r="U174" i="2"/>
  <c r="U178" i="2" s="1"/>
  <c r="AB174" i="2"/>
  <c r="P177" i="2"/>
  <c r="K181" i="2"/>
  <c r="C184" i="2"/>
  <c r="Y184" i="2"/>
  <c r="AF184" i="2"/>
  <c r="AF190" i="2" s="1"/>
  <c r="C200" i="2"/>
  <c r="L200" i="2"/>
  <c r="L216" i="2" s="1"/>
  <c r="T200" i="2"/>
  <c r="D212" i="2"/>
  <c r="I139" i="2"/>
  <c r="J143" i="2"/>
  <c r="AF146" i="2"/>
  <c r="AF152" i="2" s="1"/>
  <c r="T149" i="2"/>
  <c r="H165" i="2"/>
  <c r="Z168" i="2"/>
  <c r="Z178" i="2" s="1"/>
  <c r="C187" i="2"/>
  <c r="K187" i="2"/>
  <c r="R187" i="2"/>
  <c r="M203" i="2"/>
  <c r="G271" i="2"/>
  <c r="G233" i="2"/>
  <c r="G195" i="2"/>
  <c r="G157" i="2"/>
  <c r="S271" i="2"/>
  <c r="S233" i="2"/>
  <c r="S195" i="2"/>
  <c r="S157" i="2"/>
  <c r="AE271" i="2"/>
  <c r="AE233" i="2"/>
  <c r="AE157" i="2"/>
  <c r="AE195" i="2"/>
  <c r="M30" i="2"/>
  <c r="M32" i="2" s="1"/>
  <c r="M38" i="2" s="1"/>
  <c r="Y30" i="2"/>
  <c r="Y32" i="2" s="1"/>
  <c r="Y38" i="2" s="1"/>
  <c r="G81" i="2"/>
  <c r="S81" i="2"/>
  <c r="AE81" i="2"/>
  <c r="U124" i="2"/>
  <c r="W127" i="2"/>
  <c r="M130" i="2"/>
  <c r="P136" i="2"/>
  <c r="P140" i="2" s="1"/>
  <c r="J139" i="2"/>
  <c r="AE139" i="2"/>
  <c r="C139" i="2"/>
  <c r="K152" i="2"/>
  <c r="R146" i="2"/>
  <c r="F149" i="2"/>
  <c r="F152" i="2" s="1"/>
  <c r="L162" i="2"/>
  <c r="O174" i="2"/>
  <c r="D181" i="2"/>
  <c r="F212" i="2"/>
  <c r="AE119" i="2"/>
  <c r="V130" i="2"/>
  <c r="V140" i="2" s="1"/>
  <c r="W136" i="2"/>
  <c r="C143" i="2"/>
  <c r="N149" i="2"/>
  <c r="N152" i="2" s="1"/>
  <c r="AB149" i="2"/>
  <c r="M162" i="2"/>
  <c r="V162" i="2"/>
  <c r="V178" i="2" s="1"/>
  <c r="R165" i="2"/>
  <c r="R178" i="2" s="1"/>
  <c r="AA165" i="2"/>
  <c r="AF177" i="2"/>
  <c r="M181" i="2"/>
  <c r="AA184" i="2"/>
  <c r="AA190" i="2" s="1"/>
  <c r="D184" i="2"/>
  <c r="D187" i="2"/>
  <c r="L187" i="2"/>
  <c r="L190" i="2" s="1"/>
  <c r="F200" i="2"/>
  <c r="N200" i="2"/>
  <c r="AD200" i="2"/>
  <c r="AD216" i="2" s="1"/>
  <c r="Y200" i="2"/>
  <c r="O212" i="2"/>
  <c r="S119" i="2"/>
  <c r="C136" i="2"/>
  <c r="S152" i="2"/>
  <c r="Z152" i="2"/>
  <c r="L152" i="2"/>
  <c r="D162" i="2"/>
  <c r="D178" i="2" s="1"/>
  <c r="W162" i="2"/>
  <c r="AF162" i="2"/>
  <c r="AB165" i="2"/>
  <c r="I174" i="2"/>
  <c r="I178" i="2" s="1"/>
  <c r="P174" i="2"/>
  <c r="X174" i="2"/>
  <c r="X178" i="2" s="1"/>
  <c r="C177" i="2"/>
  <c r="T184" i="2"/>
  <c r="T190" i="2" s="1"/>
  <c r="M187" i="2"/>
  <c r="W203" i="2"/>
  <c r="W216" i="2" s="1"/>
  <c r="G119" i="2"/>
  <c r="I127" i="2"/>
  <c r="Q127" i="2"/>
  <c r="G130" i="2"/>
  <c r="O130" i="2"/>
  <c r="O140" i="2" s="1"/>
  <c r="AE130" i="2"/>
  <c r="AE140" i="2" s="1"/>
  <c r="X136" i="2"/>
  <c r="X140" i="2" s="1"/>
  <c r="T146" i="2"/>
  <c r="T152" i="2" s="1"/>
  <c r="V149" i="2"/>
  <c r="O162" i="2"/>
  <c r="T165" i="2"/>
  <c r="K168" i="2"/>
  <c r="Z177" i="2"/>
  <c r="U181" i="2"/>
  <c r="U184" i="2"/>
  <c r="F187" i="2"/>
  <c r="F190" i="2" s="1"/>
  <c r="O200" i="2"/>
  <c r="AB178" i="2"/>
  <c r="S190" i="2"/>
  <c r="G184" i="2"/>
  <c r="P200" i="2"/>
  <c r="X200" i="2"/>
  <c r="X216" i="2" s="1"/>
  <c r="AF200" i="2"/>
  <c r="AF216" i="2" s="1"/>
  <c r="Q203" i="2"/>
  <c r="G206" i="2"/>
  <c r="AB152" i="2"/>
  <c r="W149" i="2"/>
  <c r="G162" i="2"/>
  <c r="G178" i="2" s="1"/>
  <c r="AD165" i="2"/>
  <c r="T177" i="2"/>
  <c r="AA177" i="2"/>
  <c r="AA178" i="2" s="1"/>
  <c r="H181" i="2"/>
  <c r="H190" i="2" s="1"/>
  <c r="V181" i="2"/>
  <c r="AD190" i="2"/>
  <c r="O184" i="2"/>
  <c r="O190" i="2" s="1"/>
  <c r="O187" i="2"/>
  <c r="V187" i="2"/>
  <c r="AC187" i="2"/>
  <c r="AC190" i="2" s="1"/>
  <c r="AA212" i="2"/>
  <c r="AF108" i="2"/>
  <c r="AF114" i="2" s="1"/>
  <c r="C111" i="2"/>
  <c r="AB111" i="2"/>
  <c r="AB114" i="2" s="1"/>
  <c r="K127" i="2"/>
  <c r="Y130" i="2"/>
  <c r="T139" i="2"/>
  <c r="T140" i="2" s="1"/>
  <c r="U152" i="2"/>
  <c r="V146" i="2"/>
  <c r="C165" i="2"/>
  <c r="C168" i="2"/>
  <c r="M168" i="2"/>
  <c r="L174" i="2"/>
  <c r="W181" i="2"/>
  <c r="W190" i="2" s="1"/>
  <c r="M206" i="2"/>
  <c r="N212" i="2"/>
  <c r="AC238" i="2"/>
  <c r="AC254" i="2" s="1"/>
  <c r="M253" i="2"/>
  <c r="F206" i="2"/>
  <c r="F215" i="2"/>
  <c r="H219" i="2"/>
  <c r="H228" i="2" s="1"/>
  <c r="X228" i="2"/>
  <c r="AF219" i="2"/>
  <c r="AF228" i="2" s="1"/>
  <c r="H254" i="2"/>
  <c r="V238" i="2"/>
  <c r="V254" i="2" s="1"/>
  <c r="C253" i="2"/>
  <c r="V253" i="2"/>
  <c r="AE216" i="2"/>
  <c r="H212" i="2"/>
  <c r="H216" i="2" s="1"/>
  <c r="X212" i="2"/>
  <c r="AF212" i="2"/>
  <c r="J219" i="2"/>
  <c r="J228" i="2" s="1"/>
  <c r="X254" i="2"/>
  <c r="AC250" i="2"/>
  <c r="AE263" i="2"/>
  <c r="V206" i="2"/>
  <c r="V216" i="2" s="1"/>
  <c r="I212" i="2"/>
  <c r="I215" i="2"/>
  <c r="R219" i="2"/>
  <c r="U187" i="2"/>
  <c r="J212" i="2"/>
  <c r="Y212" i="2"/>
  <c r="Q215" i="2"/>
  <c r="Y215" i="2"/>
  <c r="K228" i="2"/>
  <c r="K222" i="2"/>
  <c r="J238" i="2"/>
  <c r="J254" i="2" s="1"/>
  <c r="K244" i="2"/>
  <c r="Q250" i="2"/>
  <c r="Q254" i="2" s="1"/>
  <c r="C174" i="2"/>
  <c r="Z212" i="2"/>
  <c r="C219" i="2"/>
  <c r="S219" i="2"/>
  <c r="S228" i="2" s="1"/>
  <c r="AB228" i="2"/>
  <c r="C222" i="2"/>
  <c r="L222" i="2"/>
  <c r="AB222" i="2"/>
  <c r="I225" i="2"/>
  <c r="I228" i="2" s="1"/>
  <c r="R225" i="2"/>
  <c r="K254" i="2"/>
  <c r="I241" i="2"/>
  <c r="I254" i="2" s="1"/>
  <c r="AE241" i="2"/>
  <c r="Z244" i="2"/>
  <c r="K250" i="2"/>
  <c r="X250" i="2"/>
  <c r="Q257" i="2"/>
  <c r="Z225" i="2"/>
  <c r="Z228" i="2" s="1"/>
  <c r="L238" i="2"/>
  <c r="S238" i="2"/>
  <c r="Z238" i="2"/>
  <c r="L244" i="2"/>
  <c r="K266" i="2"/>
  <c r="X266" i="2"/>
  <c r="AA263" i="2"/>
  <c r="AA266" i="2" s="1"/>
  <c r="J206" i="2"/>
  <c r="D206" i="2"/>
  <c r="S212" i="2"/>
  <c r="S216" i="2" s="1"/>
  <c r="D228" i="2"/>
  <c r="AC228" i="2"/>
  <c r="D222" i="2"/>
  <c r="N222" i="2"/>
  <c r="N228" i="2" s="1"/>
  <c r="AC222" i="2"/>
  <c r="D238" i="2"/>
  <c r="D254" i="2" s="1"/>
  <c r="U238" i="2"/>
  <c r="U254" i="2" s="1"/>
  <c r="Y241" i="2"/>
  <c r="Y254" i="2" s="1"/>
  <c r="T244" i="2"/>
  <c r="T254" i="2" s="1"/>
  <c r="Y250" i="2"/>
  <c r="AF250" i="2"/>
  <c r="AE266" i="2"/>
  <c r="V260" i="2"/>
  <c r="V266" i="2" s="1"/>
  <c r="T212" i="2"/>
  <c r="C215" i="2"/>
  <c r="V228" i="2"/>
  <c r="F222" i="2"/>
  <c r="F228" i="2" s="1"/>
  <c r="L225" i="2"/>
  <c r="AA225" i="2"/>
  <c r="AA228" i="2" s="1"/>
  <c r="F238" i="2"/>
  <c r="F254" i="2" s="1"/>
  <c r="M238" i="2"/>
  <c r="C241" i="2"/>
  <c r="M244" i="2"/>
  <c r="S250" i="2"/>
  <c r="Z250" i="2"/>
  <c r="W260" i="2"/>
  <c r="T263" i="2"/>
  <c r="T266" i="2" s="1"/>
  <c r="I200" i="2"/>
  <c r="U200" i="2"/>
  <c r="Z203" i="2"/>
  <c r="U212" i="2"/>
  <c r="AD219" i="2"/>
  <c r="AD228" i="2" s="1"/>
  <c r="C225" i="2"/>
  <c r="T225" i="2"/>
  <c r="T228" i="2" s="1"/>
  <c r="M250" i="2"/>
  <c r="T250" i="2"/>
  <c r="S257" i="2"/>
  <c r="S266" i="2" s="1"/>
  <c r="AF266" i="2"/>
  <c r="U263" i="2"/>
  <c r="U266" i="2" s="1"/>
  <c r="M215" i="2"/>
  <c r="AC215" i="2"/>
  <c r="AC216" i="2" s="1"/>
  <c r="G238" i="2"/>
  <c r="N238" i="2"/>
  <c r="AB238" i="2"/>
  <c r="AB254" i="2" s="1"/>
  <c r="O238" i="2"/>
  <c r="O254" i="2" s="1"/>
  <c r="AC244" i="2"/>
  <c r="G250" i="2"/>
  <c r="N250" i="2"/>
  <c r="AA250" i="2"/>
  <c r="AA254" i="2" s="1"/>
  <c r="L253" i="2"/>
  <c r="H292" i="2"/>
  <c r="I266" i="2"/>
  <c r="M279" i="2"/>
  <c r="AE282" i="2"/>
  <c r="L288" i="2"/>
  <c r="AB288" i="2"/>
  <c r="W304" i="2"/>
  <c r="V298" i="2"/>
  <c r="O301" i="2"/>
  <c r="S28" i="3"/>
  <c r="S6" i="3"/>
  <c r="S34" i="3"/>
  <c r="AB36" i="3"/>
  <c r="AB8" i="3"/>
  <c r="AB17" i="3" s="1"/>
  <c r="C238" i="2"/>
  <c r="D279" i="2"/>
  <c r="U288" i="2"/>
  <c r="F291" i="2"/>
  <c r="I304" i="2"/>
  <c r="P295" i="2"/>
  <c r="P304" i="2" s="1"/>
  <c r="J33" i="3"/>
  <c r="J38" i="3" s="1"/>
  <c r="T33" i="3"/>
  <c r="T37" i="3"/>
  <c r="H15" i="3"/>
  <c r="K34" i="3"/>
  <c r="K28" i="3"/>
  <c r="K6" i="3"/>
  <c r="U28" i="3"/>
  <c r="U34" i="3"/>
  <c r="U6" i="3"/>
  <c r="Y7" i="3"/>
  <c r="Y16" i="3" s="1"/>
  <c r="Y35" i="3"/>
  <c r="C257" i="2"/>
  <c r="P257" i="2"/>
  <c r="P266" i="2" s="1"/>
  <c r="AB257" i="2"/>
  <c r="AB266" i="2" s="1"/>
  <c r="AC263" i="2"/>
  <c r="L276" i="2"/>
  <c r="G279" i="2"/>
  <c r="V279" i="2"/>
  <c r="AC279" i="2"/>
  <c r="F288" i="2"/>
  <c r="V288" i="2"/>
  <c r="AD288" i="2"/>
  <c r="AD292" i="2" s="1"/>
  <c r="W291" i="2"/>
  <c r="R304" i="2"/>
  <c r="Y295" i="2"/>
  <c r="AF295" i="2"/>
  <c r="G298" i="2"/>
  <c r="Y298" i="2"/>
  <c r="L28" i="3"/>
  <c r="L6" i="3"/>
  <c r="L34" i="3"/>
  <c r="V36" i="3"/>
  <c r="V8" i="3"/>
  <c r="V17" i="3" s="1"/>
  <c r="V28" i="3"/>
  <c r="AD36" i="3"/>
  <c r="AD8" i="3"/>
  <c r="F250" i="2"/>
  <c r="R250" i="2"/>
  <c r="R254" i="2" s="1"/>
  <c r="AD250" i="2"/>
  <c r="D276" i="2"/>
  <c r="M276" i="2"/>
  <c r="AC276" i="2"/>
  <c r="O288" i="2"/>
  <c r="K304" i="2"/>
  <c r="AC28" i="3"/>
  <c r="AC6" i="3"/>
  <c r="AC34" i="3"/>
  <c r="D36" i="3"/>
  <c r="D8" i="3"/>
  <c r="Q263" i="2"/>
  <c r="AD263" i="2"/>
  <c r="N276" i="2"/>
  <c r="W279" i="2"/>
  <c r="Z282" i="2"/>
  <c r="W288" i="2"/>
  <c r="AF288" i="2"/>
  <c r="AF292" i="2" s="1"/>
  <c r="Y291" i="2"/>
  <c r="Q298" i="2"/>
  <c r="Q304" i="2" s="1"/>
  <c r="C298" i="2"/>
  <c r="O276" i="2"/>
  <c r="S35" i="3"/>
  <c r="S7" i="3"/>
  <c r="S16" i="3" s="1"/>
  <c r="P36" i="3"/>
  <c r="P8" i="3"/>
  <c r="P17" i="3" s="1"/>
  <c r="AF36" i="3"/>
  <c r="AF8" i="3"/>
  <c r="AF17" i="3" s="1"/>
  <c r="AF28" i="3"/>
  <c r="K32" i="3"/>
  <c r="K10" i="3"/>
  <c r="K13" i="3" s="1"/>
  <c r="F257" i="2"/>
  <c r="F266" i="2" s="1"/>
  <c r="R257" i="2"/>
  <c r="R266" i="2" s="1"/>
  <c r="AD257" i="2"/>
  <c r="D263" i="2"/>
  <c r="G276" i="2"/>
  <c r="K282" i="2"/>
  <c r="O34" i="3"/>
  <c r="O28" i="3"/>
  <c r="O6" i="3"/>
  <c r="AE28" i="3"/>
  <c r="AE6" i="3"/>
  <c r="AE34" i="3"/>
  <c r="H36" i="3"/>
  <c r="H8" i="3"/>
  <c r="H17" i="3" s="1"/>
  <c r="L260" i="2"/>
  <c r="L266" i="2" s="1"/>
  <c r="D260" i="2"/>
  <c r="AE276" i="2"/>
  <c r="AE292" i="2" s="1"/>
  <c r="J279" i="2"/>
  <c r="Y279" i="2"/>
  <c r="Q288" i="2"/>
  <c r="Z288" i="2"/>
  <c r="J291" i="2"/>
  <c r="S291" i="2"/>
  <c r="S292" i="2" s="1"/>
  <c r="F295" i="2"/>
  <c r="F304" i="2" s="1"/>
  <c r="C250" i="2"/>
  <c r="Z253" i="2"/>
  <c r="M257" i="2"/>
  <c r="M266" i="2" s="1"/>
  <c r="Y266" i="2"/>
  <c r="X292" i="2"/>
  <c r="C282" i="2"/>
  <c r="M282" i="2"/>
  <c r="J288" i="2"/>
  <c r="K291" i="2"/>
  <c r="C301" i="2"/>
  <c r="E34" i="3"/>
  <c r="E28" i="3"/>
  <c r="E6" i="3"/>
  <c r="Q28" i="3"/>
  <c r="Q6" i="3"/>
  <c r="Q34" i="3"/>
  <c r="AG28" i="3"/>
  <c r="AG6" i="3"/>
  <c r="AG34" i="3"/>
  <c r="J36" i="3"/>
  <c r="J8" i="3"/>
  <c r="J17" i="3" s="1"/>
  <c r="R36" i="3"/>
  <c r="R8" i="3"/>
  <c r="R17" i="3" s="1"/>
  <c r="Q276" i="2"/>
  <c r="AD298" i="2"/>
  <c r="AD304" i="2" s="1"/>
  <c r="N301" i="2"/>
  <c r="N304" i="2" s="1"/>
  <c r="AF301" i="2"/>
  <c r="M35" i="3"/>
  <c r="M7" i="3"/>
  <c r="M16" i="3" s="1"/>
  <c r="Z36" i="3"/>
  <c r="Z8" i="3"/>
  <c r="Z17" i="3" s="1"/>
  <c r="N266" i="2"/>
  <c r="Z266" i="2"/>
  <c r="Z276" i="2"/>
  <c r="C276" i="2"/>
  <c r="N282" i="2"/>
  <c r="K288" i="2"/>
  <c r="T288" i="2"/>
  <c r="M298" i="2"/>
  <c r="M304" i="2" s="1"/>
  <c r="W32" i="3"/>
  <c r="W33" i="3" s="1"/>
  <c r="W10" i="3"/>
  <c r="W13" i="3" s="1"/>
  <c r="Z298" i="2"/>
  <c r="Z304" i="2" s="1"/>
  <c r="J119" i="3"/>
  <c r="J138" i="3"/>
  <c r="J81" i="3"/>
  <c r="J100" i="3"/>
  <c r="J43" i="3"/>
  <c r="J62" i="3"/>
  <c r="V119" i="3"/>
  <c r="V138" i="3"/>
  <c r="V81" i="3"/>
  <c r="V100" i="3"/>
  <c r="V43" i="3"/>
  <c r="V62" i="3"/>
  <c r="AH119" i="3"/>
  <c r="AH81" i="3"/>
  <c r="AH138" i="3"/>
  <c r="AH100" i="3"/>
  <c r="AH43" i="3"/>
  <c r="AH62" i="3"/>
  <c r="Z34" i="3"/>
  <c r="Z28" i="3"/>
  <c r="Z6" i="3"/>
  <c r="O32" i="3"/>
  <c r="E36" i="3"/>
  <c r="U53" i="3"/>
  <c r="U47" i="3"/>
  <c r="L55" i="3"/>
  <c r="Y47" i="3"/>
  <c r="H72" i="3"/>
  <c r="H66" i="3"/>
  <c r="E73" i="3"/>
  <c r="O66" i="3"/>
  <c r="AG85" i="3"/>
  <c r="AG91" i="3"/>
  <c r="J7" i="3"/>
  <c r="J16" i="3" s="1"/>
  <c r="V9" i="3"/>
  <c r="V15" i="3"/>
  <c r="T34" i="3"/>
  <c r="T38" i="3"/>
  <c r="M36" i="3"/>
  <c r="M8" i="3"/>
  <c r="M17" i="3" s="1"/>
  <c r="H32" i="3"/>
  <c r="AF32" i="3"/>
  <c r="L47" i="3"/>
  <c r="R54" i="3"/>
  <c r="AB51" i="3"/>
  <c r="P71" i="3"/>
  <c r="P75" i="3" s="1"/>
  <c r="AD66" i="3"/>
  <c r="AD72" i="3"/>
  <c r="D74" i="3"/>
  <c r="AB75" i="3"/>
  <c r="AB71" i="3"/>
  <c r="O298" i="2"/>
  <c r="O304" i="2" s="1"/>
  <c r="V301" i="2"/>
  <c r="W6" i="3"/>
  <c r="AC16" i="3"/>
  <c r="AE10" i="3"/>
  <c r="AE13" i="3" s="1"/>
  <c r="D34" i="3"/>
  <c r="D28" i="3"/>
  <c r="D6" i="3"/>
  <c r="M34" i="3"/>
  <c r="M28" i="3"/>
  <c r="M6" i="3"/>
  <c r="AA34" i="3"/>
  <c r="L35" i="3"/>
  <c r="L7" i="3"/>
  <c r="L16" i="3" s="1"/>
  <c r="T35" i="3"/>
  <c r="T7" i="3"/>
  <c r="T36" i="3"/>
  <c r="X32" i="3"/>
  <c r="X33" i="3" s="1"/>
  <c r="V53" i="3"/>
  <c r="V47" i="3"/>
  <c r="AE53" i="3"/>
  <c r="AE47" i="3"/>
  <c r="AD47" i="3"/>
  <c r="L53" i="3"/>
  <c r="L51" i="3"/>
  <c r="H53" i="3"/>
  <c r="Q72" i="3"/>
  <c r="Q66" i="3"/>
  <c r="X72" i="3"/>
  <c r="X66" i="3"/>
  <c r="D70" i="3"/>
  <c r="T91" i="3"/>
  <c r="T85" i="3"/>
  <c r="AA91" i="3"/>
  <c r="AA85" i="3"/>
  <c r="C295" i="2"/>
  <c r="M138" i="3"/>
  <c r="M100" i="3"/>
  <c r="M119" i="3"/>
  <c r="M81" i="3"/>
  <c r="M43" i="3"/>
  <c r="M62" i="3"/>
  <c r="Y138" i="3"/>
  <c r="Y100" i="3"/>
  <c r="Y119" i="3"/>
  <c r="Y43" i="3"/>
  <c r="Y62" i="3"/>
  <c r="Y81" i="3"/>
  <c r="X15" i="3"/>
  <c r="AD7" i="3"/>
  <c r="AD16" i="3" s="1"/>
  <c r="T17" i="3"/>
  <c r="L10" i="3"/>
  <c r="L13" i="3" s="1"/>
  <c r="AF13" i="3"/>
  <c r="V24" i="3"/>
  <c r="N34" i="3"/>
  <c r="N28" i="3"/>
  <c r="N6" i="3"/>
  <c r="N36" i="3"/>
  <c r="N8" i="3"/>
  <c r="N17" i="3" s="1"/>
  <c r="Y32" i="3"/>
  <c r="Y10" i="3"/>
  <c r="Y13" i="3" s="1"/>
  <c r="AC32" i="3"/>
  <c r="K35" i="3"/>
  <c r="Q36" i="3"/>
  <c r="N47" i="3"/>
  <c r="N53" i="3"/>
  <c r="W53" i="3"/>
  <c r="AF47" i="3"/>
  <c r="R66" i="3"/>
  <c r="R72" i="3"/>
  <c r="C288" i="2"/>
  <c r="N81" i="3"/>
  <c r="N100" i="3"/>
  <c r="N119" i="3"/>
  <c r="N138" i="3"/>
  <c r="N62" i="3"/>
  <c r="Z138" i="3"/>
  <c r="Z81" i="3"/>
  <c r="Z100" i="3"/>
  <c r="Z119" i="3"/>
  <c r="Z62" i="3"/>
  <c r="I6" i="3"/>
  <c r="AA6" i="3"/>
  <c r="O7" i="3"/>
  <c r="O16" i="3" s="1"/>
  <c r="U8" i="3"/>
  <c r="U17" i="3" s="1"/>
  <c r="AG10" i="3"/>
  <c r="AG13" i="3" s="1"/>
  <c r="AC35" i="3"/>
  <c r="AA28" i="3"/>
  <c r="R32" i="3"/>
  <c r="R10" i="3"/>
  <c r="R13" i="3" s="1"/>
  <c r="Z32" i="3"/>
  <c r="Z10" i="3"/>
  <c r="Z13" i="3" s="1"/>
  <c r="AH34" i="3"/>
  <c r="AH32" i="3"/>
  <c r="O53" i="3"/>
  <c r="AG53" i="3"/>
  <c r="AG47" i="3"/>
  <c r="L54" i="3"/>
  <c r="D55" i="3"/>
  <c r="AG55" i="3"/>
  <c r="AF53" i="3"/>
  <c r="J71" i="3"/>
  <c r="J75" i="3" s="1"/>
  <c r="Y71" i="3"/>
  <c r="Y75" i="3" s="1"/>
  <c r="S73" i="3"/>
  <c r="S66" i="3"/>
  <c r="S295" i="2"/>
  <c r="S304" i="2" s="1"/>
  <c r="AE295" i="2"/>
  <c r="AE304" i="2" s="1"/>
  <c r="J301" i="2"/>
  <c r="J304" i="2" s="1"/>
  <c r="O100" i="3"/>
  <c r="O119" i="3"/>
  <c r="O138" i="3"/>
  <c r="O81" i="3"/>
  <c r="O43" i="3"/>
  <c r="O62" i="3"/>
  <c r="AA138" i="3"/>
  <c r="AA100" i="3"/>
  <c r="AA119" i="3"/>
  <c r="AA43" i="3"/>
  <c r="AA62" i="3"/>
  <c r="AA81" i="3"/>
  <c r="AH7" i="3"/>
  <c r="AH16" i="3" s="1"/>
  <c r="P10" i="3"/>
  <c r="P13" i="3" s="1"/>
  <c r="J15" i="3"/>
  <c r="AB15" i="3"/>
  <c r="H34" i="3"/>
  <c r="V35" i="3"/>
  <c r="H28" i="3"/>
  <c r="AB28" i="3"/>
  <c r="D51" i="3"/>
  <c r="AD51" i="3"/>
  <c r="K66" i="3"/>
  <c r="K72" i="3"/>
  <c r="AF66" i="3"/>
  <c r="AF72" i="3"/>
  <c r="N91" i="3"/>
  <c r="N85" i="3"/>
  <c r="V104" i="3"/>
  <c r="V110" i="3"/>
  <c r="P119" i="3"/>
  <c r="P138" i="3"/>
  <c r="P81" i="3"/>
  <c r="P100" i="3"/>
  <c r="P62" i="3"/>
  <c r="P24" i="3"/>
  <c r="AB138" i="3"/>
  <c r="AB119" i="3"/>
  <c r="AB62" i="3"/>
  <c r="AB81" i="3"/>
  <c r="AB100" i="3"/>
  <c r="AB24" i="3"/>
  <c r="Q16" i="3"/>
  <c r="W17" i="3"/>
  <c r="Y24" i="3"/>
  <c r="P34" i="3"/>
  <c r="E53" i="3"/>
  <c r="E47" i="3"/>
  <c r="E52" i="3" s="1"/>
  <c r="P53" i="3"/>
  <c r="P47" i="3"/>
  <c r="AH53" i="3"/>
  <c r="AH47" i="3"/>
  <c r="D47" i="3"/>
  <c r="W51" i="3"/>
  <c r="L72" i="3"/>
  <c r="L66" i="3"/>
  <c r="Z72" i="3"/>
  <c r="Z66" i="3"/>
  <c r="O91" i="3"/>
  <c r="O85" i="3"/>
  <c r="F137" i="3"/>
  <c r="F99" i="3"/>
  <c r="F118" i="3"/>
  <c r="F42" i="3"/>
  <c r="F80" i="3"/>
  <c r="F23" i="3"/>
  <c r="Q138" i="3"/>
  <c r="Q100" i="3"/>
  <c r="Q119" i="3"/>
  <c r="Q81" i="3"/>
  <c r="Q43" i="3"/>
  <c r="Q24" i="3"/>
  <c r="AC138" i="3"/>
  <c r="AC100" i="3"/>
  <c r="AC119" i="3"/>
  <c r="AC43" i="3"/>
  <c r="AC81" i="3"/>
  <c r="AC24" i="3"/>
  <c r="AF15" i="3"/>
  <c r="R16" i="3"/>
  <c r="I28" i="3"/>
  <c r="W34" i="3"/>
  <c r="E35" i="3"/>
  <c r="E7" i="3"/>
  <c r="AE35" i="3"/>
  <c r="AE7" i="3"/>
  <c r="AE16" i="3" s="1"/>
  <c r="AB34" i="3"/>
  <c r="AB32" i="3"/>
  <c r="W35" i="3"/>
  <c r="H47" i="3"/>
  <c r="Q53" i="3"/>
  <c r="Q47" i="3"/>
  <c r="Z47" i="3"/>
  <c r="Z53" i="3"/>
  <c r="Q55" i="3"/>
  <c r="Q8" i="3"/>
  <c r="Q17" i="3" s="1"/>
  <c r="K52" i="3"/>
  <c r="K56" i="3" s="1"/>
  <c r="M72" i="3"/>
  <c r="M66" i="3"/>
  <c r="T66" i="3"/>
  <c r="T72" i="3"/>
  <c r="R138" i="3"/>
  <c r="R119" i="3"/>
  <c r="R81" i="3"/>
  <c r="R100" i="3"/>
  <c r="R62" i="3"/>
  <c r="AD138" i="3"/>
  <c r="AD119" i="3"/>
  <c r="AD62" i="3"/>
  <c r="AD81" i="3"/>
  <c r="AD100" i="3"/>
  <c r="U7" i="3"/>
  <c r="U16" i="3" s="1"/>
  <c r="AA8" i="3"/>
  <c r="AA17" i="3" s="1"/>
  <c r="AA24" i="3"/>
  <c r="J34" i="3"/>
  <c r="AD34" i="3"/>
  <c r="AD28" i="3"/>
  <c r="AD6" i="3"/>
  <c r="H35" i="3"/>
  <c r="H7" i="3"/>
  <c r="H16" i="3" s="1"/>
  <c r="X35" i="3"/>
  <c r="X7" i="3"/>
  <c r="X16" i="3" s="1"/>
  <c r="AF35" i="3"/>
  <c r="AF7" i="3"/>
  <c r="AF16" i="3" s="1"/>
  <c r="AH28" i="3"/>
  <c r="E32" i="3"/>
  <c r="N43" i="3"/>
  <c r="I53" i="3"/>
  <c r="I47" i="3"/>
  <c r="AA53" i="3"/>
  <c r="I55" i="3"/>
  <c r="M47" i="3"/>
  <c r="X53" i="3"/>
  <c r="X51" i="3"/>
  <c r="X52" i="3" s="1"/>
  <c r="AC62" i="3"/>
  <c r="AE73" i="3"/>
  <c r="AE66" i="3"/>
  <c r="R70" i="3"/>
  <c r="P104" i="3"/>
  <c r="P110" i="3"/>
  <c r="P9" i="3"/>
  <c r="K36" i="3"/>
  <c r="M32" i="3"/>
  <c r="M10" i="3"/>
  <c r="M13" i="3" s="1"/>
  <c r="P43" i="3"/>
  <c r="R53" i="3"/>
  <c r="AB55" i="3"/>
  <c r="O47" i="3"/>
  <c r="I51" i="3"/>
  <c r="AG51" i="3"/>
  <c r="D66" i="3"/>
  <c r="D72" i="3"/>
  <c r="N72" i="3"/>
  <c r="N66" i="3"/>
  <c r="W73" i="3"/>
  <c r="W66" i="3"/>
  <c r="S70" i="3"/>
  <c r="AH70" i="3"/>
  <c r="I85" i="3"/>
  <c r="I91" i="3"/>
  <c r="H109" i="3"/>
  <c r="H114" i="3" s="1"/>
  <c r="K8" i="3"/>
  <c r="K17" i="3" s="1"/>
  <c r="AE17" i="3"/>
  <c r="M24" i="3"/>
  <c r="R34" i="3"/>
  <c r="R28" i="3"/>
  <c r="R6" i="3"/>
  <c r="Q35" i="3"/>
  <c r="P28" i="3"/>
  <c r="D32" i="3"/>
  <c r="D10" i="3"/>
  <c r="N32" i="3"/>
  <c r="N10" i="3"/>
  <c r="N13" i="3" s="1"/>
  <c r="V34" i="3"/>
  <c r="V32" i="3"/>
  <c r="AD32" i="3"/>
  <c r="AD10" i="3"/>
  <c r="R43" i="3"/>
  <c r="J53" i="3"/>
  <c r="J47" i="3"/>
  <c r="S53" i="3"/>
  <c r="S47" i="3"/>
  <c r="AB53" i="3"/>
  <c r="AB47" i="3"/>
  <c r="X54" i="3"/>
  <c r="R47" i="3"/>
  <c r="J51" i="3"/>
  <c r="Y51" i="3"/>
  <c r="AH51" i="3"/>
  <c r="E66" i="3"/>
  <c r="E71" i="3" s="1"/>
  <c r="E72" i="3"/>
  <c r="AB76" i="3"/>
  <c r="J90" i="3"/>
  <c r="J94" i="3"/>
  <c r="C291" i="2"/>
  <c r="P291" i="2"/>
  <c r="P292" i="2" s="1"/>
  <c r="AB291" i="2"/>
  <c r="I138" i="3"/>
  <c r="I119" i="3"/>
  <c r="I81" i="3"/>
  <c r="I62" i="3"/>
  <c r="I100" i="3"/>
  <c r="I24" i="3"/>
  <c r="U138" i="3"/>
  <c r="U119" i="3"/>
  <c r="U81" i="3"/>
  <c r="U100" i="3"/>
  <c r="U62" i="3"/>
  <c r="U24" i="3"/>
  <c r="AG138" i="3"/>
  <c r="AG119" i="3"/>
  <c r="AG81" i="3"/>
  <c r="AG62" i="3"/>
  <c r="AG24" i="3"/>
  <c r="AG100" i="3"/>
  <c r="T15" i="3"/>
  <c r="T9" i="3"/>
  <c r="D7" i="3"/>
  <c r="Z16" i="3"/>
  <c r="L17" i="3"/>
  <c r="H13" i="3"/>
  <c r="Y34" i="3"/>
  <c r="Y28" i="3"/>
  <c r="Y6" i="3"/>
  <c r="AF34" i="3"/>
  <c r="Y36" i="3"/>
  <c r="Y8" i="3"/>
  <c r="Y17" i="3" s="1"/>
  <c r="Q32" i="3"/>
  <c r="U43" i="3"/>
  <c r="K53" i="3"/>
  <c r="K57" i="3"/>
  <c r="T47" i="3"/>
  <c r="AC53" i="3"/>
  <c r="AC47" i="3"/>
  <c r="AC55" i="3"/>
  <c r="AC8" i="3"/>
  <c r="W47" i="3"/>
  <c r="AG73" i="3"/>
  <c r="AG66" i="3"/>
  <c r="M74" i="3"/>
  <c r="AH74" i="3"/>
  <c r="M70" i="3"/>
  <c r="J104" i="3"/>
  <c r="J110" i="3"/>
  <c r="S100" i="3"/>
  <c r="S138" i="3"/>
  <c r="AE138" i="3"/>
  <c r="AE100" i="3"/>
  <c r="F154" i="3"/>
  <c r="F135" i="3"/>
  <c r="F116" i="3"/>
  <c r="S43" i="3"/>
  <c r="AE43" i="3"/>
  <c r="U66" i="3"/>
  <c r="AH66" i="3"/>
  <c r="I72" i="3"/>
  <c r="AB72" i="3"/>
  <c r="S81" i="3"/>
  <c r="E90" i="3"/>
  <c r="O89" i="3"/>
  <c r="AE91" i="3"/>
  <c r="AC94" i="3"/>
  <c r="AC95" i="3"/>
  <c r="W100" i="3"/>
  <c r="Q104" i="3"/>
  <c r="Q110" i="3"/>
  <c r="S111" i="3"/>
  <c r="K112" i="3"/>
  <c r="R112" i="3"/>
  <c r="N108" i="3"/>
  <c r="W108" i="3"/>
  <c r="AE119" i="3"/>
  <c r="M129" i="3"/>
  <c r="M123" i="3"/>
  <c r="AA129" i="3"/>
  <c r="AA123" i="3"/>
  <c r="V131" i="3"/>
  <c r="E127" i="3"/>
  <c r="H138" i="3"/>
  <c r="H119" i="3"/>
  <c r="T119" i="3"/>
  <c r="T138" i="3"/>
  <c r="AF119" i="3"/>
  <c r="AF138" i="3"/>
  <c r="H43" i="3"/>
  <c r="T43" i="3"/>
  <c r="AF43" i="3"/>
  <c r="AC72" i="3"/>
  <c r="AC66" i="3"/>
  <c r="I66" i="3"/>
  <c r="V66" i="3"/>
  <c r="J72" i="3"/>
  <c r="T81" i="3"/>
  <c r="AH91" i="3"/>
  <c r="L85" i="3"/>
  <c r="AF110" i="3"/>
  <c r="E108" i="3"/>
  <c r="D123" i="3"/>
  <c r="D129" i="3"/>
  <c r="D130" i="3"/>
  <c r="AB127" i="3"/>
  <c r="D73" i="3"/>
  <c r="R73" i="3"/>
  <c r="AD73" i="3"/>
  <c r="L70" i="3"/>
  <c r="Y70" i="3"/>
  <c r="F78" i="3"/>
  <c r="H91" i="3"/>
  <c r="H85" i="3"/>
  <c r="U85" i="3"/>
  <c r="AB91" i="3"/>
  <c r="AB85" i="3"/>
  <c r="N92" i="3"/>
  <c r="P89" i="3"/>
  <c r="AF89" i="3"/>
  <c r="E91" i="3"/>
  <c r="F97" i="3"/>
  <c r="K110" i="3"/>
  <c r="K104" i="3"/>
  <c r="AG110" i="3"/>
  <c r="AG104" i="3"/>
  <c r="L104" i="3"/>
  <c r="L111" i="3"/>
  <c r="P108" i="3"/>
  <c r="X110" i="3"/>
  <c r="X108" i="3"/>
  <c r="AE108" i="3"/>
  <c r="E123" i="3"/>
  <c r="E129" i="3"/>
  <c r="N123" i="3"/>
  <c r="U129" i="3"/>
  <c r="U123" i="3"/>
  <c r="Q130" i="3"/>
  <c r="O72" i="3"/>
  <c r="V91" i="3"/>
  <c r="H93" i="3"/>
  <c r="H89" i="3"/>
  <c r="Q89" i="3"/>
  <c r="K89" i="3"/>
  <c r="K90" i="3" s="1"/>
  <c r="AF100" i="3"/>
  <c r="Z110" i="3"/>
  <c r="Z104" i="3"/>
  <c r="M111" i="3"/>
  <c r="AD148" i="3"/>
  <c r="AD142" i="3"/>
  <c r="K138" i="3"/>
  <c r="K119" i="3"/>
  <c r="K81" i="3"/>
  <c r="W138" i="3"/>
  <c r="W119" i="3"/>
  <c r="W81" i="3"/>
  <c r="H24" i="3"/>
  <c r="T24" i="3"/>
  <c r="AF24" i="3"/>
  <c r="K43" i="3"/>
  <c r="W43" i="3"/>
  <c r="P72" i="3"/>
  <c r="P76" i="3"/>
  <c r="P91" i="3"/>
  <c r="P85" i="3"/>
  <c r="AC91" i="3"/>
  <c r="E92" i="3"/>
  <c r="AE92" i="3"/>
  <c r="P93" i="3"/>
  <c r="Q85" i="3"/>
  <c r="AA110" i="3"/>
  <c r="AH104" i="3"/>
  <c r="D112" i="3"/>
  <c r="M112" i="3"/>
  <c r="M104" i="3"/>
  <c r="Y108" i="3"/>
  <c r="O129" i="3"/>
  <c r="O123" i="3"/>
  <c r="V123" i="3"/>
  <c r="D142" i="3"/>
  <c r="D148" i="3"/>
  <c r="L138" i="3"/>
  <c r="L81" i="3"/>
  <c r="L100" i="3"/>
  <c r="L119" i="3"/>
  <c r="X138" i="3"/>
  <c r="X81" i="3"/>
  <c r="X100" i="3"/>
  <c r="X119" i="3"/>
  <c r="L43" i="3"/>
  <c r="X43" i="3"/>
  <c r="Y72" i="3"/>
  <c r="J91" i="3"/>
  <c r="J95" i="3"/>
  <c r="W85" i="3"/>
  <c r="V85" i="3"/>
  <c r="H100" i="3"/>
  <c r="T110" i="3"/>
  <c r="D111" i="3"/>
  <c r="O104" i="3"/>
  <c r="R108" i="3"/>
  <c r="AD129" i="3"/>
  <c r="AD123" i="3"/>
  <c r="Y131" i="3"/>
  <c r="K127" i="3"/>
  <c r="V127" i="3"/>
  <c r="F59" i="3"/>
  <c r="T73" i="3"/>
  <c r="AF73" i="3"/>
  <c r="AA66" i="3"/>
  <c r="S72" i="3"/>
  <c r="H81" i="3"/>
  <c r="AD91" i="3"/>
  <c r="AD85" i="3"/>
  <c r="X92" i="3"/>
  <c r="X85" i="3"/>
  <c r="AA89" i="3"/>
  <c r="D110" i="3"/>
  <c r="D104" i="3"/>
  <c r="U110" i="3"/>
  <c r="U104" i="3"/>
  <c r="AB104" i="3"/>
  <c r="AB110" i="3"/>
  <c r="E111" i="3"/>
  <c r="AD111" i="3"/>
  <c r="AD104" i="3"/>
  <c r="E112" i="3"/>
  <c r="T104" i="3"/>
  <c r="I123" i="3"/>
  <c r="I129" i="3"/>
  <c r="AE129" i="3"/>
  <c r="AE123" i="3"/>
  <c r="W127" i="3"/>
  <c r="AE81" i="3"/>
  <c r="S91" i="3"/>
  <c r="K100" i="3"/>
  <c r="N110" i="3"/>
  <c r="N104" i="3"/>
  <c r="Y109" i="3"/>
  <c r="Y113" i="3" s="1"/>
  <c r="X129" i="3"/>
  <c r="X123" i="3"/>
  <c r="K130" i="3"/>
  <c r="AH130" i="3"/>
  <c r="AF81" i="3"/>
  <c r="R91" i="3"/>
  <c r="R85" i="3"/>
  <c r="AE90" i="3"/>
  <c r="AE94" i="3" s="1"/>
  <c r="T89" i="3"/>
  <c r="U91" i="3"/>
  <c r="AC104" i="3"/>
  <c r="AC110" i="3"/>
  <c r="X104" i="3"/>
  <c r="X111" i="3"/>
  <c r="P112" i="3"/>
  <c r="W112" i="3"/>
  <c r="AA104" i="3"/>
  <c r="L110" i="3"/>
  <c r="L108" i="3"/>
  <c r="Y129" i="3"/>
  <c r="Y123" i="3"/>
  <c r="Q147" i="3"/>
  <c r="Q151" i="3" s="1"/>
  <c r="S62" i="3"/>
  <c r="AE62" i="3"/>
  <c r="AC70" i="3"/>
  <c r="Y85" i="3"/>
  <c r="Y91" i="3"/>
  <c r="H110" i="3"/>
  <c r="AF109" i="3"/>
  <c r="AF113" i="3" s="1"/>
  <c r="R123" i="3"/>
  <c r="R129" i="3"/>
  <c r="H62" i="3"/>
  <c r="T62" i="3"/>
  <c r="AF62" i="3"/>
  <c r="D91" i="3"/>
  <c r="D85" i="3"/>
  <c r="S85" i="3"/>
  <c r="AF91" i="3"/>
  <c r="AF85" i="3"/>
  <c r="AH85" i="3"/>
  <c r="T100" i="3"/>
  <c r="I110" i="3"/>
  <c r="I104" i="3"/>
  <c r="W110" i="3"/>
  <c r="W104" i="3"/>
  <c r="Q112" i="3"/>
  <c r="M108" i="3"/>
  <c r="S123" i="3"/>
  <c r="S129" i="3"/>
  <c r="AG129" i="3"/>
  <c r="AG123" i="3"/>
  <c r="AC130" i="3"/>
  <c r="E131" i="3"/>
  <c r="AH131" i="3"/>
  <c r="P127" i="3"/>
  <c r="AH127" i="3"/>
  <c r="J142" i="3"/>
  <c r="J76" i="3"/>
  <c r="Q70" i="3"/>
  <c r="M85" i="3"/>
  <c r="M91" i="3"/>
  <c r="D93" i="3"/>
  <c r="T93" i="3"/>
  <c r="D89" i="3"/>
  <c r="R111" i="3"/>
  <c r="R104" i="3"/>
  <c r="D108" i="3"/>
  <c r="S119" i="3"/>
  <c r="L129" i="3"/>
  <c r="L123" i="3"/>
  <c r="D127" i="3"/>
  <c r="J123" i="3"/>
  <c r="T142" i="3"/>
  <c r="T148" i="3"/>
  <c r="AB148" i="3"/>
  <c r="AB142" i="3"/>
  <c r="D149" i="3"/>
  <c r="AA146" i="3"/>
  <c r="K47" i="4"/>
  <c r="D9" i="4"/>
  <c r="K9" i="4" s="1"/>
  <c r="L58" i="4"/>
  <c r="E20" i="4"/>
  <c r="L20" i="4" s="1"/>
  <c r="F27" i="4"/>
  <c r="M65" i="4"/>
  <c r="F67" i="4"/>
  <c r="O66" i="4"/>
  <c r="H67" i="4"/>
  <c r="H28" i="4"/>
  <c r="O73" i="4"/>
  <c r="I37" i="4"/>
  <c r="P37" i="4" s="1"/>
  <c r="P75" i="4"/>
  <c r="E104" i="3"/>
  <c r="E109" i="3" s="1"/>
  <c r="S104" i="3"/>
  <c r="AE104" i="3"/>
  <c r="AC148" i="3"/>
  <c r="U146" i="3"/>
  <c r="F48" i="4"/>
  <c r="F6" i="4"/>
  <c r="M44" i="4"/>
  <c r="G51" i="4"/>
  <c r="N51" i="4" s="1"/>
  <c r="G11" i="4"/>
  <c r="N49" i="4"/>
  <c r="I21" i="4"/>
  <c r="P21" i="4" s="1"/>
  <c r="P59" i="4"/>
  <c r="L69" i="4"/>
  <c r="E31" i="4"/>
  <c r="L31" i="4" s="1"/>
  <c r="V129" i="3"/>
  <c r="M148" i="3"/>
  <c r="M142" i="3"/>
  <c r="U148" i="3"/>
  <c r="O6" i="4"/>
  <c r="K61" i="4"/>
  <c r="D63" i="4"/>
  <c r="K63" i="4" s="1"/>
  <c r="D23" i="4"/>
  <c r="F24" i="4"/>
  <c r="M24" i="4" s="1"/>
  <c r="M62" i="4"/>
  <c r="G36" i="4"/>
  <c r="N36" i="4" s="1"/>
  <c r="N74" i="4"/>
  <c r="R110" i="3"/>
  <c r="AD110" i="3"/>
  <c r="T131" i="3"/>
  <c r="AB123" i="3"/>
  <c r="W129" i="3"/>
  <c r="N148" i="3"/>
  <c r="N142" i="3"/>
  <c r="V148" i="3"/>
  <c r="L142" i="3"/>
  <c r="AC146" i="3"/>
  <c r="O52" i="4"/>
  <c r="H54" i="4"/>
  <c r="H14" i="4"/>
  <c r="G20" i="4"/>
  <c r="N20" i="4" s="1"/>
  <c r="N58" i="4"/>
  <c r="S110" i="3"/>
  <c r="AE110" i="3"/>
  <c r="W148" i="3"/>
  <c r="W142" i="3"/>
  <c r="O149" i="3"/>
  <c r="I146" i="3"/>
  <c r="I147" i="3" s="1"/>
  <c r="W146" i="3"/>
  <c r="P6" i="4"/>
  <c r="L57" i="4"/>
  <c r="E60" i="4"/>
  <c r="L60" i="4" s="1"/>
  <c r="E19" i="4"/>
  <c r="L19" i="4" s="1"/>
  <c r="N129" i="3"/>
  <c r="T129" i="3"/>
  <c r="Z129" i="3"/>
  <c r="I131" i="3"/>
  <c r="AG131" i="3"/>
  <c r="P123" i="3"/>
  <c r="E142" i="3"/>
  <c r="E147" i="3" s="1"/>
  <c r="E148" i="3"/>
  <c r="O148" i="3"/>
  <c r="O142" i="3"/>
  <c r="AE142" i="3"/>
  <c r="AE148" i="3"/>
  <c r="U142" i="3"/>
  <c r="H9" i="4"/>
  <c r="O47" i="4"/>
  <c r="I31" i="4"/>
  <c r="P69" i="4"/>
  <c r="M72" i="4"/>
  <c r="F34" i="4"/>
  <c r="M34" i="4" s="1"/>
  <c r="I36" i="4"/>
  <c r="P36" i="4" s="1"/>
  <c r="P74" i="4"/>
  <c r="F86" i="4"/>
  <c r="M82" i="4"/>
  <c r="AF123" i="3"/>
  <c r="J129" i="3"/>
  <c r="AB129" i="3"/>
  <c r="H142" i="3"/>
  <c r="H148" i="3"/>
  <c r="P148" i="3"/>
  <c r="P142" i="3"/>
  <c r="X148" i="3"/>
  <c r="X142" i="3"/>
  <c r="AF142" i="3"/>
  <c r="AF148" i="3"/>
  <c r="V142" i="3"/>
  <c r="K45" i="4"/>
  <c r="D7" i="4"/>
  <c r="K7" i="4" s="1"/>
  <c r="E12" i="4"/>
  <c r="L12" i="4" s="1"/>
  <c r="L50" i="4"/>
  <c r="N68" i="4"/>
  <c r="G70" i="4"/>
  <c r="N70" i="4" s="1"/>
  <c r="G30" i="4"/>
  <c r="Q148" i="3"/>
  <c r="AC142" i="3"/>
  <c r="L148" i="3"/>
  <c r="K71" i="4"/>
  <c r="D73" i="4"/>
  <c r="K73" i="4" s="1"/>
  <c r="D33" i="4"/>
  <c r="T123" i="3"/>
  <c r="AH123" i="3"/>
  <c r="I148" i="3"/>
  <c r="Y142" i="3"/>
  <c r="AG148" i="3"/>
  <c r="AF150" i="3"/>
  <c r="AG142" i="3"/>
  <c r="L146" i="3"/>
  <c r="Y146" i="3"/>
  <c r="Y148" i="3"/>
  <c r="M45" i="4"/>
  <c r="F7" i="4"/>
  <c r="M7" i="4" s="1"/>
  <c r="O46" i="4"/>
  <c r="H8" i="4"/>
  <c r="P48" i="4"/>
  <c r="G12" i="4"/>
  <c r="N12" i="4" s="1"/>
  <c r="N50" i="4"/>
  <c r="D15" i="4"/>
  <c r="K15" i="4" s="1"/>
  <c r="K53" i="4"/>
  <c r="L55" i="4"/>
  <c r="E17" i="4"/>
  <c r="L17" i="4" s="1"/>
  <c r="I19" i="4"/>
  <c r="P57" i="4"/>
  <c r="O72" i="4"/>
  <c r="H34" i="4"/>
  <c r="E37" i="4"/>
  <c r="L37" i="4" s="1"/>
  <c r="L75" i="4"/>
  <c r="O83" i="4"/>
  <c r="O91" i="4"/>
  <c r="H15" i="4"/>
  <c r="H92" i="4"/>
  <c r="J148" i="3"/>
  <c r="R142" i="3"/>
  <c r="R148" i="3"/>
  <c r="Z148" i="3"/>
  <c r="Z142" i="3"/>
  <c r="AH148" i="3"/>
  <c r="AH142" i="3"/>
  <c r="S146" i="3"/>
  <c r="G8" i="7"/>
  <c r="G195" i="4"/>
  <c r="G271" i="4"/>
  <c r="N271" i="4"/>
  <c r="N195" i="4"/>
  <c r="G233" i="4"/>
  <c r="G119" i="4"/>
  <c r="N233" i="4"/>
  <c r="N157" i="4"/>
  <c r="N119" i="4"/>
  <c r="G157" i="4"/>
  <c r="N81" i="4"/>
  <c r="N43" i="4"/>
  <c r="G81" i="4"/>
  <c r="G43" i="4"/>
  <c r="N5" i="4"/>
  <c r="O50" i="4"/>
  <c r="H12" i="4"/>
  <c r="D67" i="4"/>
  <c r="D27" i="4"/>
  <c r="K65" i="4"/>
  <c r="M66" i="4"/>
  <c r="F28" i="4"/>
  <c r="M28" i="4" s="1"/>
  <c r="P68" i="4"/>
  <c r="I70" i="4"/>
  <c r="P70" i="4" s="1"/>
  <c r="I30" i="4"/>
  <c r="I86" i="4"/>
  <c r="H123" i="3"/>
  <c r="K148" i="3"/>
  <c r="K142" i="3"/>
  <c r="D146" i="3"/>
  <c r="H29" i="4"/>
  <c r="D48" i="4"/>
  <c r="D6" i="4"/>
  <c r="K44" i="4"/>
  <c r="E51" i="4"/>
  <c r="L51" i="4" s="1"/>
  <c r="E11" i="4"/>
  <c r="L49" i="4"/>
  <c r="P50" i="4"/>
  <c r="I12" i="4"/>
  <c r="P12" i="4" s="1"/>
  <c r="N59" i="4"/>
  <c r="G21" i="4"/>
  <c r="N21" i="4" s="1"/>
  <c r="F73" i="4"/>
  <c r="M73" i="4" s="1"/>
  <c r="F33" i="4"/>
  <c r="M71" i="4"/>
  <c r="K123" i="3"/>
  <c r="Q123" i="3"/>
  <c r="W123" i="3"/>
  <c r="AC123" i="3"/>
  <c r="Q129" i="3"/>
  <c r="S142" i="3"/>
  <c r="S148" i="3"/>
  <c r="AA148" i="3"/>
  <c r="AA142" i="3"/>
  <c r="S149" i="3"/>
  <c r="K11" i="4"/>
  <c r="H7" i="4"/>
  <c r="H10" i="4" s="1"/>
  <c r="H48" i="4"/>
  <c r="D14" i="4"/>
  <c r="K52" i="4"/>
  <c r="D54" i="4"/>
  <c r="K54" i="4" s="1"/>
  <c r="M53" i="4"/>
  <c r="F54" i="4"/>
  <c r="M54" i="4" s="1"/>
  <c r="F15" i="4"/>
  <c r="M15" i="4" s="1"/>
  <c r="N55" i="4"/>
  <c r="G17" i="4"/>
  <c r="N17" i="4" s="1"/>
  <c r="D24" i="4"/>
  <c r="K24" i="4" s="1"/>
  <c r="K62" i="4"/>
  <c r="E16" i="4"/>
  <c r="L16" i="4" s="1"/>
  <c r="N48" i="4"/>
  <c r="H51" i="4"/>
  <c r="O55" i="4"/>
  <c r="L61" i="4"/>
  <c r="D86" i="4"/>
  <c r="H13" i="4"/>
  <c r="G15" i="4"/>
  <c r="N15" i="4" s="1"/>
  <c r="D18" i="4"/>
  <c r="O20" i="4"/>
  <c r="L23" i="4"/>
  <c r="G29" i="4"/>
  <c r="D32" i="4"/>
  <c r="K32" i="4" s="1"/>
  <c r="M43" i="4"/>
  <c r="N47" i="4"/>
  <c r="M49" i="4"/>
  <c r="P55" i="4"/>
  <c r="N71" i="4"/>
  <c r="G86" i="4"/>
  <c r="G89" i="4"/>
  <c r="N89" i="4" s="1"/>
  <c r="N87" i="4"/>
  <c r="E111" i="4"/>
  <c r="L111" i="4" s="1"/>
  <c r="L109" i="4"/>
  <c r="P5" i="4"/>
  <c r="I14" i="4"/>
  <c r="F17" i="4"/>
  <c r="M17" i="4" s="1"/>
  <c r="E32" i="4"/>
  <c r="L32" i="4" s="1"/>
  <c r="G35" i="4"/>
  <c r="N35" i="4" s="1"/>
  <c r="L44" i="4"/>
  <c r="N56" i="4"/>
  <c r="D60" i="4"/>
  <c r="K60" i="4" s="1"/>
  <c r="P61" i="4"/>
  <c r="L65" i="4"/>
  <c r="D70" i="4"/>
  <c r="K70" i="4" s="1"/>
  <c r="O71" i="4"/>
  <c r="O75" i="4"/>
  <c r="H89" i="4"/>
  <c r="C4" i="4"/>
  <c r="I7" i="4"/>
  <c r="P7" i="4" s="1"/>
  <c r="O49" i="4"/>
  <c r="F70" i="4"/>
  <c r="M70" i="4" s="1"/>
  <c r="P87" i="4"/>
  <c r="I89" i="4"/>
  <c r="P89" i="4" s="1"/>
  <c r="L90" i="4"/>
  <c r="E92" i="4"/>
  <c r="L92" i="4" s="1"/>
  <c r="D8" i="7"/>
  <c r="D271" i="4"/>
  <c r="K271" i="4"/>
  <c r="K233" i="4"/>
  <c r="K195" i="4"/>
  <c r="D233" i="4"/>
  <c r="D195" i="4"/>
  <c r="K157" i="4"/>
  <c r="K119" i="4"/>
  <c r="D157" i="4"/>
  <c r="D119" i="4"/>
  <c r="D81" i="4"/>
  <c r="H17" i="4"/>
  <c r="G18" i="4"/>
  <c r="F19" i="4"/>
  <c r="M19" i="4" s="1"/>
  <c r="D21" i="4"/>
  <c r="K21" i="4" s="1"/>
  <c r="N44" i="4"/>
  <c r="I54" i="4"/>
  <c r="P54" i="4" s="1"/>
  <c r="F60" i="4"/>
  <c r="M60" i="4" s="1"/>
  <c r="M87" i="4"/>
  <c r="E8" i="7"/>
  <c r="L271" i="4"/>
  <c r="E233" i="4"/>
  <c r="E271" i="4"/>
  <c r="L233" i="4"/>
  <c r="E195" i="4"/>
  <c r="L157" i="4"/>
  <c r="L195" i="4"/>
  <c r="E157" i="4"/>
  <c r="L5" i="4"/>
  <c r="L81" i="4"/>
  <c r="L119" i="4"/>
  <c r="L43" i="4"/>
  <c r="E119" i="4"/>
  <c r="D8" i="4"/>
  <c r="K8" i="4" s="1"/>
  <c r="E22" i="4"/>
  <c r="L22" i="4" s="1"/>
  <c r="C305" i="4"/>
  <c r="C267" i="4"/>
  <c r="C191" i="4"/>
  <c r="C229" i="4"/>
  <c r="C115" i="4"/>
  <c r="C153" i="4"/>
  <c r="G63" i="4"/>
  <c r="N63" i="4" s="1"/>
  <c r="H70" i="4"/>
  <c r="O87" i="4"/>
  <c r="M106" i="4"/>
  <c r="F108" i="4"/>
  <c r="O111" i="4"/>
  <c r="P150" i="3"/>
  <c r="F8" i="7"/>
  <c r="F271" i="4"/>
  <c r="M233" i="4"/>
  <c r="M271" i="4"/>
  <c r="M195" i="4"/>
  <c r="F233" i="4"/>
  <c r="F157" i="4"/>
  <c r="F195" i="4"/>
  <c r="M157" i="4"/>
  <c r="M119" i="4"/>
  <c r="F119" i="4"/>
  <c r="G6" i="4"/>
  <c r="E8" i="4"/>
  <c r="L8" i="4" s="1"/>
  <c r="P11" i="4"/>
  <c r="E48" i="4"/>
  <c r="P44" i="4"/>
  <c r="H60" i="4"/>
  <c r="E86" i="4"/>
  <c r="L82" i="4"/>
  <c r="E105" i="4"/>
  <c r="L103" i="4"/>
  <c r="C77" i="4"/>
  <c r="O106" i="4"/>
  <c r="H108" i="4"/>
  <c r="H8" i="7"/>
  <c r="H271" i="4"/>
  <c r="O271" i="4"/>
  <c r="O195" i="4"/>
  <c r="H233" i="4"/>
  <c r="H157" i="4"/>
  <c r="H195" i="4"/>
  <c r="O233" i="4"/>
  <c r="O157" i="4"/>
  <c r="H119" i="4"/>
  <c r="O81" i="4"/>
  <c r="O119" i="4"/>
  <c r="D12" i="4"/>
  <c r="K12" i="4" s="1"/>
  <c r="F43" i="4"/>
  <c r="P45" i="4"/>
  <c r="D51" i="4"/>
  <c r="K51" i="4" s="1"/>
  <c r="L53" i="4"/>
  <c r="F63" i="4"/>
  <c r="M63" i="4" s="1"/>
  <c r="I73" i="4"/>
  <c r="P73" i="4" s="1"/>
  <c r="E73" i="4"/>
  <c r="L73" i="4" s="1"/>
  <c r="N75" i="4"/>
  <c r="D89" i="4"/>
  <c r="K89" i="4" s="1"/>
  <c r="K87" i="4"/>
  <c r="G105" i="4"/>
  <c r="N103" i="4"/>
  <c r="I8" i="7"/>
  <c r="I271" i="4"/>
  <c r="I157" i="4"/>
  <c r="P271" i="4"/>
  <c r="P195" i="4"/>
  <c r="I233" i="4"/>
  <c r="I195" i="4"/>
  <c r="P233" i="4"/>
  <c r="P119" i="4"/>
  <c r="I119" i="4"/>
  <c r="P157" i="4"/>
  <c r="P43" i="4"/>
  <c r="I81" i="4"/>
  <c r="H63" i="4"/>
  <c r="G67" i="4"/>
  <c r="E81" i="4"/>
  <c r="M90" i="4"/>
  <c r="G101" i="4"/>
  <c r="N101" i="4" s="1"/>
  <c r="N99" i="4"/>
  <c r="O103" i="4"/>
  <c r="P107" i="4"/>
  <c r="I108" i="4"/>
  <c r="P108" i="4" s="1"/>
  <c r="K5" i="4"/>
  <c r="I25" i="4"/>
  <c r="P25" i="4" s="1"/>
  <c r="H43" i="4"/>
  <c r="N46" i="4"/>
  <c r="I51" i="4"/>
  <c r="P51" i="4" s="1"/>
  <c r="L59" i="4"/>
  <c r="E70" i="4"/>
  <c r="L70" i="4" s="1"/>
  <c r="F81" i="4"/>
  <c r="O85" i="4"/>
  <c r="E89" i="4"/>
  <c r="L89" i="4" s="1"/>
  <c r="L87" i="4"/>
  <c r="N90" i="4"/>
  <c r="P100" i="4"/>
  <c r="I105" i="4"/>
  <c r="P103" i="4"/>
  <c r="F13" i="4"/>
  <c r="M13" i="4" s="1"/>
  <c r="I43" i="4"/>
  <c r="L47" i="4"/>
  <c r="G54" i="4"/>
  <c r="N54" i="4" s="1"/>
  <c r="G14" i="4"/>
  <c r="I60" i="4"/>
  <c r="P60" i="4" s="1"/>
  <c r="I67" i="4"/>
  <c r="E67" i="4"/>
  <c r="L71" i="4"/>
  <c r="O95" i="4"/>
  <c r="H105" i="4"/>
  <c r="O123" i="4"/>
  <c r="K132" i="4"/>
  <c r="D136" i="4"/>
  <c r="K136" i="4" s="1"/>
  <c r="K99" i="4"/>
  <c r="D101" i="4"/>
  <c r="K101" i="4" s="1"/>
  <c r="D111" i="4"/>
  <c r="K111" i="4" s="1"/>
  <c r="O112" i="4"/>
  <c r="P129" i="4"/>
  <c r="O134" i="4"/>
  <c r="I149" i="4"/>
  <c r="P149" i="4" s="1"/>
  <c r="P147" i="4"/>
  <c r="G98" i="4"/>
  <c r="N98" i="4" s="1"/>
  <c r="F111" i="4"/>
  <c r="M111" i="4" s="1"/>
  <c r="G130" i="4"/>
  <c r="N130" i="4" s="1"/>
  <c r="E136" i="4"/>
  <c r="L136" i="4" s="1"/>
  <c r="L132" i="4"/>
  <c r="H86" i="4"/>
  <c r="O97" i="4"/>
  <c r="E101" i="4"/>
  <c r="L101" i="4" s="1"/>
  <c r="D108" i="4"/>
  <c r="K108" i="4" s="1"/>
  <c r="D124" i="4"/>
  <c r="O130" i="4"/>
  <c r="F136" i="4"/>
  <c r="M136" i="4" s="1"/>
  <c r="M132" i="4"/>
  <c r="K143" i="4"/>
  <c r="F146" i="4"/>
  <c r="M146" i="4" s="1"/>
  <c r="O145" i="4"/>
  <c r="H146" i="4"/>
  <c r="P160" i="4"/>
  <c r="H98" i="4"/>
  <c r="O94" i="4"/>
  <c r="G111" i="4"/>
  <c r="N111" i="4" s="1"/>
  <c r="K125" i="4"/>
  <c r="G146" i="4"/>
  <c r="N146" i="4" s="1"/>
  <c r="N144" i="4"/>
  <c r="F165" i="4"/>
  <c r="M165" i="4" s="1"/>
  <c r="M163" i="4"/>
  <c r="P186" i="4"/>
  <c r="I98" i="4"/>
  <c r="P98" i="4" s="1"/>
  <c r="P94" i="4"/>
  <c r="F101" i="4"/>
  <c r="M101" i="4" s="1"/>
  <c r="M99" i="4"/>
  <c r="H101" i="4"/>
  <c r="G108" i="4"/>
  <c r="N108" i="4" s="1"/>
  <c r="M120" i="4"/>
  <c r="F124" i="4"/>
  <c r="E124" i="4"/>
  <c r="I127" i="4"/>
  <c r="P127" i="4" s="1"/>
  <c r="O133" i="4"/>
  <c r="L143" i="4"/>
  <c r="O158" i="4"/>
  <c r="H162" i="4"/>
  <c r="E98" i="4"/>
  <c r="L98" i="4" s="1"/>
  <c r="D105" i="4"/>
  <c r="G124" i="4"/>
  <c r="H136" i="4"/>
  <c r="O132" i="4"/>
  <c r="F143" i="4"/>
  <c r="M141" i="4"/>
  <c r="I162" i="4"/>
  <c r="P158" i="4"/>
  <c r="O110" i="4"/>
  <c r="H124" i="4"/>
  <c r="O120" i="4"/>
  <c r="O121" i="4"/>
  <c r="D130" i="4"/>
  <c r="K130" i="4" s="1"/>
  <c r="K128" i="4"/>
  <c r="O142" i="4"/>
  <c r="I146" i="4"/>
  <c r="P146" i="4" s="1"/>
  <c r="P144" i="4"/>
  <c r="O165" i="4"/>
  <c r="E130" i="4"/>
  <c r="L130" i="4" s="1"/>
  <c r="L128" i="4"/>
  <c r="L147" i="4"/>
  <c r="E149" i="4"/>
  <c r="L149" i="4" s="1"/>
  <c r="H149" i="4"/>
  <c r="O148" i="4"/>
  <c r="I165" i="4"/>
  <c r="P165" i="4" s="1"/>
  <c r="P163" i="4"/>
  <c r="N94" i="4"/>
  <c r="I124" i="4"/>
  <c r="P120" i="4"/>
  <c r="F130" i="4"/>
  <c r="M130" i="4" s="1"/>
  <c r="M128" i="4"/>
  <c r="O131" i="4"/>
  <c r="G139" i="4"/>
  <c r="N139" i="4" s="1"/>
  <c r="N137" i="4"/>
  <c r="O141" i="4"/>
  <c r="H143" i="4"/>
  <c r="M147" i="4"/>
  <c r="F149" i="4"/>
  <c r="M149" i="4" s="1"/>
  <c r="M166" i="4"/>
  <c r="F168" i="4"/>
  <c r="M168" i="4" s="1"/>
  <c r="I101" i="4"/>
  <c r="P101" i="4" s="1"/>
  <c r="K120" i="4"/>
  <c r="H139" i="4"/>
  <c r="O137" i="4"/>
  <c r="G168" i="4"/>
  <c r="N168" i="4" s="1"/>
  <c r="N166" i="4"/>
  <c r="G127" i="4"/>
  <c r="N127" i="4" s="1"/>
  <c r="N125" i="4"/>
  <c r="O129" i="4"/>
  <c r="I139" i="4"/>
  <c r="P139" i="4" s="1"/>
  <c r="P137" i="4"/>
  <c r="O166" i="4"/>
  <c r="H168" i="4"/>
  <c r="K158" i="4"/>
  <c r="D174" i="4"/>
  <c r="K174" i="4" s="1"/>
  <c r="P181" i="4"/>
  <c r="D215" i="4"/>
  <c r="K215" i="4" s="1"/>
  <c r="K213" i="4"/>
  <c r="O222" i="4"/>
  <c r="F139" i="4"/>
  <c r="M139" i="4" s="1"/>
  <c r="N170" i="4"/>
  <c r="O188" i="4"/>
  <c r="O189" i="4"/>
  <c r="E215" i="4"/>
  <c r="L215" i="4" s="1"/>
  <c r="L213" i="4"/>
  <c r="D139" i="4"/>
  <c r="K139" i="4" s="1"/>
  <c r="K137" i="4"/>
  <c r="I143" i="4"/>
  <c r="G149" i="4"/>
  <c r="N149" i="4" s="1"/>
  <c r="E174" i="4"/>
  <c r="L174" i="4" s="1"/>
  <c r="L170" i="4"/>
  <c r="I187" i="4"/>
  <c r="P187" i="4" s="1"/>
  <c r="G203" i="4"/>
  <c r="N203" i="4" s="1"/>
  <c r="N201" i="4"/>
  <c r="O207" i="4"/>
  <c r="F215" i="4"/>
  <c r="M215" i="4" s="1"/>
  <c r="M213" i="4"/>
  <c r="K219" i="4"/>
  <c r="O224" i="4"/>
  <c r="O235" i="4"/>
  <c r="O236" i="4"/>
  <c r="D241" i="4"/>
  <c r="K241" i="4" s="1"/>
  <c r="K240" i="4"/>
  <c r="D165" i="4"/>
  <c r="K165" i="4" s="1"/>
  <c r="O163" i="4"/>
  <c r="D184" i="4"/>
  <c r="K184" i="4" s="1"/>
  <c r="O201" i="4"/>
  <c r="H203" i="4"/>
  <c r="G215" i="4"/>
  <c r="N215" i="4" s="1"/>
  <c r="N213" i="4"/>
  <c r="O218" i="4"/>
  <c r="M223" i="4"/>
  <c r="F225" i="4"/>
  <c r="M225" i="4" s="1"/>
  <c r="O122" i="4"/>
  <c r="M125" i="4"/>
  <c r="F162" i="4"/>
  <c r="L159" i="4"/>
  <c r="E165" i="4"/>
  <c r="L165" i="4" s="1"/>
  <c r="L163" i="4"/>
  <c r="F174" i="4"/>
  <c r="M174" i="4" s="1"/>
  <c r="F177" i="4"/>
  <c r="M177" i="4" s="1"/>
  <c r="M175" i="4"/>
  <c r="O184" i="4"/>
  <c r="O209" i="4"/>
  <c r="H215" i="4"/>
  <c r="O213" i="4"/>
  <c r="M217" i="4"/>
  <c r="F219" i="4"/>
  <c r="G238" i="4"/>
  <c r="N234" i="4"/>
  <c r="F244" i="4"/>
  <c r="M244" i="4" s="1"/>
  <c r="M242" i="4"/>
  <c r="D92" i="4"/>
  <c r="K92" i="4" s="1"/>
  <c r="K103" i="4"/>
  <c r="E127" i="4"/>
  <c r="L127" i="4" s="1"/>
  <c r="G143" i="4"/>
  <c r="I168" i="4"/>
  <c r="P168" i="4" s="1"/>
  <c r="D181" i="4"/>
  <c r="K179" i="4"/>
  <c r="I184" i="4"/>
  <c r="P184" i="4" s="1"/>
  <c r="P185" i="4"/>
  <c r="G219" i="4"/>
  <c r="N217" i="4"/>
  <c r="H127" i="4"/>
  <c r="G162" i="4"/>
  <c r="E181" i="4"/>
  <c r="L179" i="4"/>
  <c r="H187" i="4"/>
  <c r="D200" i="4"/>
  <c r="K196" i="4"/>
  <c r="I203" i="4"/>
  <c r="P203" i="4" s="1"/>
  <c r="O205" i="4"/>
  <c r="K208" i="4"/>
  <c r="D212" i="4"/>
  <c r="K212" i="4" s="1"/>
  <c r="H219" i="4"/>
  <c r="O217" i="4"/>
  <c r="H225" i="4"/>
  <c r="O223" i="4"/>
  <c r="H238" i="4"/>
  <c r="O151" i="4"/>
  <c r="G165" i="4"/>
  <c r="N165" i="4" s="1"/>
  <c r="N163" i="4"/>
  <c r="O169" i="4"/>
  <c r="O180" i="4"/>
  <c r="L200" i="4"/>
  <c r="O197" i="4"/>
  <c r="D206" i="4"/>
  <c r="K206" i="4" s="1"/>
  <c r="K204" i="4"/>
  <c r="E212" i="4"/>
  <c r="L212" i="4" s="1"/>
  <c r="L208" i="4"/>
  <c r="I219" i="4"/>
  <c r="P217" i="4"/>
  <c r="D222" i="4"/>
  <c r="K222" i="4" s="1"/>
  <c r="K220" i="4"/>
  <c r="I238" i="4"/>
  <c r="P234" i="4"/>
  <c r="D146" i="4"/>
  <c r="K146" i="4" s="1"/>
  <c r="H174" i="4"/>
  <c r="O170" i="4"/>
  <c r="O171" i="4"/>
  <c r="O175" i="4"/>
  <c r="F184" i="4"/>
  <c r="M182" i="4"/>
  <c r="D187" i="4"/>
  <c r="K187" i="4" s="1"/>
  <c r="M196" i="4"/>
  <c r="F200" i="4"/>
  <c r="E206" i="4"/>
  <c r="L206" i="4" s="1"/>
  <c r="L204" i="4"/>
  <c r="F212" i="4"/>
  <c r="M212" i="4" s="1"/>
  <c r="M208" i="4"/>
  <c r="I225" i="4"/>
  <c r="P225" i="4" s="1"/>
  <c r="I136" i="4"/>
  <c r="P136" i="4" s="1"/>
  <c r="L144" i="4"/>
  <c r="E168" i="4"/>
  <c r="L168" i="4" s="1"/>
  <c r="L166" i="4"/>
  <c r="G181" i="4"/>
  <c r="N179" i="4"/>
  <c r="G184" i="4"/>
  <c r="N184" i="4" s="1"/>
  <c r="N182" i="4"/>
  <c r="G200" i="4"/>
  <c r="N196" i="4"/>
  <c r="F206" i="4"/>
  <c r="M206" i="4" s="1"/>
  <c r="M204" i="4"/>
  <c r="G212" i="4"/>
  <c r="N212" i="4" s="1"/>
  <c r="N208" i="4"/>
  <c r="E222" i="4"/>
  <c r="L222" i="4" s="1"/>
  <c r="N239" i="4"/>
  <c r="G241" i="4"/>
  <c r="N241" i="4" s="1"/>
  <c r="M144" i="4"/>
  <c r="O179" i="4"/>
  <c r="H181" i="4"/>
  <c r="E187" i="4"/>
  <c r="L187" i="4" s="1"/>
  <c r="L185" i="4"/>
  <c r="H200" i="4"/>
  <c r="O196" i="4"/>
  <c r="G206" i="4"/>
  <c r="N206" i="4" s="1"/>
  <c r="N204" i="4"/>
  <c r="P211" i="4"/>
  <c r="O214" i="4"/>
  <c r="F222" i="4"/>
  <c r="M222" i="4" s="1"/>
  <c r="M220" i="4"/>
  <c r="O239" i="4"/>
  <c r="H241" i="4"/>
  <c r="L141" i="4"/>
  <c r="N147" i="4"/>
  <c r="P175" i="4"/>
  <c r="O177" i="4"/>
  <c r="F187" i="4"/>
  <c r="M187" i="4" s="1"/>
  <c r="M185" i="4"/>
  <c r="I200" i="4"/>
  <c r="P196" i="4"/>
  <c r="H206" i="4"/>
  <c r="O204" i="4"/>
  <c r="I212" i="4"/>
  <c r="P212" i="4" s="1"/>
  <c r="P208" i="4"/>
  <c r="O210" i="4"/>
  <c r="L218" i="4"/>
  <c r="E219" i="4"/>
  <c r="G222" i="4"/>
  <c r="N222" i="4" s="1"/>
  <c r="N220" i="4"/>
  <c r="F253" i="4"/>
  <c r="M253" i="4" s="1"/>
  <c r="M251" i="4"/>
  <c r="P252" i="4"/>
  <c r="I253" i="4"/>
  <c r="P253" i="4" s="1"/>
  <c r="I257" i="4"/>
  <c r="L196" i="4"/>
  <c r="O257" i="4"/>
  <c r="M261" i="4"/>
  <c r="F263" i="4"/>
  <c r="M263" i="4" s="1"/>
  <c r="M272" i="4"/>
  <c r="F276" i="4"/>
  <c r="M276" i="4" s="1"/>
  <c r="G282" i="4"/>
  <c r="N282" i="4" s="1"/>
  <c r="N280" i="4"/>
  <c r="K201" i="4"/>
  <c r="P227" i="4"/>
  <c r="G253" i="4"/>
  <c r="N253" i="4" s="1"/>
  <c r="N251" i="4"/>
  <c r="D260" i="4"/>
  <c r="K260" i="4" s="1"/>
  <c r="K258" i="4"/>
  <c r="G263" i="4"/>
  <c r="N263" i="4" s="1"/>
  <c r="N261" i="4"/>
  <c r="D177" i="4"/>
  <c r="K177" i="4" s="1"/>
  <c r="O208" i="4"/>
  <c r="I244" i="4"/>
  <c r="P244" i="4" s="1"/>
  <c r="P255" i="4"/>
  <c r="O272" i="4"/>
  <c r="H276" i="4"/>
  <c r="E279" i="4"/>
  <c r="L277" i="4"/>
  <c r="M201" i="4"/>
  <c r="H212" i="4"/>
  <c r="K217" i="4"/>
  <c r="D225" i="4"/>
  <c r="K225" i="4" s="1"/>
  <c r="L239" i="4"/>
  <c r="E250" i="4"/>
  <c r="L250" i="4" s="1"/>
  <c r="L246" i="4"/>
  <c r="D257" i="4"/>
  <c r="K255" i="4"/>
  <c r="E260" i="4"/>
  <c r="L260" i="4" s="1"/>
  <c r="L258" i="4"/>
  <c r="H263" i="4"/>
  <c r="I276" i="4"/>
  <c r="P276" i="4" s="1"/>
  <c r="P272" i="4"/>
  <c r="D168" i="4"/>
  <c r="K168" i="4" s="1"/>
  <c r="P170" i="4"/>
  <c r="N175" i="4"/>
  <c r="E203" i="4"/>
  <c r="L203" i="4" s="1"/>
  <c r="E225" i="4"/>
  <c r="L225" i="4" s="1"/>
  <c r="E238" i="4"/>
  <c r="O237" i="4"/>
  <c r="O243" i="4"/>
  <c r="P249" i="4"/>
  <c r="L256" i="4"/>
  <c r="E257" i="4"/>
  <c r="I263" i="4"/>
  <c r="P263" i="4" s="1"/>
  <c r="P261" i="4"/>
  <c r="P213" i="4"/>
  <c r="L220" i="4"/>
  <c r="O234" i="4"/>
  <c r="O248" i="4"/>
  <c r="H260" i="4"/>
  <c r="O259" i="4"/>
  <c r="N223" i="4"/>
  <c r="D238" i="4"/>
  <c r="D244" i="4"/>
  <c r="K244" i="4" s="1"/>
  <c r="P242" i="4"/>
  <c r="E244" i="4"/>
  <c r="L244" i="4" s="1"/>
  <c r="H250" i="4"/>
  <c r="O247" i="4"/>
  <c r="M255" i="4"/>
  <c r="F257" i="4"/>
  <c r="K185" i="4"/>
  <c r="P204" i="4"/>
  <c r="M240" i="4"/>
  <c r="G244" i="4"/>
  <c r="N244" i="4" s="1"/>
  <c r="O245" i="4"/>
  <c r="I250" i="4"/>
  <c r="P250" i="4" s="1"/>
  <c r="P246" i="4"/>
  <c r="G250" i="4"/>
  <c r="N250" i="4" s="1"/>
  <c r="G260" i="4"/>
  <c r="N260" i="4" s="1"/>
  <c r="P179" i="4"/>
  <c r="O220" i="4"/>
  <c r="P223" i="4"/>
  <c r="H244" i="4"/>
  <c r="N257" i="4"/>
  <c r="O256" i="4"/>
  <c r="F260" i="4"/>
  <c r="M260" i="4" s="1"/>
  <c r="P220" i="4"/>
  <c r="M246" i="4"/>
  <c r="D253" i="4"/>
  <c r="K253" i="4" s="1"/>
  <c r="K251" i="4"/>
  <c r="E253" i="4"/>
  <c r="L253" i="4" s="1"/>
  <c r="L251" i="4"/>
  <c r="O252" i="4"/>
  <c r="D263" i="4"/>
  <c r="K263" i="4" s="1"/>
  <c r="K261" i="4"/>
  <c r="O262" i="4"/>
  <c r="O273" i="4"/>
  <c r="D250" i="4"/>
  <c r="K250" i="4" s="1"/>
  <c r="D301" i="4"/>
  <c r="K301" i="4" s="1"/>
  <c r="K299" i="4"/>
  <c r="G291" i="4"/>
  <c r="N291" i="4" s="1"/>
  <c r="N289" i="4"/>
  <c r="P293" i="4"/>
  <c r="I295" i="4"/>
  <c r="O28" i="5"/>
  <c r="I282" i="4"/>
  <c r="P282" i="4" s="1"/>
  <c r="O287" i="4"/>
  <c r="O289" i="4"/>
  <c r="H291" i="4"/>
  <c r="N279" i="4"/>
  <c r="O251" i="4"/>
  <c r="D276" i="4"/>
  <c r="K276" i="4" s="1"/>
  <c r="K272" i="4"/>
  <c r="O277" i="4"/>
  <c r="O278" i="4"/>
  <c r="D282" i="4"/>
  <c r="K282" i="4" s="1"/>
  <c r="K280" i="4"/>
  <c r="E288" i="4"/>
  <c r="L288" i="4" s="1"/>
  <c r="L284" i="4"/>
  <c r="H253" i="4"/>
  <c r="N255" i="4"/>
  <c r="I279" i="4"/>
  <c r="F288" i="4"/>
  <c r="M288" i="4" s="1"/>
  <c r="M284" i="4"/>
  <c r="O285" i="4"/>
  <c r="E276" i="4"/>
  <c r="L276" i="4" s="1"/>
  <c r="L272" i="4"/>
  <c r="M280" i="4"/>
  <c r="F282" i="4"/>
  <c r="M282" i="4" s="1"/>
  <c r="H288" i="4"/>
  <c r="G288" i="4"/>
  <c r="N288" i="4" s="1"/>
  <c r="K290" i="4"/>
  <c r="D291" i="4"/>
  <c r="K291" i="4" s="1"/>
  <c r="K295" i="4"/>
  <c r="L296" i="4"/>
  <c r="E298" i="4"/>
  <c r="L298" i="4" s="1"/>
  <c r="O275" i="4"/>
  <c r="N277" i="4"/>
  <c r="M278" i="4"/>
  <c r="E295" i="4"/>
  <c r="L293" i="4"/>
  <c r="P258" i="4"/>
  <c r="O261" i="4"/>
  <c r="P277" i="4"/>
  <c r="D279" i="4"/>
  <c r="H282" i="4"/>
  <c r="I288" i="4"/>
  <c r="P288" i="4" s="1"/>
  <c r="P284" i="4"/>
  <c r="M295" i="4"/>
  <c r="O297" i="4"/>
  <c r="Q30" i="5"/>
  <c r="J11" i="5"/>
  <c r="P297" i="4"/>
  <c r="I298" i="4"/>
  <c r="P298" i="4" s="1"/>
  <c r="O303" i="4"/>
  <c r="K11" i="5"/>
  <c r="R11" i="5" s="1"/>
  <c r="R30" i="5"/>
  <c r="H279" i="4"/>
  <c r="O296" i="4"/>
  <c r="H298" i="4"/>
  <c r="R27" i="5"/>
  <c r="K36" i="5"/>
  <c r="R36" i="5" s="1"/>
  <c r="K8" i="5"/>
  <c r="G295" i="4"/>
  <c r="D298" i="4"/>
  <c r="K298" i="4" s="1"/>
  <c r="F35" i="5"/>
  <c r="M35" i="5" s="1"/>
  <c r="M26" i="5"/>
  <c r="F7" i="5"/>
  <c r="O27" i="5"/>
  <c r="H8" i="5"/>
  <c r="M29" i="5"/>
  <c r="F10" i="5"/>
  <c r="F12" i="5"/>
  <c r="M12" i="5" s="1"/>
  <c r="M31" i="5"/>
  <c r="N47" i="5"/>
  <c r="F72" i="5"/>
  <c r="M72" i="5" s="1"/>
  <c r="F66" i="5"/>
  <c r="M63" i="5"/>
  <c r="O293" i="4"/>
  <c r="H295" i="4"/>
  <c r="F301" i="4"/>
  <c r="M301" i="4" s="1"/>
  <c r="M299" i="4"/>
  <c r="O301" i="4"/>
  <c r="G28" i="5"/>
  <c r="G34" i="5"/>
  <c r="N34" i="5" s="1"/>
  <c r="N25" i="5"/>
  <c r="G6" i="5"/>
  <c r="N26" i="5"/>
  <c r="G7" i="5"/>
  <c r="G35" i="5"/>
  <c r="N35" i="5" s="1"/>
  <c r="I36" i="5"/>
  <c r="P36" i="5" s="1"/>
  <c r="P27" i="5"/>
  <c r="I8" i="5"/>
  <c r="H36" i="5"/>
  <c r="O36" i="5" s="1"/>
  <c r="Q45" i="5"/>
  <c r="J54" i="5"/>
  <c r="F298" i="4"/>
  <c r="M298" i="4" s="1"/>
  <c r="Q36" i="5"/>
  <c r="N29" i="5"/>
  <c r="G10" i="5"/>
  <c r="M44" i="5"/>
  <c r="F47" i="5"/>
  <c r="F53" i="5"/>
  <c r="M53" i="5" s="1"/>
  <c r="R45" i="5"/>
  <c r="K54" i="5"/>
  <c r="R54" i="5" s="1"/>
  <c r="H34" i="5"/>
  <c r="O34" i="5" s="1"/>
  <c r="O25" i="5"/>
  <c r="H6" i="5"/>
  <c r="H10" i="5"/>
  <c r="H32" i="5"/>
  <c r="O32" i="5" s="1"/>
  <c r="N44" i="5"/>
  <c r="G53" i="5"/>
  <c r="N53" i="5" s="1"/>
  <c r="D288" i="4"/>
  <c r="K288" i="4" s="1"/>
  <c r="Q26" i="5"/>
  <c r="J35" i="5"/>
  <c r="J7" i="5"/>
  <c r="H47" i="5"/>
  <c r="H53" i="5"/>
  <c r="O53" i="5" s="1"/>
  <c r="D99" i="5"/>
  <c r="D80" i="5"/>
  <c r="D137" i="5"/>
  <c r="D118" i="5"/>
  <c r="D42" i="5"/>
  <c r="D23" i="5"/>
  <c r="D61" i="5"/>
  <c r="I34" i="5"/>
  <c r="P34" i="5" s="1"/>
  <c r="I6" i="5"/>
  <c r="I28" i="5"/>
  <c r="K35" i="5"/>
  <c r="R35" i="5" s="1"/>
  <c r="K7" i="5"/>
  <c r="R26" i="5"/>
  <c r="I12" i="5"/>
  <c r="P31" i="5"/>
  <c r="I47" i="5"/>
  <c r="I53" i="5"/>
  <c r="P53" i="5" s="1"/>
  <c r="P44" i="5"/>
  <c r="E291" i="4"/>
  <c r="L291" i="4" s="1"/>
  <c r="I301" i="4"/>
  <c r="P301" i="4" s="1"/>
  <c r="J10" i="5"/>
  <c r="J32" i="5"/>
  <c r="J33" i="5" s="1"/>
  <c r="J47" i="5"/>
  <c r="J53" i="5"/>
  <c r="J6" i="5"/>
  <c r="Q44" i="5"/>
  <c r="G55" i="5"/>
  <c r="N55" i="5" s="1"/>
  <c r="N46" i="5"/>
  <c r="G8" i="5"/>
  <c r="P48" i="5"/>
  <c r="I51" i="5"/>
  <c r="P51" i="5" s="1"/>
  <c r="Q34" i="5"/>
  <c r="K53" i="5"/>
  <c r="R53" i="5" s="1"/>
  <c r="K47" i="5"/>
  <c r="R44" i="5"/>
  <c r="H55" i="5"/>
  <c r="O55" i="5" s="1"/>
  <c r="O46" i="5"/>
  <c r="Q51" i="5"/>
  <c r="F291" i="4"/>
  <c r="M291" i="4" s="1"/>
  <c r="M289" i="4"/>
  <c r="G12" i="5"/>
  <c r="N12" i="5" s="1"/>
  <c r="K6" i="5"/>
  <c r="P26" i="5"/>
  <c r="Q28" i="5"/>
  <c r="K34" i="5"/>
  <c r="R34" i="5" s="1"/>
  <c r="I55" i="5"/>
  <c r="P55" i="5" s="1"/>
  <c r="P46" i="5"/>
  <c r="R48" i="5"/>
  <c r="K51" i="5"/>
  <c r="R51" i="5" s="1"/>
  <c r="L299" i="4"/>
  <c r="J12" i="5"/>
  <c r="P25" i="5"/>
  <c r="F36" i="5"/>
  <c r="M36" i="5" s="1"/>
  <c r="M27" i="5"/>
  <c r="F8" i="5"/>
  <c r="K28" i="5"/>
  <c r="O29" i="5"/>
  <c r="O31" i="5"/>
  <c r="F54" i="5"/>
  <c r="M54" i="5" s="1"/>
  <c r="M45" i="5"/>
  <c r="N299" i="4"/>
  <c r="P302" i="4"/>
  <c r="K10" i="5"/>
  <c r="Q29" i="5"/>
  <c r="Q31" i="5"/>
  <c r="I35" i="5"/>
  <c r="P35" i="5" s="1"/>
  <c r="P7" i="5"/>
  <c r="F6" i="5"/>
  <c r="R25" i="5"/>
  <c r="F32" i="5"/>
  <c r="M32" i="5" s="1"/>
  <c r="O45" i="5"/>
  <c r="H54" i="5"/>
  <c r="O54" i="5" s="1"/>
  <c r="H7" i="5"/>
  <c r="N66" i="5"/>
  <c r="H66" i="5"/>
  <c r="O63" i="5"/>
  <c r="K70" i="5"/>
  <c r="R70" i="5" s="1"/>
  <c r="R67" i="5"/>
  <c r="H81" i="5"/>
  <c r="M138" i="5"/>
  <c r="F138" i="5"/>
  <c r="F100" i="5"/>
  <c r="M119" i="5"/>
  <c r="F119" i="5"/>
  <c r="M100" i="5"/>
  <c r="M81" i="5"/>
  <c r="F43" i="5"/>
  <c r="F81" i="5"/>
  <c r="F62" i="5"/>
  <c r="M67" i="5"/>
  <c r="Q83" i="5"/>
  <c r="J92" i="5"/>
  <c r="I89" i="5"/>
  <c r="P89" i="5" s="1"/>
  <c r="P86" i="5"/>
  <c r="N138" i="5"/>
  <c r="G81" i="5"/>
  <c r="N119" i="5"/>
  <c r="N100" i="5"/>
  <c r="G138" i="5"/>
  <c r="N81" i="5"/>
  <c r="G119" i="5"/>
  <c r="G100" i="5"/>
  <c r="G24" i="5"/>
  <c r="N24" i="5"/>
  <c r="G62" i="5"/>
  <c r="M30" i="5"/>
  <c r="Q48" i="5"/>
  <c r="Q50" i="5"/>
  <c r="P63" i="5"/>
  <c r="I72" i="5"/>
  <c r="P72" i="5" s="1"/>
  <c r="K73" i="5"/>
  <c r="R73" i="5" s="1"/>
  <c r="R64" i="5"/>
  <c r="R65" i="5"/>
  <c r="O67" i="5"/>
  <c r="O100" i="5"/>
  <c r="H138" i="5"/>
  <c r="O119" i="5"/>
  <c r="H119" i="5"/>
  <c r="O138" i="5"/>
  <c r="O62" i="5"/>
  <c r="O81" i="5"/>
  <c r="H100" i="5"/>
  <c r="H62" i="5"/>
  <c r="I32" i="5"/>
  <c r="P32" i="5" s="1"/>
  <c r="G43" i="5"/>
  <c r="Q63" i="5"/>
  <c r="J66" i="5"/>
  <c r="O82" i="5"/>
  <c r="H91" i="5"/>
  <c r="O91" i="5" s="1"/>
  <c r="H85" i="5"/>
  <c r="M84" i="5"/>
  <c r="F93" i="5"/>
  <c r="M93" i="5" s="1"/>
  <c r="H43" i="5"/>
  <c r="Q64" i="5"/>
  <c r="I66" i="5"/>
  <c r="H72" i="5"/>
  <c r="O72" i="5" s="1"/>
  <c r="K293" i="4"/>
  <c r="J138" i="5"/>
  <c r="J100" i="5"/>
  <c r="Q119" i="5"/>
  <c r="J119" i="5"/>
  <c r="Q138" i="5"/>
  <c r="Q100" i="5"/>
  <c r="Q81" i="5"/>
  <c r="J81" i="5"/>
  <c r="Q43" i="5"/>
  <c r="D153" i="5"/>
  <c r="D77" i="5"/>
  <c r="D134" i="5"/>
  <c r="D96" i="5"/>
  <c r="D115" i="5"/>
  <c r="D58" i="5"/>
  <c r="M25" i="5"/>
  <c r="F28" i="5"/>
  <c r="J62" i="5"/>
  <c r="K72" i="5"/>
  <c r="R72" i="5" s="1"/>
  <c r="K66" i="5"/>
  <c r="J72" i="5"/>
  <c r="R100" i="5"/>
  <c r="K138" i="5"/>
  <c r="R81" i="5"/>
  <c r="K119" i="5"/>
  <c r="K100" i="5"/>
  <c r="R138" i="5"/>
  <c r="K81" i="5"/>
  <c r="R119" i="5"/>
  <c r="R43" i="5"/>
  <c r="K62" i="5"/>
  <c r="R62" i="5"/>
  <c r="J8" i="5"/>
  <c r="G36" i="5"/>
  <c r="N36" i="5" s="1"/>
  <c r="Q27" i="5"/>
  <c r="K32" i="5"/>
  <c r="R32" i="5" s="1"/>
  <c r="J43" i="5"/>
  <c r="Q46" i="5"/>
  <c r="G51" i="5"/>
  <c r="N51" i="5" s="1"/>
  <c r="N48" i="5"/>
  <c r="F55" i="5"/>
  <c r="M55" i="5" s="1"/>
  <c r="M62" i="5"/>
  <c r="F74" i="5"/>
  <c r="M74" i="5" s="1"/>
  <c r="M65" i="5"/>
  <c r="N62" i="5"/>
  <c r="G74" i="5"/>
  <c r="N74" i="5" s="1"/>
  <c r="N65" i="5"/>
  <c r="J73" i="5"/>
  <c r="N5" i="5"/>
  <c r="I54" i="5"/>
  <c r="P54" i="5" s="1"/>
  <c r="P45" i="5"/>
  <c r="F51" i="5"/>
  <c r="M51" i="5" s="1"/>
  <c r="Q62" i="5"/>
  <c r="M64" i="5"/>
  <c r="F73" i="5"/>
  <c r="M73" i="5" s="1"/>
  <c r="H74" i="5"/>
  <c r="O74" i="5" s="1"/>
  <c r="O65" i="5"/>
  <c r="G70" i="5"/>
  <c r="N70" i="5" s="1"/>
  <c r="N67" i="5"/>
  <c r="K93" i="5"/>
  <c r="R93" i="5" s="1"/>
  <c r="R84" i="5"/>
  <c r="G73" i="5"/>
  <c r="N73" i="5" s="1"/>
  <c r="N64" i="5"/>
  <c r="R69" i="5"/>
  <c r="J74" i="5"/>
  <c r="P29" i="5"/>
  <c r="O43" i="5"/>
  <c r="G72" i="5"/>
  <c r="N72" i="5" s="1"/>
  <c r="N63" i="5"/>
  <c r="I73" i="5"/>
  <c r="P73" i="5" s="1"/>
  <c r="P64" i="5"/>
  <c r="J70" i="5"/>
  <c r="M101" i="5"/>
  <c r="F110" i="5"/>
  <c r="M110" i="5" s="1"/>
  <c r="F104" i="5"/>
  <c r="Q102" i="5"/>
  <c r="J111" i="5"/>
  <c r="G85" i="5"/>
  <c r="G91" i="5"/>
  <c r="N91" i="5" s="1"/>
  <c r="G110" i="5"/>
  <c r="N110" i="5" s="1"/>
  <c r="G104" i="5"/>
  <c r="Q122" i="5"/>
  <c r="J131" i="5"/>
  <c r="O101" i="5"/>
  <c r="H110" i="5"/>
  <c r="O110" i="5" s="1"/>
  <c r="G108" i="5"/>
  <c r="N108" i="5" s="1"/>
  <c r="N105" i="5"/>
  <c r="I91" i="5"/>
  <c r="P91" i="5" s="1"/>
  <c r="I85" i="5"/>
  <c r="K92" i="5"/>
  <c r="R92" i="5" s="1"/>
  <c r="F85" i="5"/>
  <c r="O121" i="5"/>
  <c r="H130" i="5"/>
  <c r="O130" i="5" s="1"/>
  <c r="I70" i="5"/>
  <c r="P70" i="5" s="1"/>
  <c r="Q82" i="5"/>
  <c r="J91" i="5"/>
  <c r="N86" i="5"/>
  <c r="G112" i="5"/>
  <c r="N112" i="5" s="1"/>
  <c r="N103" i="5"/>
  <c r="P83" i="5"/>
  <c r="J85" i="5"/>
  <c r="M120" i="5"/>
  <c r="F129" i="5"/>
  <c r="M129" i="5" s="1"/>
  <c r="F123" i="5"/>
  <c r="R83" i="5"/>
  <c r="R86" i="5"/>
  <c r="N101" i="5"/>
  <c r="I112" i="5"/>
  <c r="P112" i="5" s="1"/>
  <c r="P103" i="5"/>
  <c r="Q103" i="5"/>
  <c r="J112" i="5"/>
  <c r="P119" i="5"/>
  <c r="P100" i="5"/>
  <c r="I138" i="5"/>
  <c r="P81" i="5"/>
  <c r="I119" i="5"/>
  <c r="I100" i="5"/>
  <c r="P138" i="5"/>
  <c r="I81" i="5"/>
  <c r="P62" i="5"/>
  <c r="P82" i="5"/>
  <c r="G93" i="5"/>
  <c r="N93" i="5" s="1"/>
  <c r="N84" i="5"/>
  <c r="F91" i="5"/>
  <c r="M91" i="5" s="1"/>
  <c r="I74" i="5"/>
  <c r="P74" i="5" s="1"/>
  <c r="O84" i="5"/>
  <c r="H93" i="5"/>
  <c r="O93" i="5" s="1"/>
  <c r="G111" i="5"/>
  <c r="N111" i="5" s="1"/>
  <c r="N102" i="5"/>
  <c r="F92" i="5"/>
  <c r="M92" i="5" s="1"/>
  <c r="O102" i="5"/>
  <c r="H111" i="5"/>
  <c r="O111" i="5" s="1"/>
  <c r="H104" i="5"/>
  <c r="G92" i="5"/>
  <c r="N92" i="5" s="1"/>
  <c r="N83" i="5"/>
  <c r="I111" i="5"/>
  <c r="P111" i="5" s="1"/>
  <c r="P102" i="5"/>
  <c r="F108" i="5"/>
  <c r="M108" i="5" s="1"/>
  <c r="K123" i="5"/>
  <c r="K129" i="5"/>
  <c r="R129" i="5" s="1"/>
  <c r="F149" i="5"/>
  <c r="M149" i="5" s="1"/>
  <c r="M140" i="5"/>
  <c r="O141" i="5"/>
  <c r="H150" i="5"/>
  <c r="O150" i="5" s="1"/>
  <c r="J130" i="5"/>
  <c r="H123" i="5"/>
  <c r="F148" i="5"/>
  <c r="M148" i="5" s="1"/>
  <c r="M139" i="5"/>
  <c r="J150" i="5"/>
  <c r="Q141" i="5"/>
  <c r="I110" i="5"/>
  <c r="P110" i="5" s="1"/>
  <c r="I104" i="5"/>
  <c r="J123" i="5"/>
  <c r="G148" i="5"/>
  <c r="N148" i="5" s="1"/>
  <c r="G142" i="5"/>
  <c r="M143" i="5"/>
  <c r="F146" i="5"/>
  <c r="M146" i="5" s="1"/>
  <c r="Q145" i="5"/>
  <c r="I108" i="5"/>
  <c r="P108" i="5" s="1"/>
  <c r="F111" i="5"/>
  <c r="M111" i="5" s="1"/>
  <c r="R120" i="5"/>
  <c r="J127" i="5"/>
  <c r="H148" i="5"/>
  <c r="O148" i="5" s="1"/>
  <c r="O139" i="5"/>
  <c r="Q140" i="5"/>
  <c r="J149" i="5"/>
  <c r="K110" i="5"/>
  <c r="R110" i="5" s="1"/>
  <c r="K104" i="5"/>
  <c r="R103" i="5"/>
  <c r="R124" i="5"/>
  <c r="H129" i="5"/>
  <c r="O129" i="5" s="1"/>
  <c r="I142" i="5"/>
  <c r="I148" i="5"/>
  <c r="P148" i="5" s="1"/>
  <c r="O143" i="5"/>
  <c r="H146" i="5"/>
  <c r="O146" i="5" s="1"/>
  <c r="J93" i="5"/>
  <c r="K108" i="5"/>
  <c r="R108" i="5" s="1"/>
  <c r="G130" i="5"/>
  <c r="N130" i="5" s="1"/>
  <c r="I131" i="5"/>
  <c r="P131" i="5" s="1"/>
  <c r="J129" i="5"/>
  <c r="F131" i="5"/>
  <c r="M131" i="5" s="1"/>
  <c r="Q139" i="5"/>
  <c r="P141" i="5"/>
  <c r="K142" i="5"/>
  <c r="K148" i="5"/>
  <c r="R148" i="5" s="1"/>
  <c r="N140" i="5"/>
  <c r="Q143" i="5"/>
  <c r="J146" i="5"/>
  <c r="P101" i="5"/>
  <c r="J104" i="5"/>
  <c r="H108" i="5"/>
  <c r="O108" i="5" s="1"/>
  <c r="G129" i="5"/>
  <c r="N129" i="5" s="1"/>
  <c r="G123" i="5"/>
  <c r="P140" i="5"/>
  <c r="F142" i="5"/>
  <c r="K146" i="5"/>
  <c r="R146" i="5" s="1"/>
  <c r="J148" i="5"/>
  <c r="G127" i="5"/>
  <c r="N127" i="5" s="1"/>
  <c r="N139" i="5"/>
  <c r="R140" i="5"/>
  <c r="H142" i="5"/>
  <c r="H149" i="5"/>
  <c r="O149" i="5" s="1"/>
  <c r="K91" i="5"/>
  <c r="R91" i="5" s="1"/>
  <c r="K85" i="5"/>
  <c r="H92" i="5"/>
  <c r="O92" i="5" s="1"/>
  <c r="R105" i="5"/>
  <c r="I129" i="5"/>
  <c r="P129" i="5" s="1"/>
  <c r="I123" i="5"/>
  <c r="N122" i="5"/>
  <c r="P139" i="5"/>
  <c r="J142" i="5"/>
  <c r="N143" i="5"/>
  <c r="F150" i="5"/>
  <c r="M150" i="5" s="1"/>
  <c r="J110" i="5"/>
  <c r="F112" i="5"/>
  <c r="M112" i="5" s="1"/>
  <c r="P122" i="5"/>
  <c r="I127" i="5"/>
  <c r="P127" i="5" s="1"/>
  <c r="F130" i="5"/>
  <c r="M130" i="5" s="1"/>
  <c r="R139" i="5"/>
  <c r="G150" i="5"/>
  <c r="N150" i="5" s="1"/>
  <c r="P143" i="5"/>
  <c r="I16" i="5" l="1"/>
  <c r="P16" i="5" s="1"/>
  <c r="G71" i="5"/>
  <c r="N71" i="5" s="1"/>
  <c r="O23" i="4"/>
  <c r="O21" i="4"/>
  <c r="F25" i="4"/>
  <c r="M25" i="4" s="1"/>
  <c r="E25" i="4"/>
  <c r="L25" i="4" s="1"/>
  <c r="P27" i="4"/>
  <c r="I29" i="4"/>
  <c r="P29" i="4" s="1"/>
  <c r="F32" i="4"/>
  <c r="M32" i="4" s="1"/>
  <c r="G25" i="4"/>
  <c r="N25" i="4" s="1"/>
  <c r="N23" i="4"/>
  <c r="L27" i="4"/>
  <c r="E29" i="4"/>
  <c r="L29" i="4" s="1"/>
  <c r="H266" i="4"/>
  <c r="O266" i="4" s="1"/>
  <c r="F254" i="4"/>
  <c r="M254" i="4" s="1"/>
  <c r="H32" i="4"/>
  <c r="I10" i="4"/>
  <c r="I35" i="4"/>
  <c r="P35" i="4" s="1"/>
  <c r="P33" i="4"/>
  <c r="D152" i="4"/>
  <c r="K152" i="4" s="1"/>
  <c r="E35" i="4"/>
  <c r="L35" i="4" s="1"/>
  <c r="K95" i="3"/>
  <c r="K94" i="3"/>
  <c r="Z132" i="3"/>
  <c r="Z133" i="3"/>
  <c r="AA56" i="3"/>
  <c r="AA57" i="3"/>
  <c r="E128" i="3"/>
  <c r="H113" i="3"/>
  <c r="AC13" i="3"/>
  <c r="AD17" i="3"/>
  <c r="Y76" i="3"/>
  <c r="J37" i="3"/>
  <c r="AB9" i="3"/>
  <c r="T16" i="3"/>
  <c r="E16" i="3"/>
  <c r="J9" i="3"/>
  <c r="AD13" i="3"/>
  <c r="Q152" i="3"/>
  <c r="Y114" i="3"/>
  <c r="AE95" i="3"/>
  <c r="AC17" i="3"/>
  <c r="L228" i="2"/>
  <c r="G216" i="2"/>
  <c r="I140" i="2"/>
  <c r="I76" i="2"/>
  <c r="V76" i="2"/>
  <c r="J26" i="2"/>
  <c r="I292" i="2"/>
  <c r="U304" i="2"/>
  <c r="Q228" i="2"/>
  <c r="G64" i="2"/>
  <c r="J102" i="2"/>
  <c r="M76" i="2"/>
  <c r="AF76" i="2"/>
  <c r="Z190" i="2"/>
  <c r="G26" i="2"/>
  <c r="D25" i="2"/>
  <c r="Y292" i="2"/>
  <c r="F292" i="2"/>
  <c r="Q216" i="2"/>
  <c r="W102" i="2"/>
  <c r="M64" i="2"/>
  <c r="L38" i="2"/>
  <c r="AF64" i="2"/>
  <c r="AE228" i="2"/>
  <c r="J292" i="2"/>
  <c r="K292" i="2"/>
  <c r="W292" i="2"/>
  <c r="V292" i="2"/>
  <c r="U292" i="2"/>
  <c r="AB292" i="2"/>
  <c r="J216" i="2"/>
  <c r="P216" i="2"/>
  <c r="W140" i="2"/>
  <c r="H178" i="2"/>
  <c r="J140" i="2"/>
  <c r="AF26" i="2"/>
  <c r="T292" i="2"/>
  <c r="M292" i="2"/>
  <c r="X102" i="2"/>
  <c r="AA64" i="2"/>
  <c r="R216" i="2"/>
  <c r="V304" i="2"/>
  <c r="D292" i="2"/>
  <c r="L292" i="2"/>
  <c r="AE254" i="2"/>
  <c r="P152" i="2"/>
  <c r="N102" i="2"/>
  <c r="AA102" i="2"/>
  <c r="P10" i="2"/>
  <c r="P26" i="2" s="1"/>
  <c r="O292" i="2"/>
  <c r="AD254" i="2"/>
  <c r="AC266" i="2"/>
  <c r="Z216" i="2"/>
  <c r="M216" i="2"/>
  <c r="AA140" i="2"/>
  <c r="D102" i="2"/>
  <c r="G102" i="2"/>
  <c r="S102" i="2"/>
  <c r="AE26" i="2"/>
  <c r="R292" i="2"/>
  <c r="P254" i="2"/>
  <c r="Q190" i="2"/>
  <c r="Q152" i="2"/>
  <c r="AD178" i="2"/>
  <c r="AD76" i="2"/>
  <c r="P38" i="2"/>
  <c r="Y64" i="2"/>
  <c r="AE178" i="2"/>
  <c r="W26" i="2"/>
  <c r="AC26" i="2"/>
  <c r="Q76" i="2"/>
  <c r="W254" i="2"/>
  <c r="S254" i="2"/>
  <c r="AA216" i="2"/>
  <c r="G140" i="2"/>
  <c r="N216" i="2"/>
  <c r="Q102" i="2"/>
  <c r="AA114" i="2"/>
  <c r="S38" i="2"/>
  <c r="AB76" i="2"/>
  <c r="R38" i="2"/>
  <c r="X190" i="2"/>
  <c r="O228" i="2"/>
  <c r="U228" i="2"/>
  <c r="L254" i="2"/>
  <c r="N26" i="2"/>
  <c r="X26" i="2"/>
  <c r="L22" i="2"/>
  <c r="L26" i="2" s="1"/>
  <c r="U26" i="2"/>
  <c r="M228" i="2"/>
  <c r="S178" i="2"/>
  <c r="AE22" i="2"/>
  <c r="W38" i="3"/>
  <c r="W37" i="3"/>
  <c r="Q33" i="5"/>
  <c r="J37" i="5"/>
  <c r="J38" i="5"/>
  <c r="O10" i="4"/>
  <c r="I152" i="3"/>
  <c r="I151" i="3"/>
  <c r="X57" i="3"/>
  <c r="X56" i="3"/>
  <c r="X37" i="3"/>
  <c r="X38" i="3"/>
  <c r="N29" i="4"/>
  <c r="K128" i="3"/>
  <c r="K133" i="3" s="1"/>
  <c r="AE109" i="3"/>
  <c r="AE114" i="3" s="1"/>
  <c r="Y128" i="3"/>
  <c r="Y133" i="3" s="1"/>
  <c r="X109" i="3"/>
  <c r="X114" i="3" s="1"/>
  <c r="X113" i="3"/>
  <c r="N109" i="3"/>
  <c r="N114" i="3" s="1"/>
  <c r="N113" i="3"/>
  <c r="V71" i="3"/>
  <c r="V76" i="3" s="1"/>
  <c r="J52" i="3"/>
  <c r="J57" i="3" s="1"/>
  <c r="J56" i="3"/>
  <c r="P14" i="3"/>
  <c r="P19" i="3" s="1"/>
  <c r="N15" i="3"/>
  <c r="N9" i="3"/>
  <c r="C304" i="2"/>
  <c r="V52" i="3"/>
  <c r="V57" i="3" s="1"/>
  <c r="V56" i="3"/>
  <c r="AG90" i="3"/>
  <c r="AG95" i="3" s="1"/>
  <c r="AG94" i="3"/>
  <c r="Q33" i="3"/>
  <c r="Q38" i="3" s="1"/>
  <c r="AC15" i="3"/>
  <c r="AC9" i="3"/>
  <c r="V33" i="3"/>
  <c r="V38" i="3" s="1"/>
  <c r="V37" i="3"/>
  <c r="K33" i="3"/>
  <c r="K38" i="3" s="1"/>
  <c r="S15" i="3"/>
  <c r="S9" i="3"/>
  <c r="K190" i="2"/>
  <c r="G76" i="2"/>
  <c r="H292" i="4"/>
  <c r="O279" i="4"/>
  <c r="N200" i="4"/>
  <c r="G216" i="4"/>
  <c r="N216" i="4" s="1"/>
  <c r="H147" i="5"/>
  <c r="H151" i="5" s="1"/>
  <c r="O142" i="5"/>
  <c r="O123" i="5"/>
  <c r="H128" i="5"/>
  <c r="H132" i="5"/>
  <c r="G75" i="5"/>
  <c r="R10" i="5"/>
  <c r="K13" i="5"/>
  <c r="R13" i="5" s="1"/>
  <c r="Q35" i="5"/>
  <c r="Q54" i="5"/>
  <c r="F304" i="4"/>
  <c r="M304" i="4" s="1"/>
  <c r="P279" i="4"/>
  <c r="I292" i="4"/>
  <c r="P292" i="4" s="1"/>
  <c r="K238" i="4"/>
  <c r="D254" i="4"/>
  <c r="K254" i="4" s="1"/>
  <c r="O174" i="4"/>
  <c r="O238" i="4"/>
  <c r="H254" i="4"/>
  <c r="G254" i="4"/>
  <c r="N254" i="4" s="1"/>
  <c r="N238" i="4"/>
  <c r="O124" i="4"/>
  <c r="H140" i="4"/>
  <c r="K105" i="4"/>
  <c r="D114" i="4"/>
  <c r="K114" i="4" s="1"/>
  <c r="O146" i="4"/>
  <c r="E178" i="4"/>
  <c r="L178" i="4" s="1"/>
  <c r="P67" i="4"/>
  <c r="I76" i="4"/>
  <c r="P76" i="4" s="1"/>
  <c r="P105" i="4"/>
  <c r="I114" i="4"/>
  <c r="P114" i="4" s="1"/>
  <c r="K48" i="4"/>
  <c r="D64" i="4"/>
  <c r="K64" i="4" s="1"/>
  <c r="D35" i="4"/>
  <c r="K35" i="4" s="1"/>
  <c r="K33" i="4"/>
  <c r="G32" i="4"/>
  <c r="N32" i="4" s="1"/>
  <c r="N30" i="4"/>
  <c r="AF147" i="3"/>
  <c r="AF152" i="3" s="1"/>
  <c r="S109" i="3"/>
  <c r="S114" i="3" s="1"/>
  <c r="S113" i="3"/>
  <c r="M27" i="4"/>
  <c r="F29" i="4"/>
  <c r="I109" i="3"/>
  <c r="I114" i="3" s="1"/>
  <c r="AB109" i="3"/>
  <c r="AB114" i="3" s="1"/>
  <c r="AD90" i="3"/>
  <c r="AD95" i="3" s="1"/>
  <c r="O128" i="3"/>
  <c r="O133" i="3" s="1"/>
  <c r="O132" i="3"/>
  <c r="K109" i="3"/>
  <c r="K114" i="3" s="1"/>
  <c r="H90" i="3"/>
  <c r="H95" i="3" s="1"/>
  <c r="D128" i="3"/>
  <c r="I71" i="3"/>
  <c r="I76" i="3" s="1"/>
  <c r="T56" i="3"/>
  <c r="T52" i="3"/>
  <c r="T57" i="3" s="1"/>
  <c r="I90" i="3"/>
  <c r="I95" i="3" s="1"/>
  <c r="M71" i="3"/>
  <c r="M76" i="3" s="1"/>
  <c r="I33" i="3"/>
  <c r="I38" i="3" s="1"/>
  <c r="I37" i="3"/>
  <c r="P52" i="3"/>
  <c r="P57" i="3" s="1"/>
  <c r="V109" i="3"/>
  <c r="V114" i="3" s="1"/>
  <c r="N33" i="3"/>
  <c r="N38" i="3" s="1"/>
  <c r="AA90" i="3"/>
  <c r="AA95" i="3" s="1"/>
  <c r="Q71" i="3"/>
  <c r="Q76" i="3" s="1"/>
  <c r="O71" i="3"/>
  <c r="O76" i="3" s="1"/>
  <c r="E15" i="3"/>
  <c r="E9" i="3"/>
  <c r="E14" i="3" s="1"/>
  <c r="O15" i="3"/>
  <c r="O9" i="3"/>
  <c r="AC33" i="3"/>
  <c r="AC38" i="3" s="1"/>
  <c r="S33" i="3"/>
  <c r="S38" i="3" s="1"/>
  <c r="M254" i="2"/>
  <c r="F216" i="2"/>
  <c r="D216" i="2"/>
  <c r="Y140" i="2"/>
  <c r="Q64" i="2"/>
  <c r="N124" i="4"/>
  <c r="G140" i="4"/>
  <c r="N140" i="4" s="1"/>
  <c r="E76" i="4"/>
  <c r="L76" i="4" s="1"/>
  <c r="L67" i="4"/>
  <c r="K147" i="5"/>
  <c r="R142" i="5"/>
  <c r="Q93" i="5"/>
  <c r="Q127" i="5"/>
  <c r="Q123" i="5"/>
  <c r="J128" i="5"/>
  <c r="J132" i="5"/>
  <c r="Q130" i="5"/>
  <c r="M123" i="5"/>
  <c r="F128" i="5"/>
  <c r="F132" i="5" s="1"/>
  <c r="G90" i="5"/>
  <c r="N85" i="5"/>
  <c r="F33" i="5"/>
  <c r="F37" i="5" s="1"/>
  <c r="M28" i="5"/>
  <c r="O85" i="5"/>
  <c r="H90" i="5"/>
  <c r="H94" i="5" s="1"/>
  <c r="O7" i="5"/>
  <c r="H16" i="5"/>
  <c r="O16" i="5" s="1"/>
  <c r="Q12" i="5"/>
  <c r="K52" i="5"/>
  <c r="R47" i="5"/>
  <c r="K56" i="5"/>
  <c r="J15" i="5"/>
  <c r="J9" i="5"/>
  <c r="Q6" i="5"/>
  <c r="N28" i="5"/>
  <c r="G33" i="5"/>
  <c r="O288" i="4"/>
  <c r="K200" i="4"/>
  <c r="D216" i="4"/>
  <c r="K216" i="4" s="1"/>
  <c r="D190" i="4"/>
  <c r="K190" i="4" s="1"/>
  <c r="K181" i="4"/>
  <c r="F228" i="4"/>
  <c r="M228" i="4" s="1"/>
  <c r="M219" i="4"/>
  <c r="H152" i="4"/>
  <c r="O143" i="4"/>
  <c r="L124" i="4"/>
  <c r="E140" i="4"/>
  <c r="L140" i="4" s="1"/>
  <c r="H102" i="4"/>
  <c r="O86" i="4"/>
  <c r="M33" i="4"/>
  <c r="F35" i="4"/>
  <c r="M35" i="4" s="1"/>
  <c r="O29" i="4"/>
  <c r="AF128" i="3"/>
  <c r="AF133" i="3" s="1"/>
  <c r="O9" i="4"/>
  <c r="P128" i="3"/>
  <c r="P133" i="3" s="1"/>
  <c r="N147" i="3"/>
  <c r="N152" i="3" s="1"/>
  <c r="N11" i="4"/>
  <c r="G13" i="4"/>
  <c r="N13" i="4" s="1"/>
  <c r="V90" i="3"/>
  <c r="V95" i="3" s="1"/>
  <c r="V94" i="3"/>
  <c r="Q90" i="3"/>
  <c r="Q95" i="3" s="1"/>
  <c r="AD147" i="3"/>
  <c r="AD152" i="3" s="1"/>
  <c r="R15" i="3"/>
  <c r="R9" i="3"/>
  <c r="O52" i="3"/>
  <c r="O57" i="3" s="1"/>
  <c r="O56" i="3"/>
  <c r="H52" i="3"/>
  <c r="H57" i="3" s="1"/>
  <c r="Z71" i="3"/>
  <c r="Z76" i="3" s="1"/>
  <c r="N90" i="3"/>
  <c r="N95" i="3" s="1"/>
  <c r="AB14" i="3"/>
  <c r="AB19" i="3" s="1"/>
  <c r="N52" i="3"/>
  <c r="N57" i="3" s="1"/>
  <c r="D15" i="3"/>
  <c r="D9" i="3"/>
  <c r="E33" i="3"/>
  <c r="O33" i="3"/>
  <c r="O38" i="3" s="1"/>
  <c r="AF33" i="3"/>
  <c r="AF38" i="3" s="1"/>
  <c r="C266" i="2"/>
  <c r="U216" i="2"/>
  <c r="D266" i="2"/>
  <c r="M178" i="2"/>
  <c r="D190" i="2"/>
  <c r="D29" i="2"/>
  <c r="K140" i="2"/>
  <c r="D38" i="2"/>
  <c r="Q140" i="2"/>
  <c r="C16" i="2"/>
  <c r="C35" i="2"/>
  <c r="Y26" i="2"/>
  <c r="AC64" i="2"/>
  <c r="J64" i="2"/>
  <c r="G10" i="4"/>
  <c r="N6" i="4"/>
  <c r="K6" i="4"/>
  <c r="D10" i="4"/>
  <c r="Q53" i="5"/>
  <c r="G52" i="5"/>
  <c r="L257" i="4"/>
  <c r="E266" i="4"/>
  <c r="L266" i="4" s="1"/>
  <c r="M200" i="4"/>
  <c r="F216" i="4"/>
  <c r="M216" i="4" s="1"/>
  <c r="E216" i="4"/>
  <c r="L216" i="4" s="1"/>
  <c r="O187" i="4"/>
  <c r="O203" i="4"/>
  <c r="M124" i="4"/>
  <c r="F140" i="4"/>
  <c r="M140" i="4" s="1"/>
  <c r="D178" i="4"/>
  <c r="K178" i="4" s="1"/>
  <c r="N67" i="4"/>
  <c r="G76" i="4"/>
  <c r="N76" i="4" s="1"/>
  <c r="M108" i="4"/>
  <c r="F114" i="4"/>
  <c r="M114" i="4" s="1"/>
  <c r="K18" i="4"/>
  <c r="D22" i="4"/>
  <c r="K22" i="4" s="1"/>
  <c r="D16" i="4"/>
  <c r="K16" i="4" s="1"/>
  <c r="K14" i="4"/>
  <c r="S147" i="3"/>
  <c r="S152" i="3" s="1"/>
  <c r="E10" i="4"/>
  <c r="R147" i="3"/>
  <c r="R152" i="3" s="1"/>
  <c r="AG147" i="3"/>
  <c r="AG152" i="3" s="1"/>
  <c r="X147" i="3"/>
  <c r="X152" i="3" s="1"/>
  <c r="T147" i="3"/>
  <c r="T152" i="3" s="1"/>
  <c r="R109" i="3"/>
  <c r="R114" i="3" s="1"/>
  <c r="AC109" i="3"/>
  <c r="AC114" i="3" s="1"/>
  <c r="AC113" i="3"/>
  <c r="U109" i="3"/>
  <c r="U114" i="3" s="1"/>
  <c r="W90" i="3"/>
  <c r="W95" i="3" s="1"/>
  <c r="AC71" i="3"/>
  <c r="AC76" i="3" s="1"/>
  <c r="AG71" i="3"/>
  <c r="AG76" i="3" s="1"/>
  <c r="R52" i="3"/>
  <c r="R57" i="3" s="1"/>
  <c r="R33" i="3"/>
  <c r="R38" i="3" s="1"/>
  <c r="AF9" i="3"/>
  <c r="J14" i="3"/>
  <c r="J19" i="3" s="1"/>
  <c r="J18" i="3"/>
  <c r="AA15" i="3"/>
  <c r="AA9" i="3"/>
  <c r="D33" i="3"/>
  <c r="I216" i="2"/>
  <c r="O216" i="2"/>
  <c r="D35" i="2"/>
  <c r="U140" i="2"/>
  <c r="T216" i="2"/>
  <c r="C178" i="2"/>
  <c r="C140" i="2"/>
  <c r="C102" i="2"/>
  <c r="C25" i="2"/>
  <c r="P64" i="2"/>
  <c r="O26" i="2"/>
  <c r="L64" i="2"/>
  <c r="I64" i="2"/>
  <c r="Q110" i="5"/>
  <c r="Q104" i="5"/>
  <c r="J109" i="5"/>
  <c r="K109" i="5"/>
  <c r="K113" i="5" s="1"/>
  <c r="R104" i="5"/>
  <c r="Q111" i="5"/>
  <c r="Q73" i="5"/>
  <c r="K9" i="5"/>
  <c r="R6" i="5"/>
  <c r="K15" i="5"/>
  <c r="R15" i="5" s="1"/>
  <c r="I52" i="5"/>
  <c r="I56" i="5" s="1"/>
  <c r="P47" i="5"/>
  <c r="F52" i="5"/>
  <c r="F56" i="5"/>
  <c r="M47" i="5"/>
  <c r="I17" i="5"/>
  <c r="P17" i="5" s="1"/>
  <c r="P8" i="5"/>
  <c r="G304" i="4"/>
  <c r="N304" i="4" s="1"/>
  <c r="N295" i="4"/>
  <c r="O253" i="4"/>
  <c r="H33" i="5"/>
  <c r="F266" i="4"/>
  <c r="M266" i="4" s="1"/>
  <c r="M257" i="4"/>
  <c r="O260" i="4"/>
  <c r="N181" i="4"/>
  <c r="G190" i="4"/>
  <c r="N190" i="4" s="1"/>
  <c r="I254" i="4"/>
  <c r="P254" i="4" s="1"/>
  <c r="P238" i="4"/>
  <c r="O225" i="4"/>
  <c r="N143" i="4"/>
  <c r="G152" i="4"/>
  <c r="N152" i="4" s="1"/>
  <c r="O168" i="4"/>
  <c r="O63" i="4"/>
  <c r="E114" i="4"/>
  <c r="L114" i="4" s="1"/>
  <c r="L105" i="4"/>
  <c r="O32" i="4"/>
  <c r="F16" i="4"/>
  <c r="M16" i="4" s="1"/>
  <c r="K23" i="4"/>
  <c r="D25" i="4"/>
  <c r="K25" i="4" s="1"/>
  <c r="J147" i="3"/>
  <c r="J152" i="3" s="1"/>
  <c r="S128" i="3"/>
  <c r="S133" i="3" s="1"/>
  <c r="Z95" i="3"/>
  <c r="AD128" i="3"/>
  <c r="AD133" i="3" s="1"/>
  <c r="M109" i="3"/>
  <c r="M114" i="3" s="1"/>
  <c r="AF114" i="3"/>
  <c r="W71" i="3"/>
  <c r="W76" i="3" s="1"/>
  <c r="P113" i="3"/>
  <c r="P109" i="3"/>
  <c r="P114" i="3" s="1"/>
  <c r="I52" i="3"/>
  <c r="I57" i="3" s="1"/>
  <c r="I56" i="3"/>
  <c r="AD15" i="3"/>
  <c r="AD9" i="3"/>
  <c r="I15" i="3"/>
  <c r="I9" i="3"/>
  <c r="AD71" i="3"/>
  <c r="AD76" i="3" s="1"/>
  <c r="H71" i="3"/>
  <c r="H76" i="3" s="1"/>
  <c r="Z15" i="3"/>
  <c r="Z9" i="3"/>
  <c r="N292" i="2"/>
  <c r="AC292" i="2"/>
  <c r="L15" i="3"/>
  <c r="L9" i="3"/>
  <c r="V190" i="2"/>
  <c r="L178" i="2"/>
  <c r="H64" i="2"/>
  <c r="Q26" i="2"/>
  <c r="O64" i="2"/>
  <c r="I26" i="2"/>
  <c r="I109" i="5"/>
  <c r="I113" i="5" s="1"/>
  <c r="P104" i="5"/>
  <c r="G76" i="5"/>
  <c r="Q47" i="5"/>
  <c r="J52" i="5"/>
  <c r="J56" i="5" s="1"/>
  <c r="K17" i="5"/>
  <c r="R17" i="5" s="1"/>
  <c r="R8" i="5"/>
  <c r="O282" i="4"/>
  <c r="G292" i="4"/>
  <c r="N292" i="4" s="1"/>
  <c r="P295" i="4"/>
  <c r="I304" i="4"/>
  <c r="P304" i="4" s="1"/>
  <c r="O212" i="4"/>
  <c r="I266" i="4"/>
  <c r="P266" i="4" s="1"/>
  <c r="P257" i="4"/>
  <c r="E190" i="4"/>
  <c r="L190" i="4" s="1"/>
  <c r="L181" i="4"/>
  <c r="M162" i="4"/>
  <c r="F178" i="4"/>
  <c r="M178" i="4" s="1"/>
  <c r="I152" i="4"/>
  <c r="P152" i="4" s="1"/>
  <c r="P143" i="4"/>
  <c r="G16" i="4"/>
  <c r="N16" i="4" s="1"/>
  <c r="N14" i="4"/>
  <c r="N86" i="4"/>
  <c r="G102" i="4"/>
  <c r="N102" i="4" s="1"/>
  <c r="I13" i="4"/>
  <c r="P13" i="4" s="1"/>
  <c r="O34" i="4"/>
  <c r="H35" i="4"/>
  <c r="H38" i="4" s="1"/>
  <c r="I64" i="4"/>
  <c r="P64" i="4" s="1"/>
  <c r="U147" i="3"/>
  <c r="U152" i="3" s="1"/>
  <c r="P10" i="4"/>
  <c r="M147" i="3"/>
  <c r="M152" i="3" s="1"/>
  <c r="M6" i="4"/>
  <c r="F10" i="4"/>
  <c r="AH90" i="3"/>
  <c r="AH95" i="3" s="1"/>
  <c r="AH94" i="3"/>
  <c r="X128" i="3"/>
  <c r="X133" i="3" s="1"/>
  <c r="I128" i="3"/>
  <c r="I133" i="3" s="1"/>
  <c r="D109" i="3"/>
  <c r="AA128" i="3"/>
  <c r="AA133" i="3" s="1"/>
  <c r="AA132" i="3"/>
  <c r="D16" i="3"/>
  <c r="AB52" i="3"/>
  <c r="AB57" i="3" s="1"/>
  <c r="AD37" i="3"/>
  <c r="AD33" i="3"/>
  <c r="AD38" i="3" s="1"/>
  <c r="AB33" i="3"/>
  <c r="AB38" i="3" s="1"/>
  <c r="R71" i="3"/>
  <c r="R76" i="3" s="1"/>
  <c r="R75" i="3"/>
  <c r="T90" i="3"/>
  <c r="T95" i="3" s="1"/>
  <c r="Z33" i="3"/>
  <c r="Z38" i="3" s="1"/>
  <c r="L33" i="3"/>
  <c r="L38" i="3" s="1"/>
  <c r="C190" i="2"/>
  <c r="C216" i="2"/>
  <c r="V152" i="2"/>
  <c r="C22" i="2"/>
  <c r="D32" i="2"/>
  <c r="AA26" i="2"/>
  <c r="D10" i="2"/>
  <c r="Z26" i="2"/>
  <c r="C32" i="2"/>
  <c r="Q92" i="5"/>
  <c r="I140" i="4"/>
  <c r="P140" i="4" s="1"/>
  <c r="P124" i="4"/>
  <c r="P31" i="4"/>
  <c r="Q85" i="5"/>
  <c r="J90" i="5"/>
  <c r="J94" i="5" s="1"/>
  <c r="M85" i="5"/>
  <c r="F90" i="5"/>
  <c r="M104" i="5"/>
  <c r="F109" i="5"/>
  <c r="F113" i="5" s="1"/>
  <c r="Q32" i="5"/>
  <c r="O295" i="4"/>
  <c r="H304" i="4"/>
  <c r="D292" i="4"/>
  <c r="K292" i="4" s="1"/>
  <c r="K279" i="4"/>
  <c r="O263" i="4"/>
  <c r="O200" i="4"/>
  <c r="H216" i="4"/>
  <c r="O215" i="4"/>
  <c r="D228" i="4"/>
  <c r="K228" i="4" s="1"/>
  <c r="O139" i="4"/>
  <c r="I178" i="4"/>
  <c r="P178" i="4" s="1"/>
  <c r="P162" i="4"/>
  <c r="E102" i="4"/>
  <c r="L102" i="4" s="1"/>
  <c r="L86" i="4"/>
  <c r="O70" i="4"/>
  <c r="C270" i="4"/>
  <c r="C232" i="4"/>
  <c r="C194" i="4"/>
  <c r="C156" i="4"/>
  <c r="C118" i="4"/>
  <c r="C42" i="4"/>
  <c r="C80" i="4"/>
  <c r="O13" i="4"/>
  <c r="O48" i="4"/>
  <c r="H64" i="4"/>
  <c r="K147" i="3"/>
  <c r="K152" i="3" s="1"/>
  <c r="D29" i="4"/>
  <c r="K27" i="4"/>
  <c r="O8" i="4"/>
  <c r="P147" i="3"/>
  <c r="P152" i="3" s="1"/>
  <c r="F102" i="4"/>
  <c r="M102" i="4" s="1"/>
  <c r="M86" i="4"/>
  <c r="O14" i="4"/>
  <c r="H16" i="4"/>
  <c r="H26" i="4" s="1"/>
  <c r="M48" i="4"/>
  <c r="F64" i="4"/>
  <c r="M64" i="4" s="1"/>
  <c r="J128" i="3"/>
  <c r="J133" i="3" s="1"/>
  <c r="Y94" i="3"/>
  <c r="Y90" i="3"/>
  <c r="Y95" i="3" s="1"/>
  <c r="T109" i="3"/>
  <c r="T114" i="3" s="1"/>
  <c r="AA71" i="3"/>
  <c r="AA76" i="3" s="1"/>
  <c r="W52" i="3"/>
  <c r="W57" i="3" s="1"/>
  <c r="T14" i="3"/>
  <c r="T19" i="3" s="1"/>
  <c r="AE71" i="3"/>
  <c r="AE76" i="3" s="1"/>
  <c r="AE75" i="3"/>
  <c r="L71" i="3"/>
  <c r="L76" i="3" s="1"/>
  <c r="AF71" i="3"/>
  <c r="AF76" i="3" s="1"/>
  <c r="AF75" i="3"/>
  <c r="H33" i="3"/>
  <c r="H38" i="3" s="1"/>
  <c r="H37" i="3"/>
  <c r="AG15" i="3"/>
  <c r="AG9" i="3"/>
  <c r="H9" i="3"/>
  <c r="C152" i="2"/>
  <c r="F64" i="2"/>
  <c r="R64" i="2"/>
  <c r="D64" i="2"/>
  <c r="D26" i="2" s="1"/>
  <c r="C64" i="2"/>
  <c r="C10" i="2"/>
  <c r="X38" i="2"/>
  <c r="AE64" i="2"/>
  <c r="G128" i="5"/>
  <c r="G132" i="5" s="1"/>
  <c r="N123" i="5"/>
  <c r="F71" i="5"/>
  <c r="M66" i="5"/>
  <c r="Q112" i="5"/>
  <c r="Q131" i="5"/>
  <c r="J147" i="5"/>
  <c r="J151" i="5" s="1"/>
  <c r="Q142" i="5"/>
  <c r="J71" i="5"/>
  <c r="Q66" i="5"/>
  <c r="F9" i="5"/>
  <c r="F15" i="5"/>
  <c r="M15" i="5" s="1"/>
  <c r="M6" i="5"/>
  <c r="J13" i="5"/>
  <c r="Q10" i="5"/>
  <c r="P12" i="5"/>
  <c r="I13" i="5"/>
  <c r="P13" i="5" s="1"/>
  <c r="G13" i="5"/>
  <c r="N13" i="5" s="1"/>
  <c r="N10" i="5"/>
  <c r="M10" i="5"/>
  <c r="F13" i="5"/>
  <c r="M13" i="5" s="1"/>
  <c r="F292" i="4"/>
  <c r="M292" i="4" s="1"/>
  <c r="O241" i="4"/>
  <c r="M184" i="4"/>
  <c r="F190" i="4"/>
  <c r="M190" i="4" s="1"/>
  <c r="O219" i="4"/>
  <c r="H228" i="4"/>
  <c r="N162" i="4"/>
  <c r="G178" i="4"/>
  <c r="N178" i="4" s="1"/>
  <c r="H178" i="4"/>
  <c r="O162" i="4"/>
  <c r="O60" i="4"/>
  <c r="N18" i="4"/>
  <c r="G22" i="4"/>
  <c r="N22" i="4" s="1"/>
  <c r="O7" i="4"/>
  <c r="K67" i="4"/>
  <c r="D76" i="4"/>
  <c r="K76" i="4" s="1"/>
  <c r="Y147" i="3"/>
  <c r="Y152" i="3" s="1"/>
  <c r="O22" i="4"/>
  <c r="AE147" i="3"/>
  <c r="AE152" i="3" s="1"/>
  <c r="O54" i="4"/>
  <c r="O28" i="4"/>
  <c r="AF94" i="3"/>
  <c r="AF90" i="3"/>
  <c r="AF95" i="3" s="1"/>
  <c r="O109" i="3"/>
  <c r="O114" i="3" s="1"/>
  <c r="P90" i="3"/>
  <c r="P95" i="3" s="1"/>
  <c r="P94" i="3"/>
  <c r="Z109" i="3"/>
  <c r="Z114" i="3" s="1"/>
  <c r="Z113" i="3"/>
  <c r="L109" i="3"/>
  <c r="L114" i="3" s="1"/>
  <c r="L113" i="3"/>
  <c r="L90" i="3"/>
  <c r="L95" i="3" s="1"/>
  <c r="N71" i="3"/>
  <c r="N76" i="3" s="1"/>
  <c r="AD52" i="3"/>
  <c r="AD57" i="3" s="1"/>
  <c r="AD56" i="3"/>
  <c r="W15" i="3"/>
  <c r="W9" i="3"/>
  <c r="G292" i="2"/>
  <c r="U15" i="3"/>
  <c r="U9" i="3"/>
  <c r="C254" i="2"/>
  <c r="U190" i="2"/>
  <c r="C76" i="2"/>
  <c r="C29" i="2"/>
  <c r="O114" i="2"/>
  <c r="K64" i="2"/>
  <c r="R26" i="2"/>
  <c r="X64" i="2"/>
  <c r="X76" i="2"/>
  <c r="D16" i="2"/>
  <c r="I128" i="5"/>
  <c r="P123" i="5"/>
  <c r="G16" i="5"/>
  <c r="N16" i="5" s="1"/>
  <c r="N7" i="5"/>
  <c r="O298" i="4"/>
  <c r="Q11" i="5"/>
  <c r="O291" i="4"/>
  <c r="E292" i="4"/>
  <c r="L292" i="4" s="1"/>
  <c r="L279" i="4"/>
  <c r="O206" i="4"/>
  <c r="I228" i="4"/>
  <c r="P228" i="4" s="1"/>
  <c r="P219" i="4"/>
  <c r="O127" i="4"/>
  <c r="O149" i="4"/>
  <c r="M143" i="4"/>
  <c r="F152" i="4"/>
  <c r="M152" i="4" s="1"/>
  <c r="O101" i="4"/>
  <c r="O105" i="4"/>
  <c r="H114" i="4"/>
  <c r="N105" i="4"/>
  <c r="G114" i="4"/>
  <c r="N114" i="4" s="1"/>
  <c r="O17" i="4"/>
  <c r="O89" i="4"/>
  <c r="D102" i="4"/>
  <c r="K102" i="4" s="1"/>
  <c r="K86" i="4"/>
  <c r="AC132" i="3"/>
  <c r="AC128" i="3"/>
  <c r="AC133" i="3" s="1"/>
  <c r="O12" i="4"/>
  <c r="AH147" i="3"/>
  <c r="AH152" i="3" s="1"/>
  <c r="AH151" i="3"/>
  <c r="O92" i="4"/>
  <c r="AB128" i="3"/>
  <c r="AB133" i="3" s="1"/>
  <c r="G64" i="4"/>
  <c r="N64" i="4" s="1"/>
  <c r="H76" i="4"/>
  <c r="O67" i="4"/>
  <c r="AA109" i="3"/>
  <c r="AA114" i="3" s="1"/>
  <c r="AA113" i="3"/>
  <c r="AD109" i="3"/>
  <c r="AD114" i="3" s="1"/>
  <c r="AD113" i="3"/>
  <c r="AB90" i="3"/>
  <c r="AB95" i="3" s="1"/>
  <c r="M128" i="3"/>
  <c r="M133" i="3" s="1"/>
  <c r="M132" i="3"/>
  <c r="AH71" i="3"/>
  <c r="AH76" i="3" s="1"/>
  <c r="AH33" i="3"/>
  <c r="AH38" i="3" s="1"/>
  <c r="AA33" i="3"/>
  <c r="AA38" i="3" s="1"/>
  <c r="V14" i="3"/>
  <c r="V19" i="3" s="1"/>
  <c r="Y52" i="3"/>
  <c r="Y57" i="3" s="1"/>
  <c r="AG33" i="3"/>
  <c r="AG38" i="3" s="1"/>
  <c r="D17" i="3"/>
  <c r="Q266" i="2"/>
  <c r="M190" i="2"/>
  <c r="W152" i="2"/>
  <c r="Z64" i="2"/>
  <c r="AE38" i="2"/>
  <c r="N64" i="2"/>
  <c r="AB26" i="2"/>
  <c r="V64" i="2"/>
  <c r="J16" i="5"/>
  <c r="Q7" i="5"/>
  <c r="T128" i="3"/>
  <c r="T133" i="3" s="1"/>
  <c r="T132" i="3"/>
  <c r="Q148" i="5"/>
  <c r="Q146" i="5"/>
  <c r="Q129" i="5"/>
  <c r="I147" i="5"/>
  <c r="I151" i="5" s="1"/>
  <c r="P142" i="5"/>
  <c r="Q149" i="5"/>
  <c r="Q150" i="5"/>
  <c r="G109" i="5"/>
  <c r="G113" i="5"/>
  <c r="N104" i="5"/>
  <c r="Q74" i="5"/>
  <c r="R66" i="5"/>
  <c r="K71" i="5"/>
  <c r="P66" i="5"/>
  <c r="I71" i="5"/>
  <c r="K33" i="5"/>
  <c r="K37" i="5" s="1"/>
  <c r="R28" i="5"/>
  <c r="N8" i="5"/>
  <c r="G17" i="5"/>
  <c r="N17" i="5" s="1"/>
  <c r="R7" i="5"/>
  <c r="K16" i="5"/>
  <c r="R16" i="5" s="1"/>
  <c r="H9" i="5"/>
  <c r="H15" i="5"/>
  <c r="O15" i="5" s="1"/>
  <c r="O6" i="5"/>
  <c r="H17" i="5"/>
  <c r="O17" i="5" s="1"/>
  <c r="O8" i="5"/>
  <c r="D304" i="4"/>
  <c r="K304" i="4" s="1"/>
  <c r="G266" i="4"/>
  <c r="N266" i="4" s="1"/>
  <c r="O250" i="4"/>
  <c r="E254" i="4"/>
  <c r="L254" i="4" s="1"/>
  <c r="L238" i="4"/>
  <c r="E152" i="4"/>
  <c r="L152" i="4" s="1"/>
  <c r="O108" i="4"/>
  <c r="E64" i="4"/>
  <c r="L64" i="4" s="1"/>
  <c r="L48" i="4"/>
  <c r="D13" i="4"/>
  <c r="K13" i="4" s="1"/>
  <c r="W128" i="3"/>
  <c r="W133" i="3" s="1"/>
  <c r="E13" i="4"/>
  <c r="L13" i="4" s="1"/>
  <c r="L11" i="4"/>
  <c r="H128" i="3"/>
  <c r="H133" i="3" s="1"/>
  <c r="O15" i="4"/>
  <c r="I22" i="4"/>
  <c r="P22" i="4" s="1"/>
  <c r="P19" i="4"/>
  <c r="AC147" i="3"/>
  <c r="AC152" i="3" s="1"/>
  <c r="O147" i="3"/>
  <c r="O152" i="3" s="1"/>
  <c r="L128" i="3"/>
  <c r="L133" i="3" s="1"/>
  <c r="L132" i="3"/>
  <c r="S90" i="3"/>
  <c r="S95" i="3" s="1"/>
  <c r="R90" i="3"/>
  <c r="R95" i="3" s="1"/>
  <c r="AH109" i="3"/>
  <c r="AH114" i="3" s="1"/>
  <c r="U128" i="3"/>
  <c r="U133" i="3" s="1"/>
  <c r="U132" i="3"/>
  <c r="AG109" i="3"/>
  <c r="AG114" i="3" s="1"/>
  <c r="Q109" i="3"/>
  <c r="Q114" i="3" s="1"/>
  <c r="U71" i="3"/>
  <c r="U76" i="3" s="1"/>
  <c r="AC52" i="3"/>
  <c r="AC57" i="3" s="1"/>
  <c r="S52" i="3"/>
  <c r="S57" i="3" s="1"/>
  <c r="D13" i="3"/>
  <c r="Z52" i="3"/>
  <c r="Z57" i="3" s="1"/>
  <c r="D52" i="3"/>
  <c r="K71" i="3"/>
  <c r="K76" i="3" s="1"/>
  <c r="K75" i="3"/>
  <c r="AF52" i="3"/>
  <c r="AF57" i="3" s="1"/>
  <c r="X75" i="3"/>
  <c r="X71" i="3"/>
  <c r="X76" i="3" s="1"/>
  <c r="AE52" i="3"/>
  <c r="AE57" i="3" s="1"/>
  <c r="AD266" i="2"/>
  <c r="Y216" i="2"/>
  <c r="T178" i="2"/>
  <c r="F153" i="3"/>
  <c r="F96" i="3"/>
  <c r="F134" i="3"/>
  <c r="F115" i="3"/>
  <c r="F39" i="3"/>
  <c r="F58" i="3"/>
  <c r="F77" i="3"/>
  <c r="C13" i="2"/>
  <c r="D13" i="2"/>
  <c r="AE76" i="2"/>
  <c r="AB64" i="2"/>
  <c r="E228" i="4"/>
  <c r="L228" i="4" s="1"/>
  <c r="L219" i="4"/>
  <c r="O104" i="5"/>
  <c r="H109" i="5"/>
  <c r="H113" i="5" s="1"/>
  <c r="K90" i="5"/>
  <c r="K94" i="5" s="1"/>
  <c r="R85" i="5"/>
  <c r="M142" i="5"/>
  <c r="F147" i="5"/>
  <c r="F151" i="5" s="1"/>
  <c r="Q8" i="5"/>
  <c r="J17" i="5"/>
  <c r="O66" i="5"/>
  <c r="H71" i="5"/>
  <c r="F17" i="5"/>
  <c r="M17" i="5" s="1"/>
  <c r="M8" i="5"/>
  <c r="G15" i="5"/>
  <c r="N15" i="5" s="1"/>
  <c r="N6" i="5"/>
  <c r="G9" i="5"/>
  <c r="K257" i="4"/>
  <c r="D266" i="4"/>
  <c r="K266" i="4" s="1"/>
  <c r="O276" i="4"/>
  <c r="I216" i="4"/>
  <c r="P216" i="4" s="1"/>
  <c r="P200" i="4"/>
  <c r="G228" i="4"/>
  <c r="N228" i="4" s="1"/>
  <c r="N219" i="4"/>
  <c r="I190" i="4"/>
  <c r="P190" i="4" s="1"/>
  <c r="O136" i="4"/>
  <c r="O98" i="4"/>
  <c r="K124" i="4"/>
  <c r="D140" i="4"/>
  <c r="K140" i="4" s="1"/>
  <c r="P86" i="4"/>
  <c r="I102" i="4"/>
  <c r="P102" i="4" s="1"/>
  <c r="F22" i="4"/>
  <c r="M22" i="4" s="1"/>
  <c r="W109" i="3"/>
  <c r="W114" i="3" s="1"/>
  <c r="D90" i="3"/>
  <c r="R128" i="3"/>
  <c r="R133" i="3" s="1"/>
  <c r="R132" i="3"/>
  <c r="X90" i="3"/>
  <c r="X95" i="3" s="1"/>
  <c r="D147" i="3"/>
  <c r="Y15" i="3"/>
  <c r="Y9" i="3"/>
  <c r="P15" i="3"/>
  <c r="T71" i="3"/>
  <c r="T76" i="3" s="1"/>
  <c r="Q52" i="3"/>
  <c r="Q57" i="3" s="1"/>
  <c r="S71" i="3"/>
  <c r="S76" i="3" s="1"/>
  <c r="AG52" i="3"/>
  <c r="AG57" i="3" s="1"/>
  <c r="X9" i="3"/>
  <c r="M15" i="3"/>
  <c r="M9" i="3"/>
  <c r="C292" i="2"/>
  <c r="AE15" i="3"/>
  <c r="AE9" i="3"/>
  <c r="AF304" i="2"/>
  <c r="U33" i="3"/>
  <c r="U38" i="3" s="1"/>
  <c r="U37" i="3"/>
  <c r="N254" i="2"/>
  <c r="AF178" i="2"/>
  <c r="J152" i="2"/>
  <c r="K178" i="2"/>
  <c r="AF102" i="2"/>
  <c r="O102" i="2"/>
  <c r="D22" i="2"/>
  <c r="K128" i="5"/>
  <c r="K132" i="5" s="1"/>
  <c r="R123" i="5"/>
  <c r="I15" i="5"/>
  <c r="P15" i="5" s="1"/>
  <c r="P6" i="5"/>
  <c r="I9" i="5"/>
  <c r="I90" i="5"/>
  <c r="I94" i="5" s="1"/>
  <c r="P85" i="5"/>
  <c r="Q72" i="5"/>
  <c r="H13" i="5"/>
  <c r="O13" i="5" s="1"/>
  <c r="O10" i="5"/>
  <c r="G147" i="5"/>
  <c r="G151" i="5" s="1"/>
  <c r="N142" i="5"/>
  <c r="Q91" i="5"/>
  <c r="Q70" i="5"/>
  <c r="P28" i="5"/>
  <c r="I33" i="5"/>
  <c r="H52" i="5"/>
  <c r="H56" i="5" s="1"/>
  <c r="O47" i="5"/>
  <c r="M7" i="5"/>
  <c r="F16" i="5"/>
  <c r="M16" i="5" s="1"/>
  <c r="L295" i="4"/>
  <c r="E304" i="4"/>
  <c r="L304" i="4" s="1"/>
  <c r="O244" i="4"/>
  <c r="O181" i="4"/>
  <c r="H190" i="4"/>
  <c r="P14" i="4"/>
  <c r="I16" i="4"/>
  <c r="P16" i="4" s="1"/>
  <c r="O51" i="4"/>
  <c r="AA147" i="3"/>
  <c r="AA152" i="3" s="1"/>
  <c r="Q128" i="3"/>
  <c r="Q133" i="3" s="1"/>
  <c r="P30" i="4"/>
  <c r="I32" i="4"/>
  <c r="Z147" i="3"/>
  <c r="Z152" i="3" s="1"/>
  <c r="AH128" i="3"/>
  <c r="AH133" i="3" s="1"/>
  <c r="V147" i="3"/>
  <c r="V152" i="3" s="1"/>
  <c r="H147" i="3"/>
  <c r="H152" i="3" s="1"/>
  <c r="W147" i="3"/>
  <c r="W152" i="3" s="1"/>
  <c r="L147" i="3"/>
  <c r="L152" i="3" s="1"/>
  <c r="F76" i="4"/>
  <c r="M76" i="4" s="1"/>
  <c r="M67" i="4"/>
  <c r="AB151" i="3"/>
  <c r="AB147" i="3"/>
  <c r="AB152" i="3" s="1"/>
  <c r="M90" i="3"/>
  <c r="M95" i="3" s="1"/>
  <c r="AG128" i="3"/>
  <c r="AG133" i="3" s="1"/>
  <c r="AE128" i="3"/>
  <c r="AE133" i="3" s="1"/>
  <c r="V128" i="3"/>
  <c r="V133" i="3" s="1"/>
  <c r="N128" i="3"/>
  <c r="N133" i="3" s="1"/>
  <c r="U90" i="3"/>
  <c r="U95" i="3" s="1"/>
  <c r="J109" i="3"/>
  <c r="J114" i="3" s="1"/>
  <c r="Y33" i="3"/>
  <c r="Y38" i="3" s="1"/>
  <c r="P33" i="3"/>
  <c r="P38" i="3" s="1"/>
  <c r="D71" i="3"/>
  <c r="AH9" i="3"/>
  <c r="M52" i="3"/>
  <c r="M57" i="3" s="1"/>
  <c r="M56" i="3"/>
  <c r="O94" i="3"/>
  <c r="O90" i="3"/>
  <c r="O95" i="3" s="1"/>
  <c r="AH52" i="3"/>
  <c r="AH57" i="3" s="1"/>
  <c r="AH56" i="3"/>
  <c r="M33" i="3"/>
  <c r="M38" i="3" s="1"/>
  <c r="L52" i="3"/>
  <c r="L57" i="3" s="1"/>
  <c r="U52" i="3"/>
  <c r="U57" i="3" s="1"/>
  <c r="Z292" i="2"/>
  <c r="Q292" i="2"/>
  <c r="Q15" i="3"/>
  <c r="Q9" i="3"/>
  <c r="AE33" i="3"/>
  <c r="AE38" i="3" s="1"/>
  <c r="Y304" i="2"/>
  <c r="K15" i="3"/>
  <c r="K9" i="3"/>
  <c r="G254" i="2"/>
  <c r="Z254" i="2"/>
  <c r="C228" i="2"/>
  <c r="R228" i="2"/>
  <c r="O178" i="2"/>
  <c r="W178" i="2"/>
  <c r="AD64" i="2"/>
  <c r="W114" i="2"/>
  <c r="C114" i="2"/>
  <c r="G38" i="2"/>
  <c r="R76" i="2"/>
  <c r="U64" i="2"/>
  <c r="G38" i="4" l="1"/>
  <c r="N38" i="4" s="1"/>
  <c r="E38" i="4"/>
  <c r="L38" i="4" s="1"/>
  <c r="L56" i="3"/>
  <c r="P37" i="3"/>
  <c r="T75" i="3"/>
  <c r="N75" i="3"/>
  <c r="L37" i="3"/>
  <c r="M113" i="3"/>
  <c r="Q75" i="3"/>
  <c r="K132" i="3"/>
  <c r="AE37" i="3"/>
  <c r="N132" i="3"/>
  <c r="AH113" i="3"/>
  <c r="AG37" i="3"/>
  <c r="O37" i="3"/>
  <c r="AC37" i="3"/>
  <c r="P56" i="3"/>
  <c r="K113" i="3"/>
  <c r="S56" i="3"/>
  <c r="AB37" i="3"/>
  <c r="L75" i="3"/>
  <c r="AG56" i="3"/>
  <c r="AC56" i="3"/>
  <c r="W132" i="3"/>
  <c r="O113" i="3"/>
  <c r="T113" i="3"/>
  <c r="W94" i="3"/>
  <c r="AD151" i="3"/>
  <c r="U56" i="3"/>
  <c r="AC151" i="3"/>
  <c r="AB56" i="3"/>
  <c r="Q94" i="3"/>
  <c r="I94" i="3"/>
  <c r="AD94" i="3"/>
  <c r="O26" i="4"/>
  <c r="O38" i="4"/>
  <c r="G14" i="5"/>
  <c r="N9" i="5"/>
  <c r="P71" i="5"/>
  <c r="I76" i="5"/>
  <c r="P128" i="5"/>
  <c r="I133" i="5"/>
  <c r="L94" i="3"/>
  <c r="Q71" i="5"/>
  <c r="J76" i="5"/>
  <c r="F26" i="4"/>
  <c r="M26" i="4" s="1"/>
  <c r="M10" i="4"/>
  <c r="AD75" i="3"/>
  <c r="W75" i="3"/>
  <c r="O33" i="5"/>
  <c r="H38" i="5"/>
  <c r="H37" i="5"/>
  <c r="AF132" i="3"/>
  <c r="O14" i="3"/>
  <c r="O19" i="3" s="1"/>
  <c r="O292" i="4"/>
  <c r="O76" i="4"/>
  <c r="U14" i="3"/>
  <c r="U19" i="3" s="1"/>
  <c r="J75" i="5"/>
  <c r="M71" i="5"/>
  <c r="F76" i="5"/>
  <c r="O304" i="4"/>
  <c r="Q109" i="5"/>
  <c r="J114" i="5"/>
  <c r="AG75" i="3"/>
  <c r="T151" i="3"/>
  <c r="D26" i="4"/>
  <c r="K26" i="4" s="1"/>
  <c r="K10" i="4"/>
  <c r="V113" i="3"/>
  <c r="I75" i="3"/>
  <c r="AB113" i="3"/>
  <c r="Q37" i="3"/>
  <c r="P18" i="3"/>
  <c r="AE113" i="3"/>
  <c r="N147" i="5"/>
  <c r="G152" i="5"/>
  <c r="M147" i="5"/>
  <c r="F152" i="5"/>
  <c r="Z56" i="3"/>
  <c r="AG113" i="3"/>
  <c r="O9" i="5"/>
  <c r="H14" i="5"/>
  <c r="H18" i="5" s="1"/>
  <c r="I75" i="5"/>
  <c r="AH75" i="3"/>
  <c r="J132" i="3"/>
  <c r="T94" i="3"/>
  <c r="I14" i="3"/>
  <c r="I19" i="3" s="1"/>
  <c r="J113" i="5"/>
  <c r="AA14" i="3"/>
  <c r="AA19" i="3" s="1"/>
  <c r="Z75" i="3"/>
  <c r="N33" i="5"/>
  <c r="G38" i="5"/>
  <c r="R52" i="5"/>
  <c r="K57" i="5"/>
  <c r="N90" i="5"/>
  <c r="G95" i="5"/>
  <c r="O190" i="4"/>
  <c r="P33" i="5"/>
  <c r="I38" i="5"/>
  <c r="S75" i="3"/>
  <c r="O151" i="3"/>
  <c r="R71" i="5"/>
  <c r="K76" i="5"/>
  <c r="Q16" i="5"/>
  <c r="H14" i="3"/>
  <c r="H19" i="3" s="1"/>
  <c r="K29" i="4"/>
  <c r="D38" i="4"/>
  <c r="K38" i="4" s="1"/>
  <c r="M151" i="3"/>
  <c r="L14" i="3"/>
  <c r="L19" i="3" s="1"/>
  <c r="L18" i="3"/>
  <c r="AC75" i="3"/>
  <c r="X151" i="3"/>
  <c r="O152" i="4"/>
  <c r="G94" i="5"/>
  <c r="I113" i="3"/>
  <c r="O140" i="4"/>
  <c r="O128" i="5"/>
  <c r="H133" i="5"/>
  <c r="AH14" i="3"/>
  <c r="AH19" i="3" s="1"/>
  <c r="AE56" i="3"/>
  <c r="AB132" i="3"/>
  <c r="Q13" i="5"/>
  <c r="N128" i="5"/>
  <c r="G133" i="5"/>
  <c r="T18" i="3"/>
  <c r="I26" i="4"/>
  <c r="P26" i="4" s="1"/>
  <c r="R9" i="5"/>
  <c r="K14" i="5"/>
  <c r="K18" i="5" s="1"/>
  <c r="G26" i="4"/>
  <c r="N26" i="4" s="1"/>
  <c r="N10" i="4"/>
  <c r="D14" i="3"/>
  <c r="H56" i="3"/>
  <c r="G37" i="5"/>
  <c r="M29" i="4"/>
  <c r="F38" i="4"/>
  <c r="M38" i="4" s="1"/>
  <c r="S14" i="3"/>
  <c r="S19" i="3" s="1"/>
  <c r="X14" i="3"/>
  <c r="X19" i="3" s="1"/>
  <c r="K14" i="3"/>
  <c r="K19" i="3" s="1"/>
  <c r="AE132" i="3"/>
  <c r="L151" i="3"/>
  <c r="I37" i="5"/>
  <c r="AE14" i="3"/>
  <c r="AE19" i="3" s="1"/>
  <c r="Q56" i="3"/>
  <c r="X94" i="3"/>
  <c r="K75" i="5"/>
  <c r="P147" i="5"/>
  <c r="I152" i="5"/>
  <c r="Y56" i="3"/>
  <c r="AB94" i="3"/>
  <c r="AE151" i="3"/>
  <c r="AG14" i="3"/>
  <c r="AG19" i="3" s="1"/>
  <c r="W56" i="3"/>
  <c r="K151" i="3"/>
  <c r="M109" i="5"/>
  <c r="F114" i="5"/>
  <c r="I132" i="3"/>
  <c r="AD14" i="3"/>
  <c r="AD19" i="3" s="1"/>
  <c r="AD18" i="3"/>
  <c r="AD132" i="3"/>
  <c r="AG151" i="3"/>
  <c r="M128" i="5"/>
  <c r="F133" i="5"/>
  <c r="O75" i="3"/>
  <c r="H94" i="3"/>
  <c r="V75" i="3"/>
  <c r="R90" i="5"/>
  <c r="K95" i="5"/>
  <c r="W14" i="3"/>
  <c r="W19" i="3" s="1"/>
  <c r="W18" i="3"/>
  <c r="Q147" i="5"/>
  <c r="J152" i="5"/>
  <c r="O16" i="4"/>
  <c r="O216" i="4"/>
  <c r="P109" i="5"/>
  <c r="I114" i="5"/>
  <c r="R147" i="5"/>
  <c r="K152" i="5"/>
  <c r="Y14" i="3"/>
  <c r="Y19" i="3" s="1"/>
  <c r="Y18" i="3"/>
  <c r="P32" i="4"/>
  <c r="I38" i="4"/>
  <c r="P38" i="4" s="1"/>
  <c r="Q132" i="3"/>
  <c r="O71" i="5"/>
  <c r="H76" i="5"/>
  <c r="O64" i="4"/>
  <c r="X132" i="3"/>
  <c r="U151" i="3"/>
  <c r="Z14" i="3"/>
  <c r="Z19" i="3" s="1"/>
  <c r="AF14" i="3"/>
  <c r="AF19" i="3" s="1"/>
  <c r="U113" i="3"/>
  <c r="R151" i="3"/>
  <c r="N151" i="3"/>
  <c r="K151" i="5"/>
  <c r="S37" i="3"/>
  <c r="M75" i="3"/>
  <c r="O147" i="5"/>
  <c r="H152" i="5"/>
  <c r="K37" i="3"/>
  <c r="Z151" i="3"/>
  <c r="W151" i="3"/>
  <c r="AG132" i="3"/>
  <c r="H75" i="5"/>
  <c r="O109" i="5"/>
  <c r="H114" i="5"/>
  <c r="AF56" i="3"/>
  <c r="V18" i="3"/>
  <c r="C38" i="2"/>
  <c r="O178" i="4"/>
  <c r="M9" i="5"/>
  <c r="F14" i="5"/>
  <c r="F18" i="5" s="1"/>
  <c r="AA75" i="3"/>
  <c r="M90" i="5"/>
  <c r="F95" i="5"/>
  <c r="E26" i="4"/>
  <c r="L26" i="4" s="1"/>
  <c r="L10" i="4"/>
  <c r="N56" i="3"/>
  <c r="R14" i="3"/>
  <c r="R19" i="3" s="1"/>
  <c r="Q9" i="5"/>
  <c r="J14" i="5"/>
  <c r="O90" i="5"/>
  <c r="H95" i="5"/>
  <c r="O254" i="4"/>
  <c r="V132" i="3"/>
  <c r="R128" i="5"/>
  <c r="K133" i="5"/>
  <c r="H151" i="3"/>
  <c r="P90" i="5"/>
  <c r="I95" i="5"/>
  <c r="M14" i="3"/>
  <c r="M19" i="3" s="1"/>
  <c r="R94" i="3"/>
  <c r="O114" i="4"/>
  <c r="Y151" i="3"/>
  <c r="C26" i="2"/>
  <c r="F94" i="5"/>
  <c r="O35" i="4"/>
  <c r="S132" i="3"/>
  <c r="M52" i="5"/>
  <c r="F57" i="5"/>
  <c r="R37" i="3"/>
  <c r="N52" i="5"/>
  <c r="G56" i="5"/>
  <c r="G57" i="5"/>
  <c r="P132" i="3"/>
  <c r="O102" i="4"/>
  <c r="Q15" i="5"/>
  <c r="AA94" i="3"/>
  <c r="AF151" i="3"/>
  <c r="O52" i="5"/>
  <c r="H57" i="5"/>
  <c r="M37" i="3"/>
  <c r="AA151" i="3"/>
  <c r="J113" i="3"/>
  <c r="M94" i="3"/>
  <c r="V151" i="3"/>
  <c r="Q17" i="5"/>
  <c r="U75" i="3"/>
  <c r="S94" i="3"/>
  <c r="R33" i="5"/>
  <c r="K38" i="5"/>
  <c r="N109" i="5"/>
  <c r="G114" i="5"/>
  <c r="AA37" i="3"/>
  <c r="P151" i="3"/>
  <c r="H75" i="3"/>
  <c r="J151" i="3"/>
  <c r="R56" i="3"/>
  <c r="R113" i="3"/>
  <c r="S151" i="3"/>
  <c r="AB18" i="3"/>
  <c r="N37" i="3"/>
  <c r="AC14" i="3"/>
  <c r="AC19" i="3" s="1"/>
  <c r="N14" i="3"/>
  <c r="N19" i="3" s="1"/>
  <c r="N18" i="3"/>
  <c r="AH132" i="3"/>
  <c r="Y37" i="3"/>
  <c r="Q14" i="3"/>
  <c r="Q19" i="3" s="1"/>
  <c r="U94" i="3"/>
  <c r="I14" i="5"/>
  <c r="P9" i="5"/>
  <c r="W113" i="3"/>
  <c r="Q113" i="3"/>
  <c r="H132" i="3"/>
  <c r="AH37" i="3"/>
  <c r="I132" i="5"/>
  <c r="O228" i="4"/>
  <c r="F75" i="5"/>
  <c r="Q90" i="5"/>
  <c r="J95" i="5"/>
  <c r="Z37" i="3"/>
  <c r="Q52" i="5"/>
  <c r="J57" i="5"/>
  <c r="P52" i="5"/>
  <c r="I57" i="5"/>
  <c r="R109" i="5"/>
  <c r="K114" i="5"/>
  <c r="AF37" i="3"/>
  <c r="N94" i="3"/>
  <c r="M33" i="5"/>
  <c r="F38" i="5"/>
  <c r="Q128" i="5"/>
  <c r="J133" i="5"/>
  <c r="Y132" i="3"/>
  <c r="X18" i="3" l="1"/>
  <c r="I18" i="3"/>
  <c r="AC18" i="3"/>
  <c r="AG18" i="3"/>
  <c r="K18" i="3"/>
  <c r="AA18" i="3"/>
  <c r="M18" i="3"/>
  <c r="Q14" i="5"/>
  <c r="J19" i="5"/>
  <c r="S18" i="3"/>
  <c r="J18" i="5"/>
  <c r="AF18" i="3"/>
  <c r="AE18" i="3"/>
  <c r="R18" i="3"/>
  <c r="Z18" i="3"/>
  <c r="H18" i="3"/>
  <c r="U18" i="3"/>
  <c r="N14" i="5"/>
  <c r="G19" i="5"/>
  <c r="M14" i="5"/>
  <c r="F19" i="5"/>
  <c r="G18" i="5"/>
  <c r="P14" i="5"/>
  <c r="I19" i="5"/>
  <c r="I18" i="5"/>
  <c r="Q18" i="3"/>
  <c r="R14" i="5"/>
  <c r="K19" i="5"/>
  <c r="AH18" i="3"/>
  <c r="O14" i="5"/>
  <c r="H19" i="5"/>
  <c r="O18" i="3"/>
</calcChain>
</file>

<file path=xl/sharedStrings.xml><?xml version="1.0" encoding="utf-8"?>
<sst xmlns="http://schemas.openxmlformats.org/spreadsheetml/2006/main" count="971" uniqueCount="189">
  <si>
    <t>Northern Territory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</si>
  <si>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</si>
  <si>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</si>
  <si>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</si>
  <si>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</si>
  <si>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</si>
  <si>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</si>
  <si>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</si>
  <si>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</si>
  <si>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</si>
  <si>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</si>
  <si>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</si>
  <si>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</si>
  <si>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</si>
  <si>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</si>
  <si>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</si>
  <si>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</si>
  <si>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</si>
  <si>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</si>
  <si>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</si>
  <si>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</si>
  <si>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</si>
  <si>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</si>
  <si>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</si>
  <si>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</si>
  <si>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</si>
  <si>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</si>
  <si>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</si>
  <si>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</si>
  <si>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</si>
  <si>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</si>
  <si>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</si>
  <si>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</si>
  <si>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</si>
  <si>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</si>
  <si>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</si>
  <si>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</si>
  <si>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</si>
  <si>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</si>
  <si>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</si>
  <si>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</si>
  <si>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</si>
  <si>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</si>
  <si>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</si>
  <si>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</si>
  <si>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</si>
  <si>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</si>
  <si>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</si>
  <si>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</si>
  <si>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</si>
  <si>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</si>
  <si>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</si>
  <si>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</si>
  <si>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</si>
  <si>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</si>
  <si>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</si>
  <si>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</si>
  <si>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</si>
  <si>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</si>
  <si>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</si>
  <si>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</si>
  <si>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</si>
  <si>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</si>
  <si>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</si>
  <si>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</si>
  <si>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</si>
  <si>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</si>
  <si>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</si>
  <si>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</si>
  <si>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</si>
  <si>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</si>
  <si>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</si>
  <si>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</si>
  <si>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</si>
  <si>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</si>
  <si>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</si>
  <si>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</si>
  <si>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</si>
  <si>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</si>
  <si>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</si>
  <si>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</si>
  <si>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</si>
  <si>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</si>
  <si>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</si>
  <si>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</si>
  <si>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</si>
  <si>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</si>
  <si>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</si>
  <si>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</si>
  <si>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</si>
  <si>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</si>
  <si>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</si>
  <si>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</si>
  <si>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</si>
  <si>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</si>
  <si>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</si>
  <si>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</si>
  <si>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</si>
  <si>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</si>
  <si>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</si>
  <si>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</si>
  <si>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</si>
  <si>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</si>
  <si>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</si>
  <si>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</si>
  <si>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</si>
  <si>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</si>
  <si>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</si>
  <si>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</si>
  <si>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</si>
  <si>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</si>
  <si>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</si>
  <si>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</si>
  <si>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</si>
  <si>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</si>
  <si>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</si>
  <si>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</si>
  <si>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</si>
  <si>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</si>
  <si>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</si>
  <si>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</si>
  <si>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</si>
  <si>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</si>
  <si>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</si>
  <si>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</si>
  <si>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</si>
  <si>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</si>
  <si>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</si>
  <si>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</si>
  <si>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</si>
  <si>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</si>
  <si>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</si>
  <si>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</si>
  <si>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</si>
  <si>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</si>
  <si>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</si>
  <si>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</si>
  <si>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</si>
  <si>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</si>
  <si>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</si>
  <si>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</si>
  <si>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</si>
  <si>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</si>
  <si>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</si>
  <si>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</si>
  <si>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</si>
  <si>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</si>
  <si>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</si>
  <si>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</si>
  <si>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</si>
  <si>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</si>
  <si>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</si>
  <si>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</si>
  <si>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</si>
  <si>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</si>
  <si>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</si>
  <si>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</si>
  <si>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</si>
  <si>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</si>
  <si>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</si>
  <si>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</si>
  <si>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</si>
  <si>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</si>
  <si>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</si>
  <si>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</si>
  <si>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</si>
  <si>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</si>
  <si>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</si>
  <si>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</si>
  <si>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</si>
  <si>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t>September 2016</t>
  </si>
  <si>
    <t>September 2017</t>
  </si>
  <si>
    <t>September 2018</t>
  </si>
  <si>
    <t>September 2019</t>
  </si>
  <si>
    <t>September 2020</t>
  </si>
  <si>
    <t>September 2021</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</si>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</sst>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61">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8" fillId="2" borderId="0" xfId="0" applyFont="1" applyFill="1" applyBorder="1"/>
    <xf numFmtId="1" fontId="8" fillId="2" borderId="0" xfId="0" applyNumberFormat="1" applyFont="1" applyFill="1" applyBorder="1"/>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3" borderId="0" xfId="0" applyFont="1" applyFill="1" applyBorder="1"/>
    <xf numFmtId="1" fontId="8" fillId="3" borderId="0" xfId="0" applyNumberFormat="1" applyFont="1" applyFill="1" applyBorder="1"/>
    <xf numFmtId="0" fontId="13" fillId="3" borderId="0" xfId="0" applyFont="1" applyFill="1" applyBorder="1"/>
    <xf numFmtId="0" fontId="8" fillId="3" borderId="0" xfId="0" applyFont="1" applyFill="1" applyBorder="1" applyAlignment="1">
      <alignment horizontal="right"/>
    </xf>
    <xf numFmtId="0" fontId="2" fillId="3" borderId="0" xfId="0" applyFont="1" applyFill="1" applyBorder="1"/>
    <xf numFmtId="1" fontId="8" fillId="2" borderId="0" xfId="0" applyNumberFormat="1" applyFont="1" applyFill="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0" xfId="0" applyFont="1" applyFill="1"/>
    <xf numFmtId="1" fontId="15" fillId="2" borderId="0" xfId="0" applyNumberFormat="1" applyFont="1" applyFill="1"/>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8" fillId="2" borderId="20" xfId="0" applyFont="1" applyFill="1" applyBorder="1"/>
    <xf numFmtId="1" fontId="8" fillId="2" borderId="20" xfId="0" applyNumberFormat="1" applyFont="1" applyFill="1" applyBorder="1"/>
    <xf numFmtId="0" fontId="0" fillId="2" borderId="20" xfId="0" applyFill="1" applyBorder="1"/>
    <xf numFmtId="0" fontId="17" fillId="2" borderId="0" xfId="0" applyFont="1" applyFill="1" applyAlignment="1">
      <alignment vertical="top"/>
    </xf>
    <xf numFmtId="0" fontId="8" fillId="2" borderId="31" xfId="0" applyFont="1" applyFill="1" applyBorder="1"/>
    <xf numFmtId="1" fontId="8" fillId="2" borderId="31" xfId="0" applyNumberFormat="1" applyFont="1" applyFill="1" applyBorder="1"/>
    <xf numFmtId="0" fontId="0" fillId="2" borderId="31" xfId="0" applyFill="1" applyBorder="1"/>
    <xf numFmtId="0" fontId="15" fillId="2" borderId="32" xfId="0" applyFont="1" applyFill="1" applyBorder="1"/>
    <xf numFmtId="9" fontId="16" fillId="2" borderId="0" xfId="3" applyFont="1" applyFill="1"/>
    <xf numFmtId="0" fontId="15" fillId="2" borderId="33" xfId="0" applyFont="1" applyFill="1" applyBorder="1"/>
    <xf numFmtId="17" fontId="15" fillId="2" borderId="8" xfId="0" applyNumberFormat="1" applyFont="1" applyFill="1" applyBorder="1" applyAlignment="1">
      <alignment horizontal="right"/>
    </xf>
    <xf numFmtId="17" fontId="15" fillId="2" borderId="34"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3" xfId="0" applyFont="1" applyFill="1" applyBorder="1"/>
    <xf numFmtId="0" fontId="8" fillId="2" borderId="35" xfId="0" applyFont="1" applyFill="1" applyBorder="1"/>
    <xf numFmtId="0" fontId="8" fillId="2" borderId="36" xfId="0" applyFont="1" applyFill="1" applyBorder="1"/>
    <xf numFmtId="0" fontId="18" fillId="2" borderId="2" xfId="0" applyFont="1" applyFill="1" applyBorder="1"/>
    <xf numFmtId="0" fontId="18" fillId="2" borderId="37"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8" xfId="0" applyFont="1" applyFill="1" applyBorder="1"/>
    <xf numFmtId="0" fontId="15" fillId="2" borderId="39" xfId="0" applyFont="1" applyFill="1" applyBorder="1"/>
    <xf numFmtId="3" fontId="15" fillId="2" borderId="34"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40"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1"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3" xfId="0" applyFont="1" applyFill="1" applyBorder="1" applyAlignment="1">
      <alignment horizontal="right"/>
    </xf>
    <xf numFmtId="0" fontId="15" fillId="2" borderId="34"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4"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4"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4"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4" xfId="0" applyNumberFormat="1" applyFont="1" applyFill="1" applyBorder="1"/>
    <xf numFmtId="166" fontId="16" fillId="2" borderId="0" xfId="0" applyNumberFormat="1" applyFont="1" applyFill="1"/>
    <xf numFmtId="0" fontId="15" fillId="2" borderId="42"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5" xfId="0" applyFont="1" applyFill="1" applyBorder="1"/>
    <xf numFmtId="3" fontId="15" fillId="2" borderId="18" xfId="0" applyNumberFormat="1" applyFont="1" applyFill="1" applyBorder="1"/>
    <xf numFmtId="3" fontId="15" fillId="2" borderId="46" xfId="0" applyNumberFormat="1" applyFont="1" applyFill="1" applyBorder="1"/>
    <xf numFmtId="3" fontId="15" fillId="2" borderId="47" xfId="0" applyNumberFormat="1" applyFont="1" applyFill="1" applyBorder="1"/>
    <xf numFmtId="165" fontId="15" fillId="2" borderId="48" xfId="0" applyNumberFormat="1" applyFont="1" applyFill="1" applyBorder="1"/>
    <xf numFmtId="165" fontId="15" fillId="2" borderId="46" xfId="0" applyNumberFormat="1" applyFont="1" applyFill="1" applyBorder="1"/>
    <xf numFmtId="165" fontId="15" fillId="2" borderId="47"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9"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9" xfId="0" applyNumberFormat="1" applyFont="1" applyFill="1" applyBorder="1"/>
    <xf numFmtId="0" fontId="15" fillId="2" borderId="50" xfId="0" applyFont="1" applyFill="1" applyBorder="1" applyAlignment="1">
      <alignment horizontal="right"/>
    </xf>
    <xf numFmtId="3" fontId="8" fillId="2" borderId="50" xfId="0" applyNumberFormat="1" applyFont="1" applyFill="1" applyBorder="1"/>
    <xf numFmtId="165" fontId="8" fillId="2" borderId="50"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8"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1"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2" xfId="0" applyFont="1" applyFill="1" applyBorder="1"/>
    <xf numFmtId="3" fontId="15" fillId="2" borderId="38" xfId="0" applyNumberFormat="1" applyFont="1" applyFill="1" applyBorder="1"/>
    <xf numFmtId="3" fontId="15" fillId="2" borderId="34" xfId="0" applyNumberFormat="1" applyFont="1" applyFill="1" applyBorder="1"/>
    <xf numFmtId="3" fontId="15" fillId="2" borderId="53" xfId="0" applyNumberFormat="1" applyFont="1" applyFill="1" applyBorder="1"/>
    <xf numFmtId="165" fontId="15" fillId="2" borderId="38" xfId="0" applyNumberFormat="1" applyFont="1" applyFill="1" applyBorder="1"/>
    <xf numFmtId="165" fontId="15" fillId="2" borderId="34" xfId="0" applyNumberFormat="1" applyFont="1" applyFill="1" applyBorder="1"/>
    <xf numFmtId="165" fontId="15" fillId="2" borderId="54"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50" xfId="0" applyNumberFormat="1" applyFont="1" applyFill="1" applyBorder="1"/>
    <xf numFmtId="0" fontId="1" fillId="2" borderId="0" xfId="4" applyFill="1"/>
    <xf numFmtId="0" fontId="3" fillId="2" borderId="0" xfId="4" applyFont="1" applyFill="1"/>
    <xf numFmtId="0" fontId="3" fillId="2" borderId="55" xfId="4" applyFont="1" applyFill="1" applyBorder="1" applyAlignment="1">
      <alignment vertical="center" wrapText="1"/>
    </xf>
    <xf numFmtId="0" fontId="3" fillId="2" borderId="56"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8" xfId="4" applyFont="1" applyFill="1" applyBorder="1" applyAlignment="1">
      <alignment vertical="center" wrapText="1"/>
    </xf>
    <xf numFmtId="0" fontId="3" fillId="2" borderId="10" xfId="4" applyFont="1" applyFill="1" applyBorder="1" applyAlignment="1">
      <alignment vertical="center" wrapText="1"/>
    </xf>
    <xf numFmtId="0" fontId="3" fillId="2" borderId="59" xfId="4" quotePrefix="1" applyFont="1" applyFill="1" applyBorder="1" applyAlignment="1">
      <alignment horizontal="left" vertical="center" wrapText="1"/>
    </xf>
    <xf numFmtId="0" fontId="3" fillId="2" borderId="59" xfId="4" quotePrefix="1" applyFont="1" applyFill="1" applyBorder="1" applyAlignment="1">
      <alignment vertical="center" wrapText="1"/>
    </xf>
    <xf numFmtId="0" fontId="3" fillId="2" borderId="0" xfId="4" quotePrefix="1" applyFont="1" applyFill="1" applyAlignment="1">
      <alignment horizontal="left"/>
    </xf>
    <xf numFmtId="0" fontId="3" fillId="2" borderId="59"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60" xfId="4" quotePrefix="1" applyFont="1" applyFill="1" applyBorder="1" applyAlignment="1">
      <alignment horizontal="left" vertical="center" wrapText="1"/>
    </xf>
    <xf numFmtId="0" fontId="3" fillId="2" borderId="61" xfId="4" applyFont="1" applyFill="1" applyBorder="1" applyAlignment="1">
      <alignment vertical="center" wrapText="1"/>
    </xf>
    <xf numFmtId="0" fontId="3" fillId="2" borderId="62"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3" xfId="4" applyFont="1" applyFill="1" applyBorder="1"/>
    <xf numFmtId="0" fontId="3" fillId="2" borderId="64" xfId="4" applyFont="1" applyFill="1" applyBorder="1"/>
    <xf numFmtId="17" fontId="5" fillId="2" borderId="64" xfId="4" quotePrefix="1" applyNumberFormat="1" applyFont="1" applyFill="1" applyBorder="1" applyAlignment="1">
      <alignment horizontal="right"/>
    </xf>
    <xf numFmtId="17" fontId="5" fillId="2" borderId="65" xfId="4" quotePrefix="1" applyNumberFormat="1" applyFont="1" applyFill="1" applyBorder="1" applyAlignment="1">
      <alignment horizontal="right"/>
    </xf>
    <xf numFmtId="0" fontId="3" fillId="2" borderId="0" xfId="4" applyFont="1" applyFill="1" applyAlignment="1">
      <alignment horizontal="right"/>
    </xf>
    <xf numFmtId="0" fontId="19" fillId="5" borderId="63" xfId="0" applyFont="1" applyFill="1" applyBorder="1" applyAlignment="1">
      <alignment vertical="center"/>
    </xf>
    <xf numFmtId="0" fontId="20" fillId="5" borderId="64" xfId="0" applyFont="1" applyFill="1" applyBorder="1" applyAlignment="1">
      <alignment vertical="center"/>
    </xf>
    <xf numFmtId="14" fontId="5" fillId="2" borderId="64" xfId="4" quotePrefix="1" applyNumberFormat="1" applyFont="1" applyFill="1" applyBorder="1" applyAlignment="1">
      <alignment horizontal="right"/>
    </xf>
    <xf numFmtId="14" fontId="5" fillId="2" borderId="65" xfId="4" quotePrefix="1" applyNumberFormat="1" applyFont="1" applyFill="1" applyBorder="1" applyAlignment="1">
      <alignment horizontal="right"/>
    </xf>
    <xf numFmtId="0" fontId="19" fillId="5" borderId="66" xfId="0" applyFont="1" applyFill="1" applyBorder="1" applyAlignment="1">
      <alignment vertical="center"/>
    </xf>
    <xf numFmtId="0" fontId="19" fillId="5" borderId="0" xfId="0" applyFont="1" applyFill="1" applyBorder="1" applyAlignment="1">
      <alignment vertical="center"/>
    </xf>
    <xf numFmtId="3" fontId="19" fillId="5" borderId="67" xfId="0" applyNumberFormat="1" applyFont="1" applyFill="1" applyBorder="1" applyAlignment="1">
      <alignment horizontal="right" vertical="center"/>
    </xf>
    <xf numFmtId="3" fontId="19" fillId="5" borderId="68" xfId="0" applyNumberFormat="1" applyFont="1" applyFill="1" applyBorder="1" applyAlignment="1">
      <alignment horizontal="right" vertical="center"/>
    </xf>
    <xf numFmtId="0" fontId="19" fillId="5" borderId="0" xfId="0" applyFont="1" applyFill="1" applyAlignment="1">
      <alignment vertical="center"/>
    </xf>
    <xf numFmtId="3" fontId="5" fillId="2" borderId="0" xfId="4" applyNumberFormat="1" applyFont="1" applyFill="1" applyBorder="1" applyAlignment="1">
      <alignment horizontal="right"/>
    </xf>
    <xf numFmtId="3" fontId="5" fillId="2" borderId="69" xfId="4" applyNumberFormat="1" applyFont="1" applyFill="1" applyBorder="1" applyAlignment="1">
      <alignment horizontal="right"/>
    </xf>
    <xf numFmtId="0" fontId="20" fillId="5" borderId="66"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0" fontId="3" fillId="2" borderId="0" xfId="4" quotePrefix="1" applyFont="1" applyFill="1" applyAlignment="1">
      <alignment horizontal="left" wrapText="1"/>
    </xf>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34</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36</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18</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20</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529712" cy="932827"/>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Data/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arly"/>
      <sheetName val="Quarterly"/>
      <sheetName val="Monthly"/>
      <sheetName val="Current"/>
      <sheetName val="A_Yearly"/>
      <sheetName val="A_Quarterly"/>
      <sheetName val="A_Monthly"/>
      <sheetName val="A_Current"/>
    </sheetNames>
    <sheetDataSet>
      <sheetData sheetId="0">
        <row r="1">
          <cell r="A1" t="str">
            <v>April</v>
          </cell>
          <cell r="E1" t="str">
            <v>01/06/2022</v>
          </cell>
        </row>
        <row r="2">
          <cell r="E2" t="str">
            <v>2017-4</v>
          </cell>
          <cell r="F2" t="str">
            <v>2018-4</v>
          </cell>
          <cell r="G2" t="str">
            <v>2019-4</v>
          </cell>
          <cell r="H2" t="str">
            <v>2020-4</v>
          </cell>
          <cell r="I2" t="str">
            <v>2021-4</v>
          </cell>
          <cell r="J2" t="str">
            <v>2022-4</v>
          </cell>
        </row>
        <row r="3">
          <cell r="C3">
            <v>13</v>
          </cell>
          <cell r="D3">
            <v>11</v>
          </cell>
          <cell r="E3">
            <v>1</v>
          </cell>
          <cell r="F3">
            <v>0</v>
          </cell>
          <cell r="G3">
            <v>0</v>
          </cell>
          <cell r="H3">
            <v>0</v>
          </cell>
          <cell r="I3">
            <v>0</v>
          </cell>
          <cell r="J3">
            <v>0</v>
          </cell>
        </row>
        <row r="4">
          <cell r="C4">
            <v>13</v>
          </cell>
          <cell r="D4">
            <v>6</v>
          </cell>
          <cell r="E4">
            <v>1531</v>
          </cell>
          <cell r="F4">
            <v>1980</v>
          </cell>
          <cell r="G4">
            <v>1495</v>
          </cell>
          <cell r="H4">
            <v>1594</v>
          </cell>
          <cell r="I4">
            <v>1844</v>
          </cell>
          <cell r="J4">
            <v>2069</v>
          </cell>
        </row>
        <row r="5">
          <cell r="C5">
            <v>13</v>
          </cell>
          <cell r="D5">
            <v>2</v>
          </cell>
          <cell r="E5">
            <v>1</v>
          </cell>
          <cell r="F5">
            <v>0</v>
          </cell>
          <cell r="G5">
            <v>0</v>
          </cell>
          <cell r="H5">
            <v>0</v>
          </cell>
          <cell r="I5">
            <v>1</v>
          </cell>
          <cell r="J5">
            <v>0</v>
          </cell>
        </row>
        <row r="6">
          <cell r="C6">
            <v>13</v>
          </cell>
          <cell r="D6">
            <v>16</v>
          </cell>
          <cell r="E6">
            <v>0</v>
          </cell>
          <cell r="F6">
            <v>0</v>
          </cell>
          <cell r="G6">
            <v>0</v>
          </cell>
          <cell r="H6">
            <v>2</v>
          </cell>
          <cell r="I6">
            <v>0</v>
          </cell>
          <cell r="J6">
            <v>0</v>
          </cell>
        </row>
        <row r="7">
          <cell r="C7">
            <v>13</v>
          </cell>
          <cell r="D7">
            <v>19</v>
          </cell>
          <cell r="E7">
            <v>312</v>
          </cell>
          <cell r="F7">
            <v>296</v>
          </cell>
          <cell r="G7">
            <v>341</v>
          </cell>
          <cell r="H7">
            <v>308</v>
          </cell>
          <cell r="I7">
            <v>338</v>
          </cell>
          <cell r="J7">
            <v>597</v>
          </cell>
        </row>
        <row r="8">
          <cell r="C8">
            <v>13</v>
          </cell>
          <cell r="D8">
            <v>20</v>
          </cell>
          <cell r="E8">
            <v>35</v>
          </cell>
          <cell r="F8">
            <v>35</v>
          </cell>
          <cell r="G8">
            <v>65</v>
          </cell>
          <cell r="H8">
            <v>51</v>
          </cell>
          <cell r="I8">
            <v>59</v>
          </cell>
          <cell r="J8">
            <v>97</v>
          </cell>
        </row>
        <row r="9">
          <cell r="C9">
            <v>13</v>
          </cell>
          <cell r="D9">
            <v>12</v>
          </cell>
          <cell r="E9">
            <v>4</v>
          </cell>
          <cell r="F9">
            <v>3</v>
          </cell>
          <cell r="G9">
            <v>4</v>
          </cell>
          <cell r="H9">
            <v>7</v>
          </cell>
          <cell r="I9">
            <v>12</v>
          </cell>
          <cell r="J9">
            <v>14</v>
          </cell>
        </row>
        <row r="10">
          <cell r="C10">
            <v>13</v>
          </cell>
          <cell r="D10">
            <v>5</v>
          </cell>
          <cell r="E10">
            <v>0</v>
          </cell>
          <cell r="F10">
            <v>3</v>
          </cell>
          <cell r="G10">
            <v>2</v>
          </cell>
          <cell r="H10">
            <v>0</v>
          </cell>
          <cell r="I10">
            <v>0</v>
          </cell>
          <cell r="J10">
            <v>1</v>
          </cell>
        </row>
        <row r="11">
          <cell r="C11">
            <v>13</v>
          </cell>
          <cell r="D11">
            <v>13</v>
          </cell>
          <cell r="E11">
            <v>5</v>
          </cell>
          <cell r="F11">
            <v>14</v>
          </cell>
          <cell r="G11">
            <v>8</v>
          </cell>
          <cell r="H11">
            <v>8</v>
          </cell>
          <cell r="I11">
            <v>16</v>
          </cell>
          <cell r="J11">
            <v>18</v>
          </cell>
        </row>
        <row r="12">
          <cell r="C12">
            <v>13</v>
          </cell>
          <cell r="D12">
            <v>17</v>
          </cell>
          <cell r="E12">
            <v>325</v>
          </cell>
          <cell r="F12">
            <v>299</v>
          </cell>
          <cell r="G12">
            <v>567</v>
          </cell>
          <cell r="H12">
            <v>488</v>
          </cell>
          <cell r="I12">
            <v>543</v>
          </cell>
          <cell r="J12">
            <v>878</v>
          </cell>
        </row>
        <row r="13">
          <cell r="C13">
            <v>13</v>
          </cell>
          <cell r="D13">
            <v>18</v>
          </cell>
          <cell r="E13">
            <v>34</v>
          </cell>
          <cell r="F13">
            <v>33</v>
          </cell>
          <cell r="G13">
            <v>69</v>
          </cell>
          <cell r="H13">
            <v>83</v>
          </cell>
          <cell r="I13">
            <v>132</v>
          </cell>
          <cell r="J13">
            <v>169</v>
          </cell>
        </row>
        <row r="14">
          <cell r="C14">
            <v>13</v>
          </cell>
          <cell r="D14">
            <v>23</v>
          </cell>
          <cell r="E14">
            <v>131</v>
          </cell>
          <cell r="F14">
            <v>170</v>
          </cell>
          <cell r="G14">
            <v>211</v>
          </cell>
          <cell r="H14">
            <v>163</v>
          </cell>
          <cell r="I14">
            <v>183</v>
          </cell>
          <cell r="J14">
            <v>284</v>
          </cell>
        </row>
        <row r="15">
          <cell r="C15">
            <v>13</v>
          </cell>
          <cell r="D15">
            <v>4</v>
          </cell>
          <cell r="E15">
            <v>0</v>
          </cell>
          <cell r="F15">
            <v>0</v>
          </cell>
          <cell r="G15">
            <v>0</v>
          </cell>
          <cell r="H15">
            <v>0</v>
          </cell>
          <cell r="I15">
            <v>0</v>
          </cell>
          <cell r="J15">
            <v>1</v>
          </cell>
        </row>
        <row r="16">
          <cell r="C16">
            <v>13</v>
          </cell>
          <cell r="D16">
            <v>1</v>
          </cell>
          <cell r="E16">
            <v>0</v>
          </cell>
          <cell r="F16">
            <v>1</v>
          </cell>
          <cell r="G16">
            <v>1</v>
          </cell>
          <cell r="H16">
            <v>1</v>
          </cell>
          <cell r="I16">
            <v>2</v>
          </cell>
          <cell r="J16">
            <v>1</v>
          </cell>
        </row>
        <row r="17">
          <cell r="C17">
            <v>13</v>
          </cell>
          <cell r="D17">
            <v>9</v>
          </cell>
          <cell r="E17">
            <v>11</v>
          </cell>
          <cell r="F17">
            <v>14</v>
          </cell>
          <cell r="G17">
            <v>4</v>
          </cell>
          <cell r="H17">
            <v>14</v>
          </cell>
          <cell r="I17">
            <v>19</v>
          </cell>
          <cell r="J17">
            <v>18</v>
          </cell>
        </row>
        <row r="18">
          <cell r="C18">
            <v>13</v>
          </cell>
          <cell r="D18">
            <v>7</v>
          </cell>
          <cell r="E18">
            <v>3</v>
          </cell>
          <cell r="F18">
            <v>4</v>
          </cell>
          <cell r="G18">
            <v>5</v>
          </cell>
          <cell r="H18">
            <v>4</v>
          </cell>
          <cell r="I18">
            <v>11</v>
          </cell>
          <cell r="J18">
            <v>8</v>
          </cell>
        </row>
        <row r="19">
          <cell r="C19">
            <v>13</v>
          </cell>
          <cell r="D19">
            <v>10</v>
          </cell>
          <cell r="E19">
            <v>42</v>
          </cell>
          <cell r="F19">
            <v>52</v>
          </cell>
          <cell r="G19">
            <v>35</v>
          </cell>
          <cell r="H19">
            <v>37</v>
          </cell>
          <cell r="I19">
            <v>23</v>
          </cell>
          <cell r="J19">
            <v>33</v>
          </cell>
        </row>
        <row r="20">
          <cell r="C20">
            <v>13</v>
          </cell>
          <cell r="D20">
            <v>26</v>
          </cell>
          <cell r="E20">
            <v>1804</v>
          </cell>
          <cell r="F20">
            <v>1731</v>
          </cell>
          <cell r="G20">
            <v>1722</v>
          </cell>
          <cell r="H20">
            <v>2012</v>
          </cell>
          <cell r="I20">
            <v>2063</v>
          </cell>
          <cell r="J20">
            <v>2550</v>
          </cell>
        </row>
        <row r="21">
          <cell r="C21">
            <v>13</v>
          </cell>
          <cell r="D21">
            <v>15</v>
          </cell>
          <cell r="E21">
            <v>16</v>
          </cell>
          <cell r="F21">
            <v>28</v>
          </cell>
          <cell r="G21">
            <v>29</v>
          </cell>
          <cell r="H21">
            <v>43</v>
          </cell>
          <cell r="I21">
            <v>27</v>
          </cell>
          <cell r="J21">
            <v>42</v>
          </cell>
        </row>
        <row r="22">
          <cell r="C22">
            <v>13</v>
          </cell>
          <cell r="D22">
            <v>8</v>
          </cell>
          <cell r="E22">
            <v>72</v>
          </cell>
          <cell r="F22">
            <v>76</v>
          </cell>
          <cell r="G22">
            <v>65</v>
          </cell>
          <cell r="H22">
            <v>71</v>
          </cell>
          <cell r="I22">
            <v>88</v>
          </cell>
          <cell r="J22">
            <v>80</v>
          </cell>
        </row>
        <row r="23">
          <cell r="C23">
            <v>13</v>
          </cell>
          <cell r="D23">
            <v>25</v>
          </cell>
          <cell r="E23">
            <v>1546</v>
          </cell>
          <cell r="F23">
            <v>1507</v>
          </cell>
          <cell r="G23">
            <v>1546</v>
          </cell>
          <cell r="H23">
            <v>1651</v>
          </cell>
          <cell r="I23">
            <v>1653</v>
          </cell>
          <cell r="J23">
            <v>2382</v>
          </cell>
        </row>
        <row r="24">
          <cell r="C24">
            <v>13</v>
          </cell>
          <cell r="D24">
            <v>24</v>
          </cell>
          <cell r="E24">
            <v>247</v>
          </cell>
          <cell r="F24">
            <v>198</v>
          </cell>
          <cell r="G24">
            <v>263</v>
          </cell>
          <cell r="H24">
            <v>205</v>
          </cell>
          <cell r="I24">
            <v>125</v>
          </cell>
          <cell r="J24">
            <v>141</v>
          </cell>
        </row>
        <row r="25">
          <cell r="C25">
            <v>13</v>
          </cell>
          <cell r="D25">
            <v>14</v>
          </cell>
          <cell r="E25">
            <v>49</v>
          </cell>
          <cell r="F25">
            <v>60</v>
          </cell>
          <cell r="G25">
            <v>55</v>
          </cell>
          <cell r="H25">
            <v>70</v>
          </cell>
          <cell r="I25">
            <v>83</v>
          </cell>
          <cell r="J25">
            <v>139</v>
          </cell>
        </row>
        <row r="26">
          <cell r="C26">
            <v>11</v>
          </cell>
          <cell r="D26">
            <v>11</v>
          </cell>
          <cell r="E26">
            <v>0</v>
          </cell>
          <cell r="F26">
            <v>0</v>
          </cell>
          <cell r="G26">
            <v>0</v>
          </cell>
          <cell r="H26">
            <v>0</v>
          </cell>
          <cell r="I26">
            <v>0</v>
          </cell>
          <cell r="J26">
            <v>2</v>
          </cell>
        </row>
        <row r="27">
          <cell r="C27">
            <v>11</v>
          </cell>
          <cell r="D27">
            <v>6</v>
          </cell>
          <cell r="E27">
            <v>1746</v>
          </cell>
          <cell r="F27">
            <v>1969</v>
          </cell>
          <cell r="G27">
            <v>1765</v>
          </cell>
          <cell r="H27">
            <v>1791</v>
          </cell>
          <cell r="I27">
            <v>2317</v>
          </cell>
          <cell r="J27">
            <v>2450</v>
          </cell>
        </row>
        <row r="28">
          <cell r="C28">
            <v>11</v>
          </cell>
          <cell r="D28">
            <v>2</v>
          </cell>
          <cell r="E28">
            <v>1</v>
          </cell>
          <cell r="F28">
            <v>0</v>
          </cell>
          <cell r="G28">
            <v>1</v>
          </cell>
          <cell r="H28">
            <v>0</v>
          </cell>
          <cell r="I28">
            <v>1</v>
          </cell>
          <cell r="J28">
            <v>4</v>
          </cell>
        </row>
        <row r="29">
          <cell r="C29">
            <v>11</v>
          </cell>
          <cell r="D29">
            <v>16</v>
          </cell>
          <cell r="E29">
            <v>1</v>
          </cell>
          <cell r="F29">
            <v>1</v>
          </cell>
          <cell r="G29">
            <v>0</v>
          </cell>
          <cell r="H29">
            <v>2</v>
          </cell>
          <cell r="I29">
            <v>1</v>
          </cell>
          <cell r="J29">
            <v>0</v>
          </cell>
        </row>
        <row r="30">
          <cell r="C30">
            <v>11</v>
          </cell>
          <cell r="D30">
            <v>19</v>
          </cell>
          <cell r="E30">
            <v>695</v>
          </cell>
          <cell r="F30">
            <v>540</v>
          </cell>
          <cell r="G30">
            <v>499</v>
          </cell>
          <cell r="H30">
            <v>338</v>
          </cell>
          <cell r="I30">
            <v>216</v>
          </cell>
          <cell r="J30">
            <v>396</v>
          </cell>
        </row>
        <row r="31">
          <cell r="C31">
            <v>11</v>
          </cell>
          <cell r="D31">
            <v>20</v>
          </cell>
          <cell r="E31">
            <v>76</v>
          </cell>
          <cell r="F31">
            <v>51</v>
          </cell>
          <cell r="G31">
            <v>22</v>
          </cell>
          <cell r="H31">
            <v>26</v>
          </cell>
          <cell r="I31">
            <v>27</v>
          </cell>
          <cell r="J31">
            <v>59</v>
          </cell>
        </row>
        <row r="32">
          <cell r="C32">
            <v>11</v>
          </cell>
          <cell r="D32">
            <v>12</v>
          </cell>
          <cell r="E32">
            <v>11</v>
          </cell>
          <cell r="F32">
            <v>8</v>
          </cell>
          <cell r="G32">
            <v>6</v>
          </cell>
          <cell r="H32">
            <v>11</v>
          </cell>
          <cell r="I32">
            <v>10</v>
          </cell>
          <cell r="J32">
            <v>8</v>
          </cell>
        </row>
        <row r="33">
          <cell r="C33">
            <v>11</v>
          </cell>
          <cell r="D33">
            <v>5</v>
          </cell>
          <cell r="E33">
            <v>1</v>
          </cell>
          <cell r="F33">
            <v>0</v>
          </cell>
          <cell r="G33">
            <v>1</v>
          </cell>
          <cell r="H33">
            <v>0</v>
          </cell>
          <cell r="I33">
            <v>0</v>
          </cell>
          <cell r="J33">
            <v>4</v>
          </cell>
        </row>
        <row r="34">
          <cell r="C34">
            <v>11</v>
          </cell>
          <cell r="D34">
            <v>13</v>
          </cell>
          <cell r="E34">
            <v>31</v>
          </cell>
          <cell r="F34">
            <v>15</v>
          </cell>
          <cell r="G34">
            <v>23</v>
          </cell>
          <cell r="H34">
            <v>18</v>
          </cell>
          <cell r="I34">
            <v>14</v>
          </cell>
          <cell r="J34">
            <v>12</v>
          </cell>
        </row>
        <row r="35">
          <cell r="C35">
            <v>11</v>
          </cell>
          <cell r="D35">
            <v>17</v>
          </cell>
          <cell r="E35">
            <v>720</v>
          </cell>
          <cell r="F35">
            <v>533</v>
          </cell>
          <cell r="G35">
            <v>618</v>
          </cell>
          <cell r="H35">
            <v>728</v>
          </cell>
          <cell r="I35">
            <v>354</v>
          </cell>
          <cell r="J35">
            <v>577</v>
          </cell>
        </row>
        <row r="36">
          <cell r="C36">
            <v>11</v>
          </cell>
          <cell r="D36">
            <v>18</v>
          </cell>
          <cell r="E36">
            <v>111</v>
          </cell>
          <cell r="F36">
            <v>62</v>
          </cell>
          <cell r="G36">
            <v>53</v>
          </cell>
          <cell r="H36">
            <v>92</v>
          </cell>
          <cell r="I36">
            <v>51</v>
          </cell>
          <cell r="J36">
            <v>86</v>
          </cell>
        </row>
        <row r="37">
          <cell r="C37">
            <v>11</v>
          </cell>
          <cell r="D37">
            <v>23</v>
          </cell>
          <cell r="E37">
            <v>407</v>
          </cell>
          <cell r="F37">
            <v>344</v>
          </cell>
          <cell r="G37">
            <v>298</v>
          </cell>
          <cell r="H37">
            <v>238</v>
          </cell>
          <cell r="I37">
            <v>164</v>
          </cell>
          <cell r="J37">
            <v>319</v>
          </cell>
        </row>
        <row r="38">
          <cell r="C38">
            <v>11</v>
          </cell>
          <cell r="D38">
            <v>4</v>
          </cell>
          <cell r="E38">
            <v>0</v>
          </cell>
          <cell r="F38">
            <v>0</v>
          </cell>
          <cell r="G38">
            <v>0</v>
          </cell>
          <cell r="H38">
            <v>1</v>
          </cell>
          <cell r="I38">
            <v>0</v>
          </cell>
          <cell r="J38">
            <v>1</v>
          </cell>
        </row>
        <row r="39">
          <cell r="C39">
            <v>11</v>
          </cell>
          <cell r="D39">
            <v>1</v>
          </cell>
          <cell r="E39">
            <v>1</v>
          </cell>
          <cell r="F39">
            <v>0</v>
          </cell>
          <cell r="G39">
            <v>0</v>
          </cell>
          <cell r="H39">
            <v>2</v>
          </cell>
          <cell r="I39">
            <v>2</v>
          </cell>
          <cell r="J39">
            <v>4</v>
          </cell>
        </row>
        <row r="40">
          <cell r="C40">
            <v>11</v>
          </cell>
          <cell r="D40">
            <v>9</v>
          </cell>
          <cell r="E40">
            <v>21</v>
          </cell>
          <cell r="F40">
            <v>23</v>
          </cell>
          <cell r="G40">
            <v>22</v>
          </cell>
          <cell r="H40">
            <v>28</v>
          </cell>
          <cell r="I40">
            <v>36</v>
          </cell>
          <cell r="J40">
            <v>22</v>
          </cell>
        </row>
        <row r="41">
          <cell r="C41">
            <v>11</v>
          </cell>
          <cell r="D41">
            <v>7</v>
          </cell>
          <cell r="E41">
            <v>12</v>
          </cell>
          <cell r="F41">
            <v>11</v>
          </cell>
          <cell r="G41">
            <v>5</v>
          </cell>
          <cell r="H41">
            <v>7</v>
          </cell>
          <cell r="I41">
            <v>13</v>
          </cell>
          <cell r="J41">
            <v>4</v>
          </cell>
        </row>
        <row r="42">
          <cell r="C42">
            <v>11</v>
          </cell>
          <cell r="D42">
            <v>10</v>
          </cell>
          <cell r="E42">
            <v>36</v>
          </cell>
          <cell r="F42">
            <v>40</v>
          </cell>
          <cell r="G42">
            <v>36</v>
          </cell>
          <cell r="H42">
            <v>20</v>
          </cell>
          <cell r="I42">
            <v>27</v>
          </cell>
          <cell r="J42">
            <v>32</v>
          </cell>
        </row>
        <row r="43">
          <cell r="C43">
            <v>11</v>
          </cell>
          <cell r="D43">
            <v>26</v>
          </cell>
          <cell r="E43">
            <v>2686</v>
          </cell>
          <cell r="F43">
            <v>2304</v>
          </cell>
          <cell r="G43">
            <v>1958</v>
          </cell>
          <cell r="H43">
            <v>2102</v>
          </cell>
          <cell r="I43">
            <v>2207</v>
          </cell>
          <cell r="J43">
            <v>2483</v>
          </cell>
        </row>
        <row r="44">
          <cell r="C44">
            <v>11</v>
          </cell>
          <cell r="D44">
            <v>15</v>
          </cell>
          <cell r="E44">
            <v>50</v>
          </cell>
          <cell r="F44">
            <v>60</v>
          </cell>
          <cell r="G44">
            <v>71</v>
          </cell>
          <cell r="H44">
            <v>78</v>
          </cell>
          <cell r="I44">
            <v>85</v>
          </cell>
          <cell r="J44">
            <v>134</v>
          </cell>
        </row>
        <row r="45">
          <cell r="C45">
            <v>11</v>
          </cell>
          <cell r="D45">
            <v>8</v>
          </cell>
          <cell r="E45">
            <v>126</v>
          </cell>
          <cell r="F45">
            <v>137</v>
          </cell>
          <cell r="G45">
            <v>136</v>
          </cell>
          <cell r="H45">
            <v>129</v>
          </cell>
          <cell r="I45">
            <v>130</v>
          </cell>
          <cell r="J45">
            <v>117</v>
          </cell>
        </row>
        <row r="46">
          <cell r="C46">
            <v>11</v>
          </cell>
          <cell r="D46">
            <v>25</v>
          </cell>
          <cell r="E46">
            <v>3208</v>
          </cell>
          <cell r="F46">
            <v>2995</v>
          </cell>
          <cell r="G46">
            <v>3189</v>
          </cell>
          <cell r="H46">
            <v>3132</v>
          </cell>
          <cell r="I46">
            <v>2597</v>
          </cell>
          <cell r="J46">
            <v>3096</v>
          </cell>
        </row>
        <row r="47">
          <cell r="C47">
            <v>11</v>
          </cell>
          <cell r="D47">
            <v>24</v>
          </cell>
          <cell r="E47">
            <v>461</v>
          </cell>
          <cell r="F47">
            <v>329</v>
          </cell>
          <cell r="G47">
            <v>383</v>
          </cell>
          <cell r="H47">
            <v>488</v>
          </cell>
          <cell r="I47">
            <v>293</v>
          </cell>
          <cell r="J47">
            <v>313</v>
          </cell>
        </row>
        <row r="48">
          <cell r="C48">
            <v>11</v>
          </cell>
          <cell r="D48">
            <v>14</v>
          </cell>
          <cell r="E48">
            <v>50</v>
          </cell>
          <cell r="F48">
            <v>45</v>
          </cell>
          <cell r="G48">
            <v>50</v>
          </cell>
          <cell r="H48">
            <v>37</v>
          </cell>
          <cell r="I48">
            <v>63</v>
          </cell>
          <cell r="J48">
            <v>55</v>
          </cell>
        </row>
        <row r="49">
          <cell r="C49">
            <v>14</v>
          </cell>
          <cell r="D49">
            <v>6</v>
          </cell>
          <cell r="E49">
            <v>486</v>
          </cell>
          <cell r="F49">
            <v>571</v>
          </cell>
          <cell r="G49">
            <v>574</v>
          </cell>
          <cell r="H49">
            <v>495</v>
          </cell>
          <cell r="I49">
            <v>623</v>
          </cell>
          <cell r="J49">
            <v>615</v>
          </cell>
        </row>
        <row r="50">
          <cell r="C50">
            <v>14</v>
          </cell>
          <cell r="D50">
            <v>16</v>
          </cell>
          <cell r="E50">
            <v>0</v>
          </cell>
          <cell r="F50">
            <v>0</v>
          </cell>
          <cell r="G50">
            <v>0</v>
          </cell>
          <cell r="H50">
            <v>0</v>
          </cell>
          <cell r="I50">
            <v>1</v>
          </cell>
          <cell r="J50">
            <v>0</v>
          </cell>
        </row>
        <row r="51">
          <cell r="C51">
            <v>14</v>
          </cell>
          <cell r="D51">
            <v>19</v>
          </cell>
          <cell r="E51">
            <v>76</v>
          </cell>
          <cell r="F51">
            <v>145</v>
          </cell>
          <cell r="G51">
            <v>316</v>
          </cell>
          <cell r="H51">
            <v>125</v>
          </cell>
          <cell r="I51">
            <v>84</v>
          </cell>
          <cell r="J51">
            <v>173</v>
          </cell>
        </row>
        <row r="52">
          <cell r="C52">
            <v>14</v>
          </cell>
          <cell r="D52">
            <v>20</v>
          </cell>
          <cell r="E52">
            <v>11</v>
          </cell>
          <cell r="F52">
            <v>17</v>
          </cell>
          <cell r="G52">
            <v>25</v>
          </cell>
          <cell r="H52">
            <v>14</v>
          </cell>
          <cell r="I52">
            <v>21</v>
          </cell>
          <cell r="J52">
            <v>31</v>
          </cell>
        </row>
        <row r="53">
          <cell r="C53">
            <v>14</v>
          </cell>
          <cell r="D53">
            <v>12</v>
          </cell>
          <cell r="E53">
            <v>4</v>
          </cell>
          <cell r="F53">
            <v>1</v>
          </cell>
          <cell r="G53">
            <v>1</v>
          </cell>
          <cell r="H53">
            <v>1</v>
          </cell>
          <cell r="I53">
            <v>2</v>
          </cell>
          <cell r="J53">
            <v>3</v>
          </cell>
        </row>
        <row r="54">
          <cell r="C54">
            <v>14</v>
          </cell>
          <cell r="D54">
            <v>13</v>
          </cell>
          <cell r="E54">
            <v>6</v>
          </cell>
          <cell r="F54">
            <v>1</v>
          </cell>
          <cell r="G54">
            <v>1</v>
          </cell>
          <cell r="H54">
            <v>5</v>
          </cell>
          <cell r="I54">
            <v>2</v>
          </cell>
          <cell r="J54">
            <v>5</v>
          </cell>
        </row>
        <row r="55">
          <cell r="C55">
            <v>14</v>
          </cell>
          <cell r="D55">
            <v>17</v>
          </cell>
          <cell r="E55">
            <v>115</v>
          </cell>
          <cell r="F55">
            <v>100</v>
          </cell>
          <cell r="G55">
            <v>119</v>
          </cell>
          <cell r="H55">
            <v>118</v>
          </cell>
          <cell r="I55">
            <v>72</v>
          </cell>
          <cell r="J55">
            <v>119</v>
          </cell>
        </row>
        <row r="56">
          <cell r="C56">
            <v>14</v>
          </cell>
          <cell r="D56">
            <v>18</v>
          </cell>
          <cell r="E56">
            <v>21</v>
          </cell>
          <cell r="F56">
            <v>13</v>
          </cell>
          <cell r="G56">
            <v>14</v>
          </cell>
          <cell r="H56">
            <v>13</v>
          </cell>
          <cell r="I56">
            <v>19</v>
          </cell>
          <cell r="J56">
            <v>22</v>
          </cell>
        </row>
        <row r="57">
          <cell r="C57">
            <v>14</v>
          </cell>
          <cell r="D57">
            <v>23</v>
          </cell>
          <cell r="E57">
            <v>74</v>
          </cell>
          <cell r="F57">
            <v>26</v>
          </cell>
          <cell r="G57">
            <v>51</v>
          </cell>
          <cell r="H57">
            <v>29</v>
          </cell>
          <cell r="I57">
            <v>27</v>
          </cell>
          <cell r="J57">
            <v>38</v>
          </cell>
        </row>
        <row r="58">
          <cell r="C58">
            <v>14</v>
          </cell>
          <cell r="D58">
            <v>4</v>
          </cell>
          <cell r="E58">
            <v>1</v>
          </cell>
          <cell r="F58">
            <v>1</v>
          </cell>
          <cell r="G58">
            <v>0</v>
          </cell>
          <cell r="H58">
            <v>0</v>
          </cell>
          <cell r="I58">
            <v>1</v>
          </cell>
          <cell r="J58">
            <v>1</v>
          </cell>
        </row>
        <row r="59">
          <cell r="C59">
            <v>14</v>
          </cell>
          <cell r="D59">
            <v>1</v>
          </cell>
          <cell r="E59">
            <v>2</v>
          </cell>
          <cell r="F59">
            <v>1</v>
          </cell>
          <cell r="G59">
            <v>0</v>
          </cell>
          <cell r="H59">
            <v>1</v>
          </cell>
          <cell r="I59">
            <v>0</v>
          </cell>
          <cell r="J59">
            <v>0</v>
          </cell>
        </row>
        <row r="60">
          <cell r="C60">
            <v>14</v>
          </cell>
          <cell r="D60">
            <v>9</v>
          </cell>
          <cell r="E60">
            <v>2</v>
          </cell>
          <cell r="F60">
            <v>5</v>
          </cell>
          <cell r="G60">
            <v>2</v>
          </cell>
          <cell r="H60">
            <v>5</v>
          </cell>
          <cell r="I60">
            <v>4</v>
          </cell>
          <cell r="J60">
            <v>6</v>
          </cell>
        </row>
        <row r="61">
          <cell r="C61">
            <v>14</v>
          </cell>
          <cell r="D61">
            <v>7</v>
          </cell>
          <cell r="E61">
            <v>1</v>
          </cell>
          <cell r="F61">
            <v>3</v>
          </cell>
          <cell r="G61">
            <v>1</v>
          </cell>
          <cell r="H61">
            <v>0</v>
          </cell>
          <cell r="I61">
            <v>2</v>
          </cell>
          <cell r="J61">
            <v>0</v>
          </cell>
        </row>
        <row r="62">
          <cell r="C62">
            <v>14</v>
          </cell>
          <cell r="D62">
            <v>10</v>
          </cell>
          <cell r="E62">
            <v>7</v>
          </cell>
          <cell r="F62">
            <v>12</v>
          </cell>
          <cell r="G62">
            <v>4</v>
          </cell>
          <cell r="H62">
            <v>7</v>
          </cell>
          <cell r="I62">
            <v>8</v>
          </cell>
          <cell r="J62">
            <v>4</v>
          </cell>
        </row>
        <row r="63">
          <cell r="C63">
            <v>14</v>
          </cell>
          <cell r="D63">
            <v>26</v>
          </cell>
          <cell r="E63">
            <v>308</v>
          </cell>
          <cell r="F63">
            <v>321</v>
          </cell>
          <cell r="G63">
            <v>411</v>
          </cell>
          <cell r="H63">
            <v>362</v>
          </cell>
          <cell r="I63">
            <v>378</v>
          </cell>
          <cell r="J63">
            <v>442</v>
          </cell>
        </row>
        <row r="64">
          <cell r="C64">
            <v>14</v>
          </cell>
          <cell r="D64">
            <v>15</v>
          </cell>
          <cell r="E64">
            <v>4</v>
          </cell>
          <cell r="F64">
            <v>4</v>
          </cell>
          <cell r="G64">
            <v>6</v>
          </cell>
          <cell r="H64">
            <v>4</v>
          </cell>
          <cell r="I64">
            <v>8</v>
          </cell>
          <cell r="J64">
            <v>11</v>
          </cell>
        </row>
        <row r="65">
          <cell r="C65">
            <v>14</v>
          </cell>
          <cell r="D65">
            <v>8</v>
          </cell>
          <cell r="E65">
            <v>38</v>
          </cell>
          <cell r="F65">
            <v>42</v>
          </cell>
          <cell r="G65">
            <v>22</v>
          </cell>
          <cell r="H65">
            <v>22</v>
          </cell>
          <cell r="I65">
            <v>22</v>
          </cell>
          <cell r="J65">
            <v>15</v>
          </cell>
        </row>
        <row r="66">
          <cell r="C66">
            <v>14</v>
          </cell>
          <cell r="D66">
            <v>25</v>
          </cell>
          <cell r="E66">
            <v>371</v>
          </cell>
          <cell r="F66">
            <v>379</v>
          </cell>
          <cell r="G66">
            <v>449</v>
          </cell>
          <cell r="H66">
            <v>423</v>
          </cell>
          <cell r="I66">
            <v>243</v>
          </cell>
          <cell r="J66">
            <v>356</v>
          </cell>
        </row>
        <row r="67">
          <cell r="C67">
            <v>14</v>
          </cell>
          <cell r="D67">
            <v>24</v>
          </cell>
          <cell r="E67">
            <v>23</v>
          </cell>
          <cell r="F67">
            <v>38</v>
          </cell>
          <cell r="G67">
            <v>38</v>
          </cell>
          <cell r="H67">
            <v>16</v>
          </cell>
          <cell r="I67">
            <v>18</v>
          </cell>
          <cell r="J67">
            <v>25</v>
          </cell>
        </row>
        <row r="68">
          <cell r="C68">
            <v>14</v>
          </cell>
          <cell r="D68">
            <v>14</v>
          </cell>
          <cell r="E68">
            <v>10</v>
          </cell>
          <cell r="F68">
            <v>13</v>
          </cell>
          <cell r="G68">
            <v>12</v>
          </cell>
          <cell r="H68">
            <v>4</v>
          </cell>
          <cell r="I68">
            <v>7</v>
          </cell>
          <cell r="J68">
            <v>14</v>
          </cell>
        </row>
        <row r="69">
          <cell r="C69">
            <v>17</v>
          </cell>
          <cell r="D69">
            <v>6</v>
          </cell>
          <cell r="E69">
            <v>2028</v>
          </cell>
          <cell r="F69">
            <v>2131</v>
          </cell>
          <cell r="G69">
            <v>1961</v>
          </cell>
          <cell r="H69">
            <v>1964</v>
          </cell>
          <cell r="I69">
            <v>2372</v>
          </cell>
          <cell r="J69">
            <v>2370</v>
          </cell>
        </row>
        <row r="70">
          <cell r="C70">
            <v>17</v>
          </cell>
          <cell r="D70">
            <v>2</v>
          </cell>
          <cell r="E70">
            <v>0</v>
          </cell>
          <cell r="F70">
            <v>0</v>
          </cell>
          <cell r="G70">
            <v>1</v>
          </cell>
          <cell r="H70">
            <v>1</v>
          </cell>
          <cell r="I70">
            <v>0</v>
          </cell>
          <cell r="J70">
            <v>1</v>
          </cell>
        </row>
        <row r="71">
          <cell r="C71">
            <v>17</v>
          </cell>
          <cell r="D71">
            <v>16</v>
          </cell>
          <cell r="E71">
            <v>0</v>
          </cell>
          <cell r="F71">
            <v>0</v>
          </cell>
          <cell r="G71">
            <v>0</v>
          </cell>
          <cell r="H71">
            <v>1</v>
          </cell>
          <cell r="I71">
            <v>1</v>
          </cell>
          <cell r="J71">
            <v>1</v>
          </cell>
        </row>
        <row r="72">
          <cell r="C72">
            <v>17</v>
          </cell>
          <cell r="D72">
            <v>19</v>
          </cell>
          <cell r="E72">
            <v>655</v>
          </cell>
          <cell r="F72">
            <v>771</v>
          </cell>
          <cell r="G72">
            <v>872</v>
          </cell>
          <cell r="H72">
            <v>836</v>
          </cell>
          <cell r="I72">
            <v>562</v>
          </cell>
          <cell r="J72">
            <v>845</v>
          </cell>
        </row>
        <row r="73">
          <cell r="C73">
            <v>17</v>
          </cell>
          <cell r="D73">
            <v>20</v>
          </cell>
          <cell r="E73">
            <v>73</v>
          </cell>
          <cell r="F73">
            <v>121</v>
          </cell>
          <cell r="G73">
            <v>105</v>
          </cell>
          <cell r="H73">
            <v>93</v>
          </cell>
          <cell r="I73">
            <v>79</v>
          </cell>
          <cell r="J73">
            <v>127</v>
          </cell>
        </row>
        <row r="74">
          <cell r="C74">
            <v>17</v>
          </cell>
          <cell r="D74">
            <v>12</v>
          </cell>
          <cell r="E74">
            <v>10</v>
          </cell>
          <cell r="F74">
            <v>16</v>
          </cell>
          <cell r="G74">
            <v>10</v>
          </cell>
          <cell r="H74">
            <v>19</v>
          </cell>
          <cell r="I74">
            <v>9</v>
          </cell>
          <cell r="J74">
            <v>11</v>
          </cell>
        </row>
        <row r="75">
          <cell r="C75">
            <v>17</v>
          </cell>
          <cell r="D75">
            <v>5</v>
          </cell>
          <cell r="E75">
            <v>1</v>
          </cell>
          <cell r="F75">
            <v>1</v>
          </cell>
          <cell r="G75">
            <v>1</v>
          </cell>
          <cell r="H75">
            <v>1</v>
          </cell>
          <cell r="I75">
            <v>1</v>
          </cell>
          <cell r="J75">
            <v>3</v>
          </cell>
        </row>
        <row r="76">
          <cell r="C76">
            <v>17</v>
          </cell>
          <cell r="D76">
            <v>13</v>
          </cell>
          <cell r="E76">
            <v>43</v>
          </cell>
          <cell r="F76">
            <v>28</v>
          </cell>
          <cell r="G76">
            <v>28</v>
          </cell>
          <cell r="H76">
            <v>20</v>
          </cell>
          <cell r="I76">
            <v>29</v>
          </cell>
          <cell r="J76">
            <v>25</v>
          </cell>
        </row>
        <row r="77">
          <cell r="C77">
            <v>17</v>
          </cell>
          <cell r="D77">
            <v>17</v>
          </cell>
          <cell r="E77">
            <v>349</v>
          </cell>
          <cell r="F77">
            <v>409</v>
          </cell>
          <cell r="G77">
            <v>404</v>
          </cell>
          <cell r="H77">
            <v>452</v>
          </cell>
          <cell r="I77">
            <v>351</v>
          </cell>
          <cell r="J77">
            <v>484</v>
          </cell>
        </row>
        <row r="78">
          <cell r="C78">
            <v>17</v>
          </cell>
          <cell r="D78">
            <v>18</v>
          </cell>
          <cell r="E78">
            <v>50</v>
          </cell>
          <cell r="F78">
            <v>61</v>
          </cell>
          <cell r="G78">
            <v>70</v>
          </cell>
          <cell r="H78">
            <v>57</v>
          </cell>
          <cell r="I78">
            <v>41</v>
          </cell>
          <cell r="J78">
            <v>80</v>
          </cell>
        </row>
        <row r="79">
          <cell r="C79">
            <v>17</v>
          </cell>
          <cell r="D79">
            <v>23</v>
          </cell>
          <cell r="E79">
            <v>166</v>
          </cell>
          <cell r="F79">
            <v>202</v>
          </cell>
          <cell r="G79">
            <v>180</v>
          </cell>
          <cell r="H79">
            <v>177</v>
          </cell>
          <cell r="I79">
            <v>164</v>
          </cell>
          <cell r="J79">
            <v>201</v>
          </cell>
        </row>
        <row r="80">
          <cell r="C80">
            <v>17</v>
          </cell>
          <cell r="D80">
            <v>4</v>
          </cell>
          <cell r="E80">
            <v>0</v>
          </cell>
          <cell r="F80">
            <v>1</v>
          </cell>
          <cell r="G80">
            <v>1</v>
          </cell>
          <cell r="H80">
            <v>1</v>
          </cell>
          <cell r="I80">
            <v>1</v>
          </cell>
          <cell r="J80">
            <v>2</v>
          </cell>
        </row>
        <row r="81">
          <cell r="C81">
            <v>17</v>
          </cell>
          <cell r="D81">
            <v>1</v>
          </cell>
          <cell r="E81">
            <v>1</v>
          </cell>
          <cell r="F81">
            <v>1</v>
          </cell>
          <cell r="G81">
            <v>1</v>
          </cell>
          <cell r="H81">
            <v>1</v>
          </cell>
          <cell r="I81">
            <v>1</v>
          </cell>
          <cell r="J81">
            <v>1</v>
          </cell>
        </row>
        <row r="82">
          <cell r="C82">
            <v>17</v>
          </cell>
          <cell r="D82">
            <v>9</v>
          </cell>
          <cell r="E82">
            <v>9</v>
          </cell>
          <cell r="F82">
            <v>9</v>
          </cell>
          <cell r="G82">
            <v>14</v>
          </cell>
          <cell r="H82">
            <v>15</v>
          </cell>
          <cell r="I82">
            <v>31</v>
          </cell>
          <cell r="J82">
            <v>33</v>
          </cell>
        </row>
        <row r="83">
          <cell r="C83">
            <v>17</v>
          </cell>
          <cell r="D83">
            <v>7</v>
          </cell>
          <cell r="E83">
            <v>3</v>
          </cell>
          <cell r="F83">
            <v>3</v>
          </cell>
          <cell r="G83">
            <v>5</v>
          </cell>
          <cell r="H83">
            <v>4</v>
          </cell>
          <cell r="I83">
            <v>8</v>
          </cell>
          <cell r="J83">
            <v>7</v>
          </cell>
        </row>
        <row r="84">
          <cell r="C84">
            <v>17</v>
          </cell>
          <cell r="D84">
            <v>10</v>
          </cell>
          <cell r="E84">
            <v>62</v>
          </cell>
          <cell r="F84">
            <v>55</v>
          </cell>
          <cell r="G84">
            <v>62</v>
          </cell>
          <cell r="H84">
            <v>36</v>
          </cell>
          <cell r="I84">
            <v>54</v>
          </cell>
          <cell r="J84">
            <v>64</v>
          </cell>
        </row>
        <row r="85">
          <cell r="C85">
            <v>17</v>
          </cell>
          <cell r="D85">
            <v>26</v>
          </cell>
          <cell r="E85">
            <v>1438</v>
          </cell>
          <cell r="F85">
            <v>1712</v>
          </cell>
          <cell r="G85">
            <v>1763</v>
          </cell>
          <cell r="H85">
            <v>1632</v>
          </cell>
          <cell r="I85">
            <v>1645</v>
          </cell>
          <cell r="J85">
            <v>1912</v>
          </cell>
        </row>
        <row r="86">
          <cell r="C86">
            <v>17</v>
          </cell>
          <cell r="D86">
            <v>15</v>
          </cell>
          <cell r="E86">
            <v>6</v>
          </cell>
          <cell r="F86">
            <v>7</v>
          </cell>
          <cell r="G86">
            <v>4</v>
          </cell>
          <cell r="H86">
            <v>10</v>
          </cell>
          <cell r="I86">
            <v>10</v>
          </cell>
          <cell r="J86">
            <v>10</v>
          </cell>
        </row>
        <row r="87">
          <cell r="C87">
            <v>17</v>
          </cell>
          <cell r="D87">
            <v>8</v>
          </cell>
          <cell r="E87">
            <v>103</v>
          </cell>
          <cell r="F87">
            <v>111</v>
          </cell>
          <cell r="G87">
            <v>84</v>
          </cell>
          <cell r="H87">
            <v>76</v>
          </cell>
          <cell r="I87">
            <v>80</v>
          </cell>
          <cell r="J87">
            <v>75</v>
          </cell>
        </row>
        <row r="88">
          <cell r="C88">
            <v>17</v>
          </cell>
          <cell r="D88">
            <v>25</v>
          </cell>
          <cell r="E88">
            <v>1234</v>
          </cell>
          <cell r="F88">
            <v>1321</v>
          </cell>
          <cell r="G88">
            <v>1232</v>
          </cell>
          <cell r="H88">
            <v>1173</v>
          </cell>
          <cell r="I88">
            <v>869</v>
          </cell>
          <cell r="J88">
            <v>1117</v>
          </cell>
        </row>
        <row r="89">
          <cell r="C89">
            <v>17</v>
          </cell>
          <cell r="D89">
            <v>24</v>
          </cell>
          <cell r="E89">
            <v>103</v>
          </cell>
          <cell r="F89">
            <v>84</v>
          </cell>
          <cell r="G89">
            <v>111</v>
          </cell>
          <cell r="H89">
            <v>116</v>
          </cell>
          <cell r="I89">
            <v>77</v>
          </cell>
          <cell r="J89">
            <v>110</v>
          </cell>
        </row>
        <row r="90">
          <cell r="C90">
            <v>17</v>
          </cell>
          <cell r="D90">
            <v>14</v>
          </cell>
          <cell r="E90">
            <v>69</v>
          </cell>
          <cell r="F90">
            <v>72</v>
          </cell>
          <cell r="G90">
            <v>92</v>
          </cell>
          <cell r="H90">
            <v>83</v>
          </cell>
          <cell r="I90">
            <v>73</v>
          </cell>
          <cell r="J90">
            <v>81</v>
          </cell>
        </row>
        <row r="91">
          <cell r="C91">
            <v>16</v>
          </cell>
          <cell r="D91">
            <v>6</v>
          </cell>
          <cell r="E91">
            <v>77</v>
          </cell>
          <cell r="F91">
            <v>101</v>
          </cell>
          <cell r="G91">
            <v>75</v>
          </cell>
          <cell r="H91">
            <v>60</v>
          </cell>
          <cell r="I91">
            <v>69</v>
          </cell>
          <cell r="J91">
            <v>54</v>
          </cell>
        </row>
        <row r="92">
          <cell r="C92">
            <v>16</v>
          </cell>
          <cell r="D92">
            <v>2</v>
          </cell>
          <cell r="E92">
            <v>0</v>
          </cell>
          <cell r="F92">
            <v>0</v>
          </cell>
          <cell r="G92">
            <v>0</v>
          </cell>
          <cell r="H92">
            <v>0</v>
          </cell>
          <cell r="I92">
            <v>1</v>
          </cell>
          <cell r="J92">
            <v>0</v>
          </cell>
        </row>
        <row r="93">
          <cell r="C93">
            <v>16</v>
          </cell>
          <cell r="D93">
            <v>16</v>
          </cell>
          <cell r="E93">
            <v>0</v>
          </cell>
          <cell r="F93">
            <v>0</v>
          </cell>
          <cell r="G93">
            <v>1</v>
          </cell>
          <cell r="H93">
            <v>0</v>
          </cell>
          <cell r="I93">
            <v>0</v>
          </cell>
          <cell r="J93">
            <v>0</v>
          </cell>
        </row>
        <row r="94">
          <cell r="C94">
            <v>16</v>
          </cell>
          <cell r="D94">
            <v>19</v>
          </cell>
          <cell r="E94">
            <v>29</v>
          </cell>
          <cell r="F94">
            <v>62</v>
          </cell>
          <cell r="G94">
            <v>28</v>
          </cell>
          <cell r="H94">
            <v>14</v>
          </cell>
          <cell r="I94">
            <v>42</v>
          </cell>
          <cell r="J94">
            <v>38</v>
          </cell>
        </row>
        <row r="95">
          <cell r="C95">
            <v>16</v>
          </cell>
          <cell r="D95">
            <v>20</v>
          </cell>
          <cell r="E95">
            <v>2</v>
          </cell>
          <cell r="F95">
            <v>7</v>
          </cell>
          <cell r="G95">
            <v>3</v>
          </cell>
          <cell r="H95">
            <v>1</v>
          </cell>
          <cell r="I95">
            <v>1</v>
          </cell>
          <cell r="J95">
            <v>3</v>
          </cell>
        </row>
        <row r="96">
          <cell r="C96">
            <v>16</v>
          </cell>
          <cell r="D96">
            <v>12</v>
          </cell>
          <cell r="E96">
            <v>0</v>
          </cell>
          <cell r="F96">
            <v>1</v>
          </cell>
          <cell r="G96">
            <v>1</v>
          </cell>
          <cell r="H96">
            <v>0</v>
          </cell>
          <cell r="I96">
            <v>0</v>
          </cell>
          <cell r="J96">
            <v>1</v>
          </cell>
        </row>
        <row r="97">
          <cell r="C97">
            <v>16</v>
          </cell>
          <cell r="D97">
            <v>13</v>
          </cell>
          <cell r="E97">
            <v>0</v>
          </cell>
          <cell r="F97">
            <v>1</v>
          </cell>
          <cell r="G97">
            <v>0</v>
          </cell>
          <cell r="H97">
            <v>0</v>
          </cell>
          <cell r="I97">
            <v>2</v>
          </cell>
          <cell r="J97">
            <v>2</v>
          </cell>
        </row>
        <row r="98">
          <cell r="C98">
            <v>16</v>
          </cell>
          <cell r="D98">
            <v>17</v>
          </cell>
          <cell r="E98">
            <v>13</v>
          </cell>
          <cell r="F98">
            <v>29</v>
          </cell>
          <cell r="G98">
            <v>13</v>
          </cell>
          <cell r="H98">
            <v>24</v>
          </cell>
          <cell r="I98">
            <v>33</v>
          </cell>
          <cell r="J98">
            <v>29</v>
          </cell>
        </row>
        <row r="99">
          <cell r="C99">
            <v>16</v>
          </cell>
          <cell r="D99">
            <v>18</v>
          </cell>
          <cell r="E99">
            <v>0</v>
          </cell>
          <cell r="F99">
            <v>4</v>
          </cell>
          <cell r="G99">
            <v>2</v>
          </cell>
          <cell r="H99">
            <v>1</v>
          </cell>
          <cell r="I99">
            <v>2</v>
          </cell>
          <cell r="J99">
            <v>3</v>
          </cell>
        </row>
        <row r="100">
          <cell r="C100">
            <v>16</v>
          </cell>
          <cell r="D100">
            <v>23</v>
          </cell>
          <cell r="E100">
            <v>9</v>
          </cell>
          <cell r="F100">
            <v>12</v>
          </cell>
          <cell r="G100">
            <v>17</v>
          </cell>
          <cell r="H100">
            <v>5</v>
          </cell>
          <cell r="I100">
            <v>18</v>
          </cell>
          <cell r="J100">
            <v>8</v>
          </cell>
        </row>
        <row r="101">
          <cell r="C101">
            <v>16</v>
          </cell>
          <cell r="D101">
            <v>9</v>
          </cell>
          <cell r="E101">
            <v>2</v>
          </cell>
          <cell r="F101">
            <v>1</v>
          </cell>
          <cell r="G101">
            <v>0</v>
          </cell>
          <cell r="H101">
            <v>0</v>
          </cell>
          <cell r="I101">
            <v>0</v>
          </cell>
          <cell r="J101">
            <v>0</v>
          </cell>
        </row>
        <row r="102">
          <cell r="C102">
            <v>16</v>
          </cell>
          <cell r="D102">
            <v>7</v>
          </cell>
          <cell r="E102">
            <v>0</v>
          </cell>
          <cell r="F102">
            <v>0</v>
          </cell>
          <cell r="G102">
            <v>0</v>
          </cell>
          <cell r="H102">
            <v>0</v>
          </cell>
          <cell r="I102">
            <v>0</v>
          </cell>
          <cell r="J102">
            <v>1</v>
          </cell>
        </row>
        <row r="103">
          <cell r="C103">
            <v>16</v>
          </cell>
          <cell r="D103">
            <v>10</v>
          </cell>
          <cell r="E103">
            <v>0</v>
          </cell>
          <cell r="F103">
            <v>2</v>
          </cell>
          <cell r="G103">
            <v>0</v>
          </cell>
          <cell r="H103">
            <v>0</v>
          </cell>
          <cell r="I103">
            <v>1</v>
          </cell>
          <cell r="J103">
            <v>1</v>
          </cell>
        </row>
        <row r="104">
          <cell r="C104">
            <v>16</v>
          </cell>
          <cell r="D104">
            <v>26</v>
          </cell>
          <cell r="E104">
            <v>58</v>
          </cell>
          <cell r="F104">
            <v>104</v>
          </cell>
          <cell r="G104">
            <v>94</v>
          </cell>
          <cell r="H104">
            <v>56</v>
          </cell>
          <cell r="I104">
            <v>110</v>
          </cell>
          <cell r="J104">
            <v>128</v>
          </cell>
        </row>
        <row r="105">
          <cell r="C105">
            <v>16</v>
          </cell>
          <cell r="D105">
            <v>15</v>
          </cell>
          <cell r="E105">
            <v>0</v>
          </cell>
          <cell r="F105">
            <v>1</v>
          </cell>
          <cell r="G105">
            <v>3</v>
          </cell>
          <cell r="H105">
            <v>3</v>
          </cell>
          <cell r="I105">
            <v>2</v>
          </cell>
          <cell r="J105">
            <v>3</v>
          </cell>
        </row>
        <row r="106">
          <cell r="C106">
            <v>16</v>
          </cell>
          <cell r="D106">
            <v>8</v>
          </cell>
          <cell r="E106">
            <v>7</v>
          </cell>
          <cell r="F106">
            <v>7</v>
          </cell>
          <cell r="G106">
            <v>7</v>
          </cell>
          <cell r="H106">
            <v>4</v>
          </cell>
          <cell r="I106">
            <v>9</v>
          </cell>
          <cell r="J106">
            <v>4</v>
          </cell>
        </row>
        <row r="107">
          <cell r="C107">
            <v>16</v>
          </cell>
          <cell r="D107">
            <v>25</v>
          </cell>
          <cell r="E107">
            <v>65</v>
          </cell>
          <cell r="F107">
            <v>107</v>
          </cell>
          <cell r="G107">
            <v>95</v>
          </cell>
          <cell r="H107">
            <v>53</v>
          </cell>
          <cell r="I107">
            <v>73</v>
          </cell>
          <cell r="J107">
            <v>94</v>
          </cell>
        </row>
        <row r="108">
          <cell r="C108">
            <v>16</v>
          </cell>
          <cell r="D108">
            <v>24</v>
          </cell>
          <cell r="E108">
            <v>3</v>
          </cell>
          <cell r="F108">
            <v>5</v>
          </cell>
          <cell r="G108">
            <v>7</v>
          </cell>
          <cell r="H108">
            <v>4</v>
          </cell>
          <cell r="I108">
            <v>6</v>
          </cell>
          <cell r="J108">
            <v>3</v>
          </cell>
        </row>
        <row r="109">
          <cell r="C109">
            <v>16</v>
          </cell>
          <cell r="D109">
            <v>14</v>
          </cell>
          <cell r="E109">
            <v>0</v>
          </cell>
          <cell r="F109">
            <v>2</v>
          </cell>
          <cell r="G109">
            <v>1</v>
          </cell>
          <cell r="H109">
            <v>0</v>
          </cell>
          <cell r="I109">
            <v>2</v>
          </cell>
          <cell r="J109">
            <v>1</v>
          </cell>
        </row>
        <row r="110">
          <cell r="C110">
            <v>12</v>
          </cell>
          <cell r="D110">
            <v>6</v>
          </cell>
          <cell r="E110">
            <v>534</v>
          </cell>
          <cell r="F110">
            <v>648</v>
          </cell>
          <cell r="G110">
            <v>559</v>
          </cell>
          <cell r="H110">
            <v>541</v>
          </cell>
          <cell r="I110">
            <v>873</v>
          </cell>
          <cell r="J110">
            <v>886</v>
          </cell>
        </row>
        <row r="111">
          <cell r="C111">
            <v>12</v>
          </cell>
          <cell r="D111">
            <v>2</v>
          </cell>
          <cell r="E111">
            <v>0</v>
          </cell>
          <cell r="F111">
            <v>0</v>
          </cell>
          <cell r="G111">
            <v>1</v>
          </cell>
          <cell r="H111">
            <v>0</v>
          </cell>
          <cell r="I111">
            <v>0</v>
          </cell>
          <cell r="J111">
            <v>0</v>
          </cell>
        </row>
        <row r="112">
          <cell r="C112">
            <v>12</v>
          </cell>
          <cell r="D112">
            <v>16</v>
          </cell>
          <cell r="E112">
            <v>0</v>
          </cell>
          <cell r="F112">
            <v>0</v>
          </cell>
          <cell r="G112">
            <v>0</v>
          </cell>
          <cell r="H112">
            <v>0</v>
          </cell>
          <cell r="I112">
            <v>1</v>
          </cell>
          <cell r="J112">
            <v>0</v>
          </cell>
        </row>
        <row r="113">
          <cell r="C113">
            <v>12</v>
          </cell>
          <cell r="D113">
            <v>19</v>
          </cell>
          <cell r="E113">
            <v>150</v>
          </cell>
          <cell r="F113">
            <v>223</v>
          </cell>
          <cell r="G113">
            <v>209</v>
          </cell>
          <cell r="H113">
            <v>112</v>
          </cell>
          <cell r="I113">
            <v>96</v>
          </cell>
          <cell r="J113">
            <v>179</v>
          </cell>
        </row>
        <row r="114">
          <cell r="C114">
            <v>12</v>
          </cell>
          <cell r="D114">
            <v>20</v>
          </cell>
          <cell r="E114">
            <v>22</v>
          </cell>
          <cell r="F114">
            <v>24</v>
          </cell>
          <cell r="G114">
            <v>16</v>
          </cell>
          <cell r="H114">
            <v>11</v>
          </cell>
          <cell r="I114">
            <v>10</v>
          </cell>
          <cell r="J114">
            <v>16</v>
          </cell>
        </row>
        <row r="115">
          <cell r="C115">
            <v>12</v>
          </cell>
          <cell r="D115">
            <v>12</v>
          </cell>
          <cell r="E115">
            <v>6</v>
          </cell>
          <cell r="F115">
            <v>3</v>
          </cell>
          <cell r="G115">
            <v>2</v>
          </cell>
          <cell r="H115">
            <v>5</v>
          </cell>
          <cell r="I115">
            <v>7</v>
          </cell>
          <cell r="J115">
            <v>6</v>
          </cell>
        </row>
        <row r="116">
          <cell r="C116">
            <v>12</v>
          </cell>
          <cell r="D116">
            <v>13</v>
          </cell>
          <cell r="E116">
            <v>9</v>
          </cell>
          <cell r="F116">
            <v>6</v>
          </cell>
          <cell r="G116">
            <v>3</v>
          </cell>
          <cell r="H116">
            <v>10</v>
          </cell>
          <cell r="I116">
            <v>4</v>
          </cell>
          <cell r="J116">
            <v>8</v>
          </cell>
        </row>
        <row r="117">
          <cell r="C117">
            <v>12</v>
          </cell>
          <cell r="D117">
            <v>17</v>
          </cell>
          <cell r="E117">
            <v>308</v>
          </cell>
          <cell r="F117">
            <v>315</v>
          </cell>
          <cell r="G117">
            <v>362</v>
          </cell>
          <cell r="H117">
            <v>338</v>
          </cell>
          <cell r="I117">
            <v>235</v>
          </cell>
          <cell r="J117">
            <v>273</v>
          </cell>
        </row>
        <row r="118">
          <cell r="C118">
            <v>12</v>
          </cell>
          <cell r="D118">
            <v>18</v>
          </cell>
          <cell r="E118">
            <v>62</v>
          </cell>
          <cell r="F118">
            <v>47</v>
          </cell>
          <cell r="G118">
            <v>27</v>
          </cell>
          <cell r="H118">
            <v>37</v>
          </cell>
          <cell r="I118">
            <v>33</v>
          </cell>
          <cell r="J118">
            <v>41</v>
          </cell>
        </row>
        <row r="119">
          <cell r="C119">
            <v>12</v>
          </cell>
          <cell r="D119">
            <v>23</v>
          </cell>
          <cell r="E119">
            <v>187</v>
          </cell>
          <cell r="F119">
            <v>116</v>
          </cell>
          <cell r="G119">
            <v>124</v>
          </cell>
          <cell r="H119">
            <v>107</v>
          </cell>
          <cell r="I119">
            <v>72</v>
          </cell>
          <cell r="J119">
            <v>105</v>
          </cell>
        </row>
        <row r="120">
          <cell r="C120">
            <v>12</v>
          </cell>
          <cell r="D120">
            <v>4</v>
          </cell>
          <cell r="E120">
            <v>0</v>
          </cell>
          <cell r="F120">
            <v>0</v>
          </cell>
          <cell r="G120">
            <v>1</v>
          </cell>
          <cell r="H120">
            <v>0</v>
          </cell>
          <cell r="I120">
            <v>0</v>
          </cell>
          <cell r="J120">
            <v>0</v>
          </cell>
        </row>
        <row r="121">
          <cell r="C121">
            <v>12</v>
          </cell>
          <cell r="D121">
            <v>1</v>
          </cell>
          <cell r="E121">
            <v>0</v>
          </cell>
          <cell r="F121">
            <v>0</v>
          </cell>
          <cell r="G121">
            <v>1</v>
          </cell>
          <cell r="H121">
            <v>1</v>
          </cell>
          <cell r="I121">
            <v>0</v>
          </cell>
          <cell r="J121">
            <v>0</v>
          </cell>
        </row>
        <row r="122">
          <cell r="C122">
            <v>12</v>
          </cell>
          <cell r="D122">
            <v>9</v>
          </cell>
          <cell r="E122">
            <v>5</v>
          </cell>
          <cell r="F122">
            <v>7</v>
          </cell>
          <cell r="G122">
            <v>8</v>
          </cell>
          <cell r="H122">
            <v>11</v>
          </cell>
          <cell r="I122">
            <v>17</v>
          </cell>
          <cell r="J122">
            <v>14</v>
          </cell>
        </row>
        <row r="123">
          <cell r="C123">
            <v>12</v>
          </cell>
          <cell r="D123">
            <v>7</v>
          </cell>
          <cell r="E123">
            <v>11</v>
          </cell>
          <cell r="F123">
            <v>5</v>
          </cell>
          <cell r="G123">
            <v>4</v>
          </cell>
          <cell r="H123">
            <v>5</v>
          </cell>
          <cell r="I123">
            <v>6</v>
          </cell>
          <cell r="J123">
            <v>2</v>
          </cell>
        </row>
        <row r="124">
          <cell r="C124">
            <v>12</v>
          </cell>
          <cell r="D124">
            <v>10</v>
          </cell>
          <cell r="E124">
            <v>21</v>
          </cell>
          <cell r="F124">
            <v>13</v>
          </cell>
          <cell r="G124">
            <v>14</v>
          </cell>
          <cell r="H124">
            <v>10</v>
          </cell>
          <cell r="I124">
            <v>17</v>
          </cell>
          <cell r="J124">
            <v>11</v>
          </cell>
        </row>
        <row r="125">
          <cell r="C125">
            <v>12</v>
          </cell>
          <cell r="D125">
            <v>26</v>
          </cell>
          <cell r="E125">
            <v>930</v>
          </cell>
          <cell r="F125">
            <v>1060</v>
          </cell>
          <cell r="G125">
            <v>1090</v>
          </cell>
          <cell r="H125">
            <v>996</v>
          </cell>
          <cell r="I125">
            <v>773</v>
          </cell>
          <cell r="J125">
            <v>1010</v>
          </cell>
        </row>
        <row r="126">
          <cell r="C126">
            <v>12</v>
          </cell>
          <cell r="D126">
            <v>15</v>
          </cell>
          <cell r="E126">
            <v>17</v>
          </cell>
          <cell r="F126">
            <v>10</v>
          </cell>
          <cell r="G126">
            <v>18</v>
          </cell>
          <cell r="H126">
            <v>33</v>
          </cell>
          <cell r="I126">
            <v>26</v>
          </cell>
          <cell r="J126">
            <v>41</v>
          </cell>
        </row>
        <row r="127">
          <cell r="C127">
            <v>12</v>
          </cell>
          <cell r="D127">
            <v>8</v>
          </cell>
          <cell r="E127">
            <v>33</v>
          </cell>
          <cell r="F127">
            <v>29</v>
          </cell>
          <cell r="G127">
            <v>46</v>
          </cell>
          <cell r="H127">
            <v>47</v>
          </cell>
          <cell r="I127">
            <v>57</v>
          </cell>
          <cell r="J127">
            <v>47</v>
          </cell>
        </row>
        <row r="128">
          <cell r="C128">
            <v>12</v>
          </cell>
          <cell r="D128">
            <v>25</v>
          </cell>
          <cell r="E128">
            <v>1139</v>
          </cell>
          <cell r="F128">
            <v>1157</v>
          </cell>
          <cell r="G128">
            <v>976</v>
          </cell>
          <cell r="H128">
            <v>916</v>
          </cell>
          <cell r="I128">
            <v>629</v>
          </cell>
          <cell r="J128">
            <v>783</v>
          </cell>
        </row>
        <row r="129">
          <cell r="C129">
            <v>12</v>
          </cell>
          <cell r="D129">
            <v>24</v>
          </cell>
          <cell r="E129">
            <v>206</v>
          </cell>
          <cell r="F129">
            <v>191</v>
          </cell>
          <cell r="G129">
            <v>141</v>
          </cell>
          <cell r="H129">
            <v>144</v>
          </cell>
          <cell r="I129">
            <v>84</v>
          </cell>
          <cell r="J129">
            <v>106</v>
          </cell>
        </row>
        <row r="130">
          <cell r="C130">
            <v>12</v>
          </cell>
          <cell r="D130">
            <v>14</v>
          </cell>
          <cell r="E130">
            <v>24</v>
          </cell>
          <cell r="F130">
            <v>18</v>
          </cell>
          <cell r="G130">
            <v>26</v>
          </cell>
          <cell r="H130">
            <v>23</v>
          </cell>
          <cell r="I130">
            <v>17</v>
          </cell>
          <cell r="J130">
            <v>19</v>
          </cell>
        </row>
        <row r="131">
          <cell r="C131">
            <v>15</v>
          </cell>
          <cell r="D131">
            <v>11</v>
          </cell>
          <cell r="E131">
            <v>0</v>
          </cell>
          <cell r="F131">
            <v>0</v>
          </cell>
          <cell r="G131">
            <v>0</v>
          </cell>
          <cell r="H131">
            <v>0</v>
          </cell>
          <cell r="I131">
            <v>1</v>
          </cell>
          <cell r="J131">
            <v>0</v>
          </cell>
        </row>
        <row r="132">
          <cell r="C132">
            <v>15</v>
          </cell>
          <cell r="D132">
            <v>6</v>
          </cell>
          <cell r="E132">
            <v>314</v>
          </cell>
          <cell r="F132">
            <v>328</v>
          </cell>
          <cell r="G132">
            <v>262</v>
          </cell>
          <cell r="H132">
            <v>290</v>
          </cell>
          <cell r="I132">
            <v>385</v>
          </cell>
          <cell r="J132">
            <v>363</v>
          </cell>
        </row>
        <row r="133">
          <cell r="C133">
            <v>15</v>
          </cell>
          <cell r="D133">
            <v>2</v>
          </cell>
          <cell r="E133">
            <v>1</v>
          </cell>
          <cell r="F133">
            <v>0</v>
          </cell>
          <cell r="G133">
            <v>0</v>
          </cell>
          <cell r="H133">
            <v>0</v>
          </cell>
          <cell r="I133">
            <v>0</v>
          </cell>
          <cell r="J133">
            <v>0</v>
          </cell>
        </row>
        <row r="134">
          <cell r="C134">
            <v>15</v>
          </cell>
          <cell r="D134">
            <v>19</v>
          </cell>
          <cell r="E134">
            <v>70</v>
          </cell>
          <cell r="F134">
            <v>125</v>
          </cell>
          <cell r="G134">
            <v>103</v>
          </cell>
          <cell r="H134">
            <v>118</v>
          </cell>
          <cell r="I134">
            <v>92</v>
          </cell>
          <cell r="J134">
            <v>92</v>
          </cell>
        </row>
        <row r="135">
          <cell r="C135">
            <v>15</v>
          </cell>
          <cell r="D135">
            <v>20</v>
          </cell>
          <cell r="E135">
            <v>9</v>
          </cell>
          <cell r="F135">
            <v>9</v>
          </cell>
          <cell r="G135">
            <v>13</v>
          </cell>
          <cell r="H135">
            <v>8</v>
          </cell>
          <cell r="I135">
            <v>10</v>
          </cell>
          <cell r="J135">
            <v>5</v>
          </cell>
        </row>
        <row r="136">
          <cell r="C136">
            <v>15</v>
          </cell>
          <cell r="D136">
            <v>12</v>
          </cell>
          <cell r="E136">
            <v>2</v>
          </cell>
          <cell r="F136">
            <v>2</v>
          </cell>
          <cell r="G136">
            <v>0</v>
          </cell>
          <cell r="H136">
            <v>2</v>
          </cell>
          <cell r="I136">
            <v>1</v>
          </cell>
          <cell r="J136">
            <v>3</v>
          </cell>
        </row>
        <row r="137">
          <cell r="C137">
            <v>15</v>
          </cell>
          <cell r="D137">
            <v>5</v>
          </cell>
          <cell r="E137">
            <v>0</v>
          </cell>
          <cell r="F137">
            <v>0</v>
          </cell>
          <cell r="G137">
            <v>0</v>
          </cell>
          <cell r="H137">
            <v>0</v>
          </cell>
          <cell r="I137">
            <v>0</v>
          </cell>
          <cell r="J137">
            <v>1</v>
          </cell>
        </row>
        <row r="138">
          <cell r="C138">
            <v>15</v>
          </cell>
          <cell r="D138">
            <v>13</v>
          </cell>
          <cell r="E138">
            <v>3</v>
          </cell>
          <cell r="F138">
            <v>1</v>
          </cell>
          <cell r="G138">
            <v>1</v>
          </cell>
          <cell r="H138">
            <v>2</v>
          </cell>
          <cell r="I138">
            <v>2</v>
          </cell>
          <cell r="J138">
            <v>1</v>
          </cell>
        </row>
        <row r="139">
          <cell r="C139">
            <v>15</v>
          </cell>
          <cell r="D139">
            <v>17</v>
          </cell>
          <cell r="E139">
            <v>54</v>
          </cell>
          <cell r="F139">
            <v>100</v>
          </cell>
          <cell r="G139">
            <v>124</v>
          </cell>
          <cell r="H139">
            <v>175</v>
          </cell>
          <cell r="I139">
            <v>146</v>
          </cell>
          <cell r="J139">
            <v>150</v>
          </cell>
        </row>
        <row r="140">
          <cell r="C140">
            <v>15</v>
          </cell>
          <cell r="D140">
            <v>18</v>
          </cell>
          <cell r="E140">
            <v>6</v>
          </cell>
          <cell r="F140">
            <v>3</v>
          </cell>
          <cell r="G140">
            <v>9</v>
          </cell>
          <cell r="H140">
            <v>14</v>
          </cell>
          <cell r="I140">
            <v>7</v>
          </cell>
          <cell r="J140">
            <v>12</v>
          </cell>
        </row>
        <row r="141">
          <cell r="C141">
            <v>15</v>
          </cell>
          <cell r="D141">
            <v>23</v>
          </cell>
          <cell r="E141">
            <v>14</v>
          </cell>
          <cell r="F141">
            <v>13</v>
          </cell>
          <cell r="G141">
            <v>26</v>
          </cell>
          <cell r="H141">
            <v>15</v>
          </cell>
          <cell r="I141">
            <v>4</v>
          </cell>
          <cell r="J141">
            <v>28</v>
          </cell>
        </row>
        <row r="142">
          <cell r="C142">
            <v>15</v>
          </cell>
          <cell r="D142">
            <v>4</v>
          </cell>
          <cell r="E142">
            <v>0</v>
          </cell>
          <cell r="F142">
            <v>1</v>
          </cell>
          <cell r="G142">
            <v>0</v>
          </cell>
          <cell r="H142">
            <v>0</v>
          </cell>
          <cell r="I142">
            <v>0</v>
          </cell>
          <cell r="J142">
            <v>0</v>
          </cell>
        </row>
        <row r="143">
          <cell r="C143">
            <v>15</v>
          </cell>
          <cell r="D143">
            <v>1</v>
          </cell>
          <cell r="E143">
            <v>1</v>
          </cell>
          <cell r="F143">
            <v>1</v>
          </cell>
          <cell r="G143">
            <v>0</v>
          </cell>
          <cell r="H143">
            <v>0</v>
          </cell>
          <cell r="I143">
            <v>0</v>
          </cell>
          <cell r="J143">
            <v>0</v>
          </cell>
        </row>
        <row r="144">
          <cell r="C144">
            <v>15</v>
          </cell>
          <cell r="D144">
            <v>9</v>
          </cell>
          <cell r="E144">
            <v>1</v>
          </cell>
          <cell r="F144">
            <v>1</v>
          </cell>
          <cell r="G144">
            <v>2</v>
          </cell>
          <cell r="H144">
            <v>0</v>
          </cell>
          <cell r="I144">
            <v>9</v>
          </cell>
          <cell r="J144">
            <v>0</v>
          </cell>
        </row>
        <row r="145">
          <cell r="C145">
            <v>15</v>
          </cell>
          <cell r="D145">
            <v>7</v>
          </cell>
          <cell r="E145">
            <v>1</v>
          </cell>
          <cell r="F145">
            <v>2</v>
          </cell>
          <cell r="G145">
            <v>2</v>
          </cell>
          <cell r="H145">
            <v>1</v>
          </cell>
          <cell r="I145">
            <v>0</v>
          </cell>
          <cell r="J145">
            <v>0</v>
          </cell>
        </row>
        <row r="146">
          <cell r="C146">
            <v>15</v>
          </cell>
          <cell r="D146">
            <v>10</v>
          </cell>
          <cell r="E146">
            <v>3</v>
          </cell>
          <cell r="F146">
            <v>2</v>
          </cell>
          <cell r="G146">
            <v>3</v>
          </cell>
          <cell r="H146">
            <v>3</v>
          </cell>
          <cell r="I146">
            <v>7</v>
          </cell>
          <cell r="J146">
            <v>1</v>
          </cell>
        </row>
        <row r="147">
          <cell r="C147">
            <v>15</v>
          </cell>
          <cell r="D147">
            <v>26</v>
          </cell>
          <cell r="E147">
            <v>214</v>
          </cell>
          <cell r="F147">
            <v>296</v>
          </cell>
          <cell r="G147">
            <v>297</v>
          </cell>
          <cell r="H147">
            <v>425</v>
          </cell>
          <cell r="I147">
            <v>440</v>
          </cell>
          <cell r="J147">
            <v>300</v>
          </cell>
        </row>
        <row r="148">
          <cell r="C148">
            <v>15</v>
          </cell>
          <cell r="D148">
            <v>15</v>
          </cell>
          <cell r="E148">
            <v>4</v>
          </cell>
          <cell r="F148">
            <v>1</v>
          </cell>
          <cell r="G148">
            <v>4</v>
          </cell>
          <cell r="H148">
            <v>6</v>
          </cell>
          <cell r="I148">
            <v>3</v>
          </cell>
          <cell r="J148">
            <v>2</v>
          </cell>
        </row>
        <row r="149">
          <cell r="C149">
            <v>15</v>
          </cell>
          <cell r="D149">
            <v>8</v>
          </cell>
          <cell r="E149">
            <v>21</v>
          </cell>
          <cell r="F149">
            <v>11</v>
          </cell>
          <cell r="G149">
            <v>10</v>
          </cell>
          <cell r="H149">
            <v>7</v>
          </cell>
          <cell r="I149">
            <v>17</v>
          </cell>
          <cell r="J149">
            <v>14</v>
          </cell>
        </row>
        <row r="150">
          <cell r="C150">
            <v>15</v>
          </cell>
          <cell r="D150">
            <v>25</v>
          </cell>
          <cell r="E150">
            <v>192</v>
          </cell>
          <cell r="F150">
            <v>220</v>
          </cell>
          <cell r="G150">
            <v>205</v>
          </cell>
          <cell r="H150">
            <v>313</v>
          </cell>
          <cell r="I150">
            <v>244</v>
          </cell>
          <cell r="J150">
            <v>227</v>
          </cell>
        </row>
        <row r="151">
          <cell r="C151">
            <v>15</v>
          </cell>
          <cell r="D151">
            <v>24</v>
          </cell>
          <cell r="E151">
            <v>18</v>
          </cell>
          <cell r="F151">
            <v>13</v>
          </cell>
          <cell r="G151">
            <v>25</v>
          </cell>
          <cell r="H151">
            <v>15</v>
          </cell>
          <cell r="I151">
            <v>33</v>
          </cell>
          <cell r="J151">
            <v>26</v>
          </cell>
        </row>
        <row r="152">
          <cell r="C152">
            <v>15</v>
          </cell>
          <cell r="D152">
            <v>14</v>
          </cell>
          <cell r="E152">
            <v>9</v>
          </cell>
          <cell r="F152">
            <v>3</v>
          </cell>
          <cell r="G152">
            <v>2</v>
          </cell>
          <cell r="H152">
            <v>3</v>
          </cell>
          <cell r="I152">
            <v>9</v>
          </cell>
          <cell r="J152">
            <v>5</v>
          </cell>
        </row>
      </sheetData>
      <sheetData sheetId="1">
        <row r="1">
          <cell r="A1" t="str">
            <v>April 2022</v>
          </cell>
        </row>
      </sheetData>
      <sheetData sheetId="2">
        <row r="1">
          <cell r="A1" t="str">
            <v>February 2020 to     April 2022</v>
          </cell>
        </row>
        <row r="2">
          <cell r="E2">
            <v>2020</v>
          </cell>
          <cell r="P2">
            <v>2021</v>
          </cell>
          <cell r="AB2">
            <v>2022</v>
          </cell>
        </row>
        <row r="3">
          <cell r="E3">
            <v>2</v>
          </cell>
          <cell r="F3">
            <v>3</v>
          </cell>
          <cell r="G3">
            <v>4</v>
          </cell>
          <cell r="H3">
            <v>5</v>
          </cell>
          <cell r="I3">
            <v>6</v>
          </cell>
          <cell r="J3">
            <v>7</v>
          </cell>
          <cell r="K3">
            <v>8</v>
          </cell>
          <cell r="L3">
            <v>9</v>
          </cell>
          <cell r="M3">
            <v>10</v>
          </cell>
          <cell r="N3">
            <v>11</v>
          </cell>
          <cell r="O3">
            <v>12</v>
          </cell>
          <cell r="P3">
            <v>1</v>
          </cell>
          <cell r="Q3">
            <v>2</v>
          </cell>
          <cell r="R3">
            <v>3</v>
          </cell>
          <cell r="S3">
            <v>4</v>
          </cell>
          <cell r="T3">
            <v>5</v>
          </cell>
          <cell r="U3">
            <v>6</v>
          </cell>
          <cell r="V3">
            <v>7</v>
          </cell>
          <cell r="W3">
            <v>8</v>
          </cell>
          <cell r="X3">
            <v>9</v>
          </cell>
          <cell r="Y3">
            <v>10</v>
          </cell>
          <cell r="Z3">
            <v>11</v>
          </cell>
          <cell r="AA3">
            <v>12</v>
          </cell>
          <cell r="AB3">
            <v>1</v>
          </cell>
          <cell r="AC3">
            <v>2</v>
          </cell>
          <cell r="AD3">
            <v>3</v>
          </cell>
          <cell r="AE3">
            <v>4</v>
          </cell>
        </row>
        <row r="4">
          <cell r="E4" t="str">
            <v>Feb-20</v>
          </cell>
          <cell r="F4" t="str">
            <v>Mar-20</v>
          </cell>
          <cell r="G4" t="str">
            <v>Apr-20</v>
          </cell>
          <cell r="H4" t="str">
            <v>May-20</v>
          </cell>
          <cell r="I4" t="str">
            <v>Jun-20</v>
          </cell>
          <cell r="J4" t="str">
            <v>Jul-20</v>
          </cell>
          <cell r="K4" t="str">
            <v>Aug-20</v>
          </cell>
          <cell r="L4" t="str">
            <v>Sep-20</v>
          </cell>
          <cell r="M4" t="str">
            <v>Oct-20</v>
          </cell>
          <cell r="N4" t="str">
            <v>Nov-20</v>
          </cell>
          <cell r="O4" t="str">
            <v>Dec-20</v>
          </cell>
          <cell r="P4" t="str">
            <v>Jan-21</v>
          </cell>
          <cell r="Q4" t="str">
            <v>Feb-21</v>
          </cell>
          <cell r="R4" t="str">
            <v>Mar-21</v>
          </cell>
          <cell r="S4" t="str">
            <v>Apr-21</v>
          </cell>
          <cell r="T4" t="str">
            <v>May-21</v>
          </cell>
          <cell r="U4" t="str">
            <v>Jun-21</v>
          </cell>
          <cell r="V4" t="str">
            <v>Jul-21</v>
          </cell>
          <cell r="W4" t="str">
            <v>Aug-21</v>
          </cell>
          <cell r="X4" t="str">
            <v>Sep-21</v>
          </cell>
          <cell r="Y4" t="str">
            <v>Oct-21</v>
          </cell>
          <cell r="Z4" t="str">
            <v>Nov-21</v>
          </cell>
          <cell r="AA4" t="str">
            <v>Dec-21</v>
          </cell>
          <cell r="AB4" t="str">
            <v>Jan-22</v>
          </cell>
          <cell r="AC4" t="str">
            <v>Feb-22</v>
          </cell>
          <cell r="AD4" t="str">
            <v>Mar-22</v>
          </cell>
          <cell r="AE4" t="str">
            <v>Apr-22</v>
          </cell>
        </row>
        <row r="5">
          <cell r="C5">
            <v>13</v>
          </cell>
          <cell r="D5">
            <v>6</v>
          </cell>
          <cell r="E5">
            <v>164</v>
          </cell>
          <cell r="F5">
            <v>154</v>
          </cell>
          <cell r="G5">
            <v>101</v>
          </cell>
          <cell r="H5">
            <v>118</v>
          </cell>
          <cell r="I5">
            <v>108</v>
          </cell>
          <cell r="J5">
            <v>130</v>
          </cell>
          <cell r="K5">
            <v>164</v>
          </cell>
          <cell r="L5">
            <v>196</v>
          </cell>
          <cell r="M5">
            <v>162</v>
          </cell>
          <cell r="N5">
            <v>199</v>
          </cell>
          <cell r="O5">
            <v>182</v>
          </cell>
          <cell r="P5">
            <v>139</v>
          </cell>
          <cell r="Q5">
            <v>129</v>
          </cell>
          <cell r="R5">
            <v>132</v>
          </cell>
          <cell r="S5">
            <v>185</v>
          </cell>
          <cell r="T5">
            <v>156</v>
          </cell>
          <cell r="U5">
            <v>139</v>
          </cell>
          <cell r="V5">
            <v>148</v>
          </cell>
          <cell r="W5">
            <v>118</v>
          </cell>
          <cell r="X5">
            <v>159</v>
          </cell>
          <cell r="Y5">
            <v>165</v>
          </cell>
          <cell r="Z5">
            <v>195</v>
          </cell>
          <cell r="AA5">
            <v>198</v>
          </cell>
          <cell r="AB5">
            <v>206</v>
          </cell>
          <cell r="AC5">
            <v>169</v>
          </cell>
          <cell r="AD5">
            <v>212</v>
          </cell>
          <cell r="AE5">
            <v>204</v>
          </cell>
        </row>
        <row r="6">
          <cell r="C6">
            <v>13</v>
          </cell>
          <cell r="D6">
            <v>2</v>
          </cell>
          <cell r="E6">
            <v>0</v>
          </cell>
          <cell r="F6">
            <v>0</v>
          </cell>
          <cell r="G6">
            <v>0</v>
          </cell>
          <cell r="H6">
            <v>0</v>
          </cell>
          <cell r="I6">
            <v>0</v>
          </cell>
          <cell r="J6">
            <v>0</v>
          </cell>
          <cell r="K6">
            <v>0</v>
          </cell>
          <cell r="L6">
            <v>1</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row>
        <row r="7">
          <cell r="C7">
            <v>13</v>
          </cell>
          <cell r="D7">
            <v>19</v>
          </cell>
          <cell r="E7">
            <v>28</v>
          </cell>
          <cell r="F7">
            <v>26</v>
          </cell>
          <cell r="G7">
            <v>16</v>
          </cell>
          <cell r="H7">
            <v>8</v>
          </cell>
          <cell r="I7">
            <v>15</v>
          </cell>
          <cell r="J7">
            <v>9</v>
          </cell>
          <cell r="K7">
            <v>24</v>
          </cell>
          <cell r="L7">
            <v>19</v>
          </cell>
          <cell r="M7">
            <v>34</v>
          </cell>
          <cell r="N7">
            <v>24</v>
          </cell>
          <cell r="O7">
            <v>18</v>
          </cell>
          <cell r="P7">
            <v>81</v>
          </cell>
          <cell r="Q7">
            <v>36</v>
          </cell>
          <cell r="R7">
            <v>31</v>
          </cell>
          <cell r="S7">
            <v>39</v>
          </cell>
          <cell r="T7">
            <v>31</v>
          </cell>
          <cell r="U7">
            <v>24</v>
          </cell>
          <cell r="V7">
            <v>30</v>
          </cell>
          <cell r="W7">
            <v>26</v>
          </cell>
          <cell r="X7">
            <v>35</v>
          </cell>
          <cell r="Y7">
            <v>60</v>
          </cell>
          <cell r="Z7">
            <v>47</v>
          </cell>
          <cell r="AA7">
            <v>49</v>
          </cell>
          <cell r="AB7">
            <v>80</v>
          </cell>
          <cell r="AC7">
            <v>49</v>
          </cell>
          <cell r="AD7">
            <v>71</v>
          </cell>
          <cell r="AE7">
            <v>95</v>
          </cell>
        </row>
        <row r="8">
          <cell r="C8">
            <v>13</v>
          </cell>
          <cell r="D8">
            <v>20</v>
          </cell>
          <cell r="E8">
            <v>3</v>
          </cell>
          <cell r="F8">
            <v>5</v>
          </cell>
          <cell r="G8">
            <v>3</v>
          </cell>
          <cell r="H8">
            <v>4</v>
          </cell>
          <cell r="I8">
            <v>3</v>
          </cell>
          <cell r="J8">
            <v>0</v>
          </cell>
          <cell r="K8">
            <v>3</v>
          </cell>
          <cell r="L8">
            <v>3</v>
          </cell>
          <cell r="M8">
            <v>6</v>
          </cell>
          <cell r="N8">
            <v>4</v>
          </cell>
          <cell r="O8">
            <v>6</v>
          </cell>
          <cell r="P8">
            <v>10</v>
          </cell>
          <cell r="Q8">
            <v>8</v>
          </cell>
          <cell r="R8">
            <v>4</v>
          </cell>
          <cell r="S8">
            <v>8</v>
          </cell>
          <cell r="T8">
            <v>7</v>
          </cell>
          <cell r="U8">
            <v>7</v>
          </cell>
          <cell r="V8">
            <v>8</v>
          </cell>
          <cell r="W8">
            <v>3</v>
          </cell>
          <cell r="X8">
            <v>4</v>
          </cell>
          <cell r="Y8">
            <v>7</v>
          </cell>
          <cell r="Z8">
            <v>8</v>
          </cell>
          <cell r="AA8">
            <v>5</v>
          </cell>
          <cell r="AB8">
            <v>9</v>
          </cell>
          <cell r="AC8">
            <v>16</v>
          </cell>
          <cell r="AD8">
            <v>10</v>
          </cell>
          <cell r="AE8">
            <v>13</v>
          </cell>
        </row>
        <row r="9">
          <cell r="C9">
            <v>13</v>
          </cell>
          <cell r="D9">
            <v>12</v>
          </cell>
          <cell r="E9">
            <v>2</v>
          </cell>
          <cell r="F9">
            <v>1</v>
          </cell>
          <cell r="G9">
            <v>0</v>
          </cell>
          <cell r="H9">
            <v>0</v>
          </cell>
          <cell r="I9">
            <v>0</v>
          </cell>
          <cell r="J9">
            <v>1</v>
          </cell>
          <cell r="K9">
            <v>1</v>
          </cell>
          <cell r="L9">
            <v>1</v>
          </cell>
          <cell r="M9">
            <v>4</v>
          </cell>
          <cell r="N9">
            <v>1</v>
          </cell>
          <cell r="O9">
            <v>1</v>
          </cell>
          <cell r="P9">
            <v>1</v>
          </cell>
          <cell r="Q9">
            <v>1</v>
          </cell>
          <cell r="R9">
            <v>1</v>
          </cell>
          <cell r="S9">
            <v>0</v>
          </cell>
          <cell r="T9">
            <v>1</v>
          </cell>
          <cell r="U9">
            <v>1</v>
          </cell>
          <cell r="V9">
            <v>1</v>
          </cell>
          <cell r="W9">
            <v>2</v>
          </cell>
          <cell r="X9">
            <v>2</v>
          </cell>
          <cell r="Y9">
            <v>3</v>
          </cell>
          <cell r="Z9">
            <v>2</v>
          </cell>
          <cell r="AA9">
            <v>1</v>
          </cell>
          <cell r="AB9">
            <v>0</v>
          </cell>
          <cell r="AC9">
            <v>1</v>
          </cell>
          <cell r="AD9">
            <v>0</v>
          </cell>
          <cell r="AE9">
            <v>0</v>
          </cell>
        </row>
        <row r="10">
          <cell r="C10">
            <v>13</v>
          </cell>
          <cell r="D10">
            <v>5</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1</v>
          </cell>
          <cell r="X10">
            <v>0</v>
          </cell>
          <cell r="Y10">
            <v>0</v>
          </cell>
          <cell r="Z10">
            <v>0</v>
          </cell>
          <cell r="AA10">
            <v>0</v>
          </cell>
          <cell r="AB10">
            <v>0</v>
          </cell>
          <cell r="AC10">
            <v>0</v>
          </cell>
          <cell r="AD10">
            <v>0</v>
          </cell>
          <cell r="AE10">
            <v>0</v>
          </cell>
        </row>
        <row r="11">
          <cell r="C11">
            <v>13</v>
          </cell>
          <cell r="D11">
            <v>13</v>
          </cell>
          <cell r="E11">
            <v>2</v>
          </cell>
          <cell r="F11">
            <v>1</v>
          </cell>
          <cell r="G11">
            <v>1</v>
          </cell>
          <cell r="H11">
            <v>2</v>
          </cell>
          <cell r="I11">
            <v>3</v>
          </cell>
          <cell r="J11">
            <v>0</v>
          </cell>
          <cell r="K11">
            <v>2</v>
          </cell>
          <cell r="L11">
            <v>4</v>
          </cell>
          <cell r="M11">
            <v>1</v>
          </cell>
          <cell r="N11">
            <v>0</v>
          </cell>
          <cell r="O11">
            <v>1</v>
          </cell>
          <cell r="P11">
            <v>1</v>
          </cell>
          <cell r="Q11">
            <v>1</v>
          </cell>
          <cell r="R11">
            <v>1</v>
          </cell>
          <cell r="S11">
            <v>0</v>
          </cell>
          <cell r="T11">
            <v>0</v>
          </cell>
          <cell r="U11">
            <v>0</v>
          </cell>
          <cell r="V11">
            <v>1</v>
          </cell>
          <cell r="W11">
            <v>3</v>
          </cell>
          <cell r="X11">
            <v>0</v>
          </cell>
          <cell r="Y11">
            <v>5</v>
          </cell>
          <cell r="Z11">
            <v>2</v>
          </cell>
          <cell r="AA11">
            <v>1</v>
          </cell>
          <cell r="AB11">
            <v>0</v>
          </cell>
          <cell r="AC11">
            <v>2</v>
          </cell>
          <cell r="AD11">
            <v>1</v>
          </cell>
          <cell r="AE11">
            <v>3</v>
          </cell>
        </row>
        <row r="12">
          <cell r="C12">
            <v>13</v>
          </cell>
          <cell r="D12">
            <v>17</v>
          </cell>
          <cell r="E12">
            <v>59</v>
          </cell>
          <cell r="F12">
            <v>50</v>
          </cell>
          <cell r="G12">
            <v>37</v>
          </cell>
          <cell r="H12">
            <v>20</v>
          </cell>
          <cell r="I12">
            <v>14</v>
          </cell>
          <cell r="J12">
            <v>12</v>
          </cell>
          <cell r="K12">
            <v>18</v>
          </cell>
          <cell r="L12">
            <v>61</v>
          </cell>
          <cell r="M12">
            <v>89</v>
          </cell>
          <cell r="N12">
            <v>42</v>
          </cell>
          <cell r="O12">
            <v>36</v>
          </cell>
          <cell r="P12">
            <v>76</v>
          </cell>
          <cell r="Q12">
            <v>58</v>
          </cell>
          <cell r="R12">
            <v>54</v>
          </cell>
          <cell r="S12">
            <v>63</v>
          </cell>
          <cell r="T12">
            <v>56</v>
          </cell>
          <cell r="U12">
            <v>35</v>
          </cell>
          <cell r="V12">
            <v>39</v>
          </cell>
          <cell r="W12">
            <v>75</v>
          </cell>
          <cell r="X12">
            <v>70</v>
          </cell>
          <cell r="Y12">
            <v>65</v>
          </cell>
          <cell r="Z12">
            <v>57</v>
          </cell>
          <cell r="AA12">
            <v>85</v>
          </cell>
          <cell r="AB12">
            <v>141</v>
          </cell>
          <cell r="AC12">
            <v>76</v>
          </cell>
          <cell r="AD12">
            <v>100</v>
          </cell>
          <cell r="AE12">
            <v>79</v>
          </cell>
        </row>
        <row r="13">
          <cell r="C13">
            <v>13</v>
          </cell>
          <cell r="D13">
            <v>18</v>
          </cell>
          <cell r="E13">
            <v>12</v>
          </cell>
          <cell r="F13">
            <v>12</v>
          </cell>
          <cell r="G13">
            <v>4</v>
          </cell>
          <cell r="H13">
            <v>5</v>
          </cell>
          <cell r="I13">
            <v>1</v>
          </cell>
          <cell r="J13">
            <v>5</v>
          </cell>
          <cell r="K13">
            <v>8</v>
          </cell>
          <cell r="L13">
            <v>17</v>
          </cell>
          <cell r="M13">
            <v>23</v>
          </cell>
          <cell r="N13">
            <v>10</v>
          </cell>
          <cell r="O13">
            <v>7</v>
          </cell>
          <cell r="P13">
            <v>27</v>
          </cell>
          <cell r="Q13">
            <v>15</v>
          </cell>
          <cell r="R13">
            <v>6</v>
          </cell>
          <cell r="S13">
            <v>8</v>
          </cell>
          <cell r="T13">
            <v>7</v>
          </cell>
          <cell r="U13">
            <v>12</v>
          </cell>
          <cell r="V13">
            <v>3</v>
          </cell>
          <cell r="W13">
            <v>14</v>
          </cell>
          <cell r="X13">
            <v>15</v>
          </cell>
          <cell r="Y13">
            <v>7</v>
          </cell>
          <cell r="Z13">
            <v>14</v>
          </cell>
          <cell r="AA13">
            <v>16</v>
          </cell>
          <cell r="AB13">
            <v>31</v>
          </cell>
          <cell r="AC13">
            <v>19</v>
          </cell>
          <cell r="AD13">
            <v>12</v>
          </cell>
          <cell r="AE13">
            <v>19</v>
          </cell>
        </row>
        <row r="14">
          <cell r="C14">
            <v>13</v>
          </cell>
          <cell r="D14">
            <v>23</v>
          </cell>
          <cell r="E14">
            <v>15</v>
          </cell>
          <cell r="F14">
            <v>7</v>
          </cell>
          <cell r="G14">
            <v>5</v>
          </cell>
          <cell r="H14">
            <v>10</v>
          </cell>
          <cell r="I14">
            <v>12</v>
          </cell>
          <cell r="J14">
            <v>4</v>
          </cell>
          <cell r="K14">
            <v>2</v>
          </cell>
          <cell r="L14">
            <v>32</v>
          </cell>
          <cell r="M14">
            <v>42</v>
          </cell>
          <cell r="N14">
            <v>9</v>
          </cell>
          <cell r="O14">
            <v>12</v>
          </cell>
          <cell r="P14">
            <v>22</v>
          </cell>
          <cell r="Q14">
            <v>8</v>
          </cell>
          <cell r="R14">
            <v>15</v>
          </cell>
          <cell r="S14">
            <v>15</v>
          </cell>
          <cell r="T14">
            <v>13</v>
          </cell>
          <cell r="U14">
            <v>12</v>
          </cell>
          <cell r="V14">
            <v>15</v>
          </cell>
          <cell r="W14">
            <v>17</v>
          </cell>
          <cell r="X14">
            <v>15</v>
          </cell>
          <cell r="Y14">
            <v>36</v>
          </cell>
          <cell r="Z14">
            <v>23</v>
          </cell>
          <cell r="AA14">
            <v>41</v>
          </cell>
          <cell r="AB14">
            <v>41</v>
          </cell>
          <cell r="AC14">
            <v>21</v>
          </cell>
          <cell r="AD14">
            <v>18</v>
          </cell>
          <cell r="AE14">
            <v>32</v>
          </cell>
        </row>
        <row r="15">
          <cell r="C15">
            <v>13</v>
          </cell>
          <cell r="D15">
            <v>4</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1</v>
          </cell>
        </row>
        <row r="16">
          <cell r="C16">
            <v>13</v>
          </cell>
          <cell r="D16">
            <v>1</v>
          </cell>
          <cell r="E16">
            <v>0</v>
          </cell>
          <cell r="F16">
            <v>0</v>
          </cell>
          <cell r="G16">
            <v>1</v>
          </cell>
          <cell r="H16">
            <v>0</v>
          </cell>
          <cell r="I16">
            <v>1</v>
          </cell>
          <cell r="J16">
            <v>0</v>
          </cell>
          <cell r="K16">
            <v>0</v>
          </cell>
          <cell r="L16">
            <v>0</v>
          </cell>
          <cell r="M16">
            <v>0</v>
          </cell>
          <cell r="N16">
            <v>0</v>
          </cell>
          <cell r="O16">
            <v>0</v>
          </cell>
          <cell r="P16">
            <v>1</v>
          </cell>
          <cell r="Q16">
            <v>0</v>
          </cell>
          <cell r="R16">
            <v>0</v>
          </cell>
          <cell r="S16">
            <v>0</v>
          </cell>
          <cell r="T16">
            <v>0</v>
          </cell>
          <cell r="U16">
            <v>0</v>
          </cell>
          <cell r="V16">
            <v>0</v>
          </cell>
          <cell r="W16">
            <v>0</v>
          </cell>
          <cell r="X16">
            <v>0</v>
          </cell>
          <cell r="Y16">
            <v>0</v>
          </cell>
          <cell r="Z16">
            <v>1</v>
          </cell>
          <cell r="AA16">
            <v>0</v>
          </cell>
          <cell r="AB16">
            <v>0</v>
          </cell>
          <cell r="AC16">
            <v>0</v>
          </cell>
          <cell r="AD16">
            <v>0</v>
          </cell>
          <cell r="AE16">
            <v>0</v>
          </cell>
        </row>
        <row r="17">
          <cell r="C17">
            <v>13</v>
          </cell>
          <cell r="D17">
            <v>9</v>
          </cell>
          <cell r="E17">
            <v>0</v>
          </cell>
          <cell r="F17">
            <v>1</v>
          </cell>
          <cell r="G17">
            <v>1</v>
          </cell>
          <cell r="H17">
            <v>0</v>
          </cell>
          <cell r="I17">
            <v>1</v>
          </cell>
          <cell r="J17">
            <v>1</v>
          </cell>
          <cell r="K17">
            <v>2</v>
          </cell>
          <cell r="L17">
            <v>1</v>
          </cell>
          <cell r="M17">
            <v>2</v>
          </cell>
          <cell r="N17">
            <v>0</v>
          </cell>
          <cell r="O17">
            <v>0</v>
          </cell>
          <cell r="P17">
            <v>1</v>
          </cell>
          <cell r="Q17">
            <v>9</v>
          </cell>
          <cell r="R17">
            <v>0</v>
          </cell>
          <cell r="S17">
            <v>2</v>
          </cell>
          <cell r="T17">
            <v>1</v>
          </cell>
          <cell r="U17">
            <v>0</v>
          </cell>
          <cell r="V17">
            <v>1</v>
          </cell>
          <cell r="W17">
            <v>0</v>
          </cell>
          <cell r="X17">
            <v>0</v>
          </cell>
          <cell r="Y17">
            <v>4</v>
          </cell>
          <cell r="Z17">
            <v>3</v>
          </cell>
          <cell r="AA17">
            <v>1</v>
          </cell>
          <cell r="AB17">
            <v>1</v>
          </cell>
          <cell r="AC17">
            <v>4</v>
          </cell>
          <cell r="AD17">
            <v>1</v>
          </cell>
          <cell r="AE17">
            <v>2</v>
          </cell>
        </row>
        <row r="18">
          <cell r="C18">
            <v>13</v>
          </cell>
          <cell r="D18">
            <v>7</v>
          </cell>
          <cell r="E18">
            <v>0</v>
          </cell>
          <cell r="F18">
            <v>0</v>
          </cell>
          <cell r="G18">
            <v>1</v>
          </cell>
          <cell r="H18">
            <v>0</v>
          </cell>
          <cell r="I18">
            <v>1</v>
          </cell>
          <cell r="J18">
            <v>1</v>
          </cell>
          <cell r="K18">
            <v>1</v>
          </cell>
          <cell r="L18">
            <v>1</v>
          </cell>
          <cell r="M18">
            <v>1</v>
          </cell>
          <cell r="N18">
            <v>1</v>
          </cell>
          <cell r="O18">
            <v>1</v>
          </cell>
          <cell r="P18">
            <v>0</v>
          </cell>
          <cell r="Q18">
            <v>1</v>
          </cell>
          <cell r="R18">
            <v>2</v>
          </cell>
          <cell r="S18">
            <v>1</v>
          </cell>
          <cell r="T18">
            <v>0</v>
          </cell>
          <cell r="U18">
            <v>0</v>
          </cell>
          <cell r="V18">
            <v>2</v>
          </cell>
          <cell r="W18">
            <v>1</v>
          </cell>
          <cell r="X18">
            <v>0</v>
          </cell>
          <cell r="Y18">
            <v>2</v>
          </cell>
          <cell r="Z18">
            <v>0</v>
          </cell>
          <cell r="AA18">
            <v>1</v>
          </cell>
          <cell r="AB18">
            <v>1</v>
          </cell>
          <cell r="AC18">
            <v>1</v>
          </cell>
          <cell r="AD18">
            <v>0</v>
          </cell>
          <cell r="AE18">
            <v>0</v>
          </cell>
        </row>
        <row r="19">
          <cell r="C19">
            <v>13</v>
          </cell>
          <cell r="D19">
            <v>10</v>
          </cell>
          <cell r="E19">
            <v>3</v>
          </cell>
          <cell r="F19">
            <v>2</v>
          </cell>
          <cell r="G19">
            <v>2</v>
          </cell>
          <cell r="H19">
            <v>2</v>
          </cell>
          <cell r="I19">
            <v>0</v>
          </cell>
          <cell r="J19">
            <v>0</v>
          </cell>
          <cell r="K19">
            <v>1</v>
          </cell>
          <cell r="L19">
            <v>0</v>
          </cell>
          <cell r="M19">
            <v>3</v>
          </cell>
          <cell r="N19">
            <v>4</v>
          </cell>
          <cell r="O19">
            <v>5</v>
          </cell>
          <cell r="P19">
            <v>3</v>
          </cell>
          <cell r="Q19">
            <v>0</v>
          </cell>
          <cell r="R19">
            <v>2</v>
          </cell>
          <cell r="S19">
            <v>3</v>
          </cell>
          <cell r="T19">
            <v>5</v>
          </cell>
          <cell r="U19">
            <v>2</v>
          </cell>
          <cell r="V19">
            <v>3</v>
          </cell>
          <cell r="W19">
            <v>2</v>
          </cell>
          <cell r="X19">
            <v>6</v>
          </cell>
          <cell r="Y19">
            <v>1</v>
          </cell>
          <cell r="Z19">
            <v>3</v>
          </cell>
          <cell r="AA19">
            <v>5</v>
          </cell>
          <cell r="AB19">
            <v>0</v>
          </cell>
          <cell r="AC19">
            <v>4</v>
          </cell>
          <cell r="AD19">
            <v>1</v>
          </cell>
          <cell r="AE19">
            <v>1</v>
          </cell>
        </row>
        <row r="20">
          <cell r="C20">
            <v>13</v>
          </cell>
          <cell r="D20">
            <v>26</v>
          </cell>
          <cell r="E20">
            <v>218</v>
          </cell>
          <cell r="F20">
            <v>176</v>
          </cell>
          <cell r="G20">
            <v>100</v>
          </cell>
          <cell r="H20">
            <v>79</v>
          </cell>
          <cell r="I20">
            <v>92</v>
          </cell>
          <cell r="J20">
            <v>88</v>
          </cell>
          <cell r="K20">
            <v>142</v>
          </cell>
          <cell r="L20">
            <v>202</v>
          </cell>
          <cell r="M20">
            <v>292</v>
          </cell>
          <cell r="N20">
            <v>167</v>
          </cell>
          <cell r="O20">
            <v>134</v>
          </cell>
          <cell r="P20">
            <v>251</v>
          </cell>
          <cell r="Q20">
            <v>200</v>
          </cell>
          <cell r="R20">
            <v>185</v>
          </cell>
          <cell r="S20">
            <v>231</v>
          </cell>
          <cell r="T20">
            <v>182</v>
          </cell>
          <cell r="U20">
            <v>140</v>
          </cell>
          <cell r="V20">
            <v>190</v>
          </cell>
          <cell r="W20">
            <v>178</v>
          </cell>
          <cell r="X20">
            <v>197</v>
          </cell>
          <cell r="Y20">
            <v>174</v>
          </cell>
          <cell r="Z20">
            <v>202</v>
          </cell>
          <cell r="AA20">
            <v>216</v>
          </cell>
          <cell r="AB20">
            <v>309</v>
          </cell>
          <cell r="AC20">
            <v>210</v>
          </cell>
          <cell r="AD20">
            <v>280</v>
          </cell>
          <cell r="AE20">
            <v>272</v>
          </cell>
        </row>
        <row r="21">
          <cell r="C21">
            <v>13</v>
          </cell>
          <cell r="D21">
            <v>15</v>
          </cell>
          <cell r="E21">
            <v>3</v>
          </cell>
          <cell r="F21">
            <v>9</v>
          </cell>
          <cell r="G21">
            <v>2</v>
          </cell>
          <cell r="H21">
            <v>0</v>
          </cell>
          <cell r="I21">
            <v>0</v>
          </cell>
          <cell r="J21">
            <v>0</v>
          </cell>
          <cell r="K21">
            <v>1</v>
          </cell>
          <cell r="L21">
            <v>0</v>
          </cell>
          <cell r="M21">
            <v>4</v>
          </cell>
          <cell r="N21">
            <v>2</v>
          </cell>
          <cell r="O21">
            <v>2</v>
          </cell>
          <cell r="P21">
            <v>3</v>
          </cell>
          <cell r="Q21">
            <v>3</v>
          </cell>
          <cell r="R21">
            <v>4</v>
          </cell>
          <cell r="S21">
            <v>8</v>
          </cell>
          <cell r="T21">
            <v>4</v>
          </cell>
          <cell r="U21">
            <v>2</v>
          </cell>
          <cell r="V21">
            <v>6</v>
          </cell>
          <cell r="W21">
            <v>2</v>
          </cell>
          <cell r="X21">
            <v>5</v>
          </cell>
          <cell r="Y21">
            <v>4</v>
          </cell>
          <cell r="Z21">
            <v>2</v>
          </cell>
          <cell r="AA21">
            <v>4</v>
          </cell>
          <cell r="AB21">
            <v>3</v>
          </cell>
          <cell r="AC21">
            <v>3</v>
          </cell>
          <cell r="AD21">
            <v>3</v>
          </cell>
          <cell r="AE21">
            <v>4</v>
          </cell>
        </row>
        <row r="22">
          <cell r="C22">
            <v>13</v>
          </cell>
          <cell r="D22">
            <v>8</v>
          </cell>
          <cell r="E22">
            <v>8</v>
          </cell>
          <cell r="F22">
            <v>3</v>
          </cell>
          <cell r="G22">
            <v>4</v>
          </cell>
          <cell r="H22">
            <v>2</v>
          </cell>
          <cell r="I22">
            <v>4</v>
          </cell>
          <cell r="J22">
            <v>3</v>
          </cell>
          <cell r="K22">
            <v>10</v>
          </cell>
          <cell r="L22">
            <v>8</v>
          </cell>
          <cell r="M22">
            <v>12</v>
          </cell>
          <cell r="N22">
            <v>10</v>
          </cell>
          <cell r="O22">
            <v>6</v>
          </cell>
          <cell r="P22">
            <v>3</v>
          </cell>
          <cell r="Q22">
            <v>7</v>
          </cell>
          <cell r="R22">
            <v>15</v>
          </cell>
          <cell r="S22">
            <v>8</v>
          </cell>
          <cell r="T22">
            <v>7</v>
          </cell>
          <cell r="U22">
            <v>4</v>
          </cell>
          <cell r="V22">
            <v>5</v>
          </cell>
          <cell r="W22">
            <v>9</v>
          </cell>
          <cell r="X22">
            <v>8</v>
          </cell>
          <cell r="Y22">
            <v>7</v>
          </cell>
          <cell r="Z22">
            <v>8</v>
          </cell>
          <cell r="AA22">
            <v>7</v>
          </cell>
          <cell r="AB22">
            <v>4</v>
          </cell>
          <cell r="AC22">
            <v>7</v>
          </cell>
          <cell r="AD22">
            <v>4</v>
          </cell>
          <cell r="AE22">
            <v>10</v>
          </cell>
        </row>
        <row r="23">
          <cell r="C23">
            <v>13</v>
          </cell>
          <cell r="D23">
            <v>25</v>
          </cell>
          <cell r="E23">
            <v>158</v>
          </cell>
          <cell r="F23">
            <v>141</v>
          </cell>
          <cell r="G23">
            <v>70</v>
          </cell>
          <cell r="H23">
            <v>56</v>
          </cell>
          <cell r="I23">
            <v>60</v>
          </cell>
          <cell r="J23">
            <v>55</v>
          </cell>
          <cell r="K23">
            <v>80</v>
          </cell>
          <cell r="L23">
            <v>146</v>
          </cell>
          <cell r="M23">
            <v>209</v>
          </cell>
          <cell r="N23">
            <v>140</v>
          </cell>
          <cell r="O23">
            <v>142</v>
          </cell>
          <cell r="P23">
            <v>196</v>
          </cell>
          <cell r="Q23">
            <v>178</v>
          </cell>
          <cell r="R23">
            <v>193</v>
          </cell>
          <cell r="S23">
            <v>198</v>
          </cell>
          <cell r="T23">
            <v>202</v>
          </cell>
          <cell r="U23">
            <v>159</v>
          </cell>
          <cell r="V23">
            <v>184</v>
          </cell>
          <cell r="W23">
            <v>191</v>
          </cell>
          <cell r="X23">
            <v>178</v>
          </cell>
          <cell r="Y23">
            <v>161</v>
          </cell>
          <cell r="Z23">
            <v>170</v>
          </cell>
          <cell r="AA23">
            <v>232</v>
          </cell>
          <cell r="AB23">
            <v>275</v>
          </cell>
          <cell r="AC23">
            <v>182</v>
          </cell>
          <cell r="AD23">
            <v>240</v>
          </cell>
          <cell r="AE23">
            <v>208</v>
          </cell>
        </row>
        <row r="24">
          <cell r="C24">
            <v>13</v>
          </cell>
          <cell r="D24">
            <v>24</v>
          </cell>
          <cell r="E24">
            <v>21</v>
          </cell>
          <cell r="F24">
            <v>16</v>
          </cell>
          <cell r="G24">
            <v>4</v>
          </cell>
          <cell r="H24">
            <v>2</v>
          </cell>
          <cell r="I24">
            <v>6</v>
          </cell>
          <cell r="J24">
            <v>5</v>
          </cell>
          <cell r="K24">
            <v>8</v>
          </cell>
          <cell r="L24">
            <v>9</v>
          </cell>
          <cell r="M24">
            <v>23</v>
          </cell>
          <cell r="N24">
            <v>7</v>
          </cell>
          <cell r="O24">
            <v>15</v>
          </cell>
          <cell r="P24">
            <v>16</v>
          </cell>
          <cell r="Q24">
            <v>16</v>
          </cell>
          <cell r="R24">
            <v>12</v>
          </cell>
          <cell r="S24">
            <v>6</v>
          </cell>
          <cell r="T24">
            <v>11</v>
          </cell>
          <cell r="U24">
            <v>8</v>
          </cell>
          <cell r="V24">
            <v>6</v>
          </cell>
          <cell r="W24">
            <v>12</v>
          </cell>
          <cell r="X24">
            <v>14</v>
          </cell>
          <cell r="Y24">
            <v>11</v>
          </cell>
          <cell r="Z24">
            <v>7</v>
          </cell>
          <cell r="AA24">
            <v>12</v>
          </cell>
          <cell r="AB24">
            <v>21</v>
          </cell>
          <cell r="AC24">
            <v>7</v>
          </cell>
          <cell r="AD24">
            <v>20</v>
          </cell>
          <cell r="AE24">
            <v>12</v>
          </cell>
        </row>
        <row r="25">
          <cell r="C25">
            <v>13</v>
          </cell>
          <cell r="D25">
            <v>14</v>
          </cell>
          <cell r="E25">
            <v>6</v>
          </cell>
          <cell r="F25">
            <v>12</v>
          </cell>
          <cell r="G25">
            <v>5</v>
          </cell>
          <cell r="H25">
            <v>3</v>
          </cell>
          <cell r="I25">
            <v>8</v>
          </cell>
          <cell r="J25">
            <v>4</v>
          </cell>
          <cell r="K25">
            <v>10</v>
          </cell>
          <cell r="L25">
            <v>7</v>
          </cell>
          <cell r="M25">
            <v>4</v>
          </cell>
          <cell r="N25">
            <v>7</v>
          </cell>
          <cell r="O25">
            <v>10</v>
          </cell>
          <cell r="P25">
            <v>6</v>
          </cell>
          <cell r="Q25">
            <v>4</v>
          </cell>
          <cell r="R25">
            <v>10</v>
          </cell>
          <cell r="S25">
            <v>10</v>
          </cell>
          <cell r="T25">
            <v>7</v>
          </cell>
          <cell r="U25">
            <v>7</v>
          </cell>
          <cell r="V25">
            <v>7</v>
          </cell>
          <cell r="W25">
            <v>13</v>
          </cell>
          <cell r="X25">
            <v>17</v>
          </cell>
          <cell r="Y25">
            <v>9</v>
          </cell>
          <cell r="Z25">
            <v>7</v>
          </cell>
          <cell r="AA25">
            <v>19</v>
          </cell>
          <cell r="AB25">
            <v>17</v>
          </cell>
          <cell r="AC25">
            <v>12</v>
          </cell>
          <cell r="AD25">
            <v>11</v>
          </cell>
          <cell r="AE25">
            <v>13</v>
          </cell>
        </row>
        <row r="26">
          <cell r="C26">
            <v>11</v>
          </cell>
          <cell r="D26">
            <v>11</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2</v>
          </cell>
          <cell r="Y26">
            <v>0</v>
          </cell>
          <cell r="Z26">
            <v>0</v>
          </cell>
          <cell r="AA26">
            <v>0</v>
          </cell>
          <cell r="AB26">
            <v>0</v>
          </cell>
          <cell r="AC26">
            <v>0</v>
          </cell>
          <cell r="AD26">
            <v>0</v>
          </cell>
          <cell r="AE26">
            <v>0</v>
          </cell>
        </row>
        <row r="27">
          <cell r="C27">
            <v>11</v>
          </cell>
          <cell r="D27">
            <v>6</v>
          </cell>
          <cell r="E27">
            <v>141</v>
          </cell>
          <cell r="F27">
            <v>166</v>
          </cell>
          <cell r="G27">
            <v>144</v>
          </cell>
          <cell r="H27">
            <v>118</v>
          </cell>
          <cell r="I27">
            <v>166</v>
          </cell>
          <cell r="J27">
            <v>179</v>
          </cell>
          <cell r="K27">
            <v>169</v>
          </cell>
          <cell r="L27">
            <v>203</v>
          </cell>
          <cell r="M27">
            <v>219</v>
          </cell>
          <cell r="N27">
            <v>223</v>
          </cell>
          <cell r="O27">
            <v>229</v>
          </cell>
          <cell r="P27">
            <v>176</v>
          </cell>
          <cell r="Q27">
            <v>197</v>
          </cell>
          <cell r="R27">
            <v>229</v>
          </cell>
          <cell r="S27">
            <v>209</v>
          </cell>
          <cell r="T27">
            <v>219</v>
          </cell>
          <cell r="U27">
            <v>191</v>
          </cell>
          <cell r="V27">
            <v>215</v>
          </cell>
          <cell r="W27">
            <v>237</v>
          </cell>
          <cell r="X27">
            <v>218</v>
          </cell>
          <cell r="Y27">
            <v>249</v>
          </cell>
          <cell r="Z27">
            <v>201</v>
          </cell>
          <cell r="AA27">
            <v>193</v>
          </cell>
          <cell r="AB27">
            <v>181</v>
          </cell>
          <cell r="AC27">
            <v>171</v>
          </cell>
          <cell r="AD27">
            <v>194</v>
          </cell>
          <cell r="AE27">
            <v>181</v>
          </cell>
        </row>
        <row r="28">
          <cell r="C28">
            <v>11</v>
          </cell>
          <cell r="D28">
            <v>2</v>
          </cell>
          <cell r="E28">
            <v>0</v>
          </cell>
          <cell r="F28">
            <v>0</v>
          </cell>
          <cell r="G28">
            <v>0</v>
          </cell>
          <cell r="H28">
            <v>0</v>
          </cell>
          <cell r="I28">
            <v>1</v>
          </cell>
          <cell r="J28">
            <v>0</v>
          </cell>
          <cell r="K28">
            <v>0</v>
          </cell>
          <cell r="L28">
            <v>0</v>
          </cell>
          <cell r="M28">
            <v>0</v>
          </cell>
          <cell r="N28">
            <v>0</v>
          </cell>
          <cell r="O28">
            <v>0</v>
          </cell>
          <cell r="P28">
            <v>0</v>
          </cell>
          <cell r="Q28">
            <v>0</v>
          </cell>
          <cell r="R28">
            <v>0</v>
          </cell>
          <cell r="S28">
            <v>0</v>
          </cell>
          <cell r="T28">
            <v>1</v>
          </cell>
          <cell r="U28">
            <v>0</v>
          </cell>
          <cell r="V28">
            <v>0</v>
          </cell>
          <cell r="W28">
            <v>0</v>
          </cell>
          <cell r="X28">
            <v>0</v>
          </cell>
          <cell r="Y28">
            <v>1</v>
          </cell>
          <cell r="Z28">
            <v>0</v>
          </cell>
          <cell r="AA28">
            <v>1</v>
          </cell>
          <cell r="AB28">
            <v>0</v>
          </cell>
          <cell r="AC28">
            <v>1</v>
          </cell>
          <cell r="AD28">
            <v>0</v>
          </cell>
          <cell r="AE28">
            <v>0</v>
          </cell>
        </row>
        <row r="29">
          <cell r="C29">
            <v>11</v>
          </cell>
          <cell r="D29">
            <v>16</v>
          </cell>
          <cell r="E29">
            <v>0</v>
          </cell>
          <cell r="F29">
            <v>1</v>
          </cell>
          <cell r="G29">
            <v>0</v>
          </cell>
          <cell r="H29">
            <v>0</v>
          </cell>
          <cell r="I29">
            <v>0</v>
          </cell>
          <cell r="J29">
            <v>0</v>
          </cell>
          <cell r="K29">
            <v>0</v>
          </cell>
          <cell r="L29">
            <v>0</v>
          </cell>
          <cell r="M29">
            <v>0</v>
          </cell>
          <cell r="N29">
            <v>0</v>
          </cell>
          <cell r="O29">
            <v>0</v>
          </cell>
          <cell r="P29">
            <v>0</v>
          </cell>
          <cell r="Q29">
            <v>0</v>
          </cell>
          <cell r="R29">
            <v>1</v>
          </cell>
          <cell r="S29">
            <v>0</v>
          </cell>
          <cell r="T29">
            <v>0</v>
          </cell>
          <cell r="U29">
            <v>0</v>
          </cell>
          <cell r="V29">
            <v>0</v>
          </cell>
          <cell r="W29">
            <v>0</v>
          </cell>
          <cell r="X29">
            <v>0</v>
          </cell>
          <cell r="Y29">
            <v>0</v>
          </cell>
          <cell r="Z29">
            <v>0</v>
          </cell>
          <cell r="AA29">
            <v>0</v>
          </cell>
          <cell r="AB29">
            <v>0</v>
          </cell>
          <cell r="AC29">
            <v>0</v>
          </cell>
          <cell r="AD29">
            <v>0</v>
          </cell>
          <cell r="AE29">
            <v>0</v>
          </cell>
        </row>
        <row r="30">
          <cell r="C30">
            <v>11</v>
          </cell>
          <cell r="D30">
            <v>19</v>
          </cell>
          <cell r="E30">
            <v>28</v>
          </cell>
          <cell r="F30">
            <v>23</v>
          </cell>
          <cell r="G30">
            <v>25</v>
          </cell>
          <cell r="H30">
            <v>17</v>
          </cell>
          <cell r="I30">
            <v>10</v>
          </cell>
          <cell r="J30">
            <v>4</v>
          </cell>
          <cell r="K30">
            <v>6</v>
          </cell>
          <cell r="L30">
            <v>20</v>
          </cell>
          <cell r="M30">
            <v>19</v>
          </cell>
          <cell r="N30">
            <v>21</v>
          </cell>
          <cell r="O30">
            <v>20</v>
          </cell>
          <cell r="P30">
            <v>26</v>
          </cell>
          <cell r="Q30">
            <v>19</v>
          </cell>
          <cell r="R30">
            <v>27</v>
          </cell>
          <cell r="S30">
            <v>27</v>
          </cell>
          <cell r="T30">
            <v>20</v>
          </cell>
          <cell r="U30">
            <v>21</v>
          </cell>
          <cell r="V30">
            <v>15</v>
          </cell>
          <cell r="W30">
            <v>20</v>
          </cell>
          <cell r="X30">
            <v>25</v>
          </cell>
          <cell r="Y30">
            <v>37</v>
          </cell>
          <cell r="Z30">
            <v>49</v>
          </cell>
          <cell r="AA30">
            <v>28</v>
          </cell>
          <cell r="AB30">
            <v>36</v>
          </cell>
          <cell r="AC30">
            <v>35</v>
          </cell>
          <cell r="AD30">
            <v>52</v>
          </cell>
          <cell r="AE30">
            <v>58</v>
          </cell>
        </row>
        <row r="31">
          <cell r="C31">
            <v>11</v>
          </cell>
          <cell r="D31">
            <v>20</v>
          </cell>
          <cell r="E31">
            <v>5</v>
          </cell>
          <cell r="F31">
            <v>3</v>
          </cell>
          <cell r="G31">
            <v>4</v>
          </cell>
          <cell r="H31">
            <v>4</v>
          </cell>
          <cell r="I31">
            <v>2</v>
          </cell>
          <cell r="J31">
            <v>1</v>
          </cell>
          <cell r="K31">
            <v>0</v>
          </cell>
          <cell r="L31">
            <v>1</v>
          </cell>
          <cell r="M31">
            <v>3</v>
          </cell>
          <cell r="N31">
            <v>1</v>
          </cell>
          <cell r="O31">
            <v>2</v>
          </cell>
          <cell r="P31">
            <v>4</v>
          </cell>
          <cell r="Q31">
            <v>1</v>
          </cell>
          <cell r="R31">
            <v>3</v>
          </cell>
          <cell r="S31">
            <v>5</v>
          </cell>
          <cell r="T31">
            <v>6</v>
          </cell>
          <cell r="U31">
            <v>2</v>
          </cell>
          <cell r="V31">
            <v>3</v>
          </cell>
          <cell r="W31">
            <v>3</v>
          </cell>
          <cell r="X31">
            <v>9</v>
          </cell>
          <cell r="Y31">
            <v>4</v>
          </cell>
          <cell r="Z31">
            <v>5</v>
          </cell>
          <cell r="AA31">
            <v>5</v>
          </cell>
          <cell r="AB31">
            <v>4</v>
          </cell>
          <cell r="AC31">
            <v>7</v>
          </cell>
          <cell r="AD31">
            <v>6</v>
          </cell>
          <cell r="AE31">
            <v>5</v>
          </cell>
        </row>
        <row r="32">
          <cell r="C32">
            <v>11</v>
          </cell>
          <cell r="D32">
            <v>12</v>
          </cell>
          <cell r="E32">
            <v>3</v>
          </cell>
          <cell r="F32">
            <v>3</v>
          </cell>
          <cell r="G32">
            <v>1</v>
          </cell>
          <cell r="H32">
            <v>0</v>
          </cell>
          <cell r="I32">
            <v>0</v>
          </cell>
          <cell r="J32">
            <v>1</v>
          </cell>
          <cell r="K32">
            <v>0</v>
          </cell>
          <cell r="L32">
            <v>2</v>
          </cell>
          <cell r="M32">
            <v>2</v>
          </cell>
          <cell r="N32">
            <v>0</v>
          </cell>
          <cell r="O32">
            <v>3</v>
          </cell>
          <cell r="P32">
            <v>0</v>
          </cell>
          <cell r="Q32">
            <v>0</v>
          </cell>
          <cell r="R32">
            <v>0</v>
          </cell>
          <cell r="S32">
            <v>2</v>
          </cell>
          <cell r="T32">
            <v>0</v>
          </cell>
          <cell r="U32">
            <v>1</v>
          </cell>
          <cell r="V32">
            <v>2</v>
          </cell>
          <cell r="W32">
            <v>0</v>
          </cell>
          <cell r="X32">
            <v>0</v>
          </cell>
          <cell r="Y32">
            <v>1</v>
          </cell>
          <cell r="Z32">
            <v>1</v>
          </cell>
          <cell r="AA32">
            <v>0</v>
          </cell>
          <cell r="AB32">
            <v>0</v>
          </cell>
          <cell r="AC32">
            <v>0</v>
          </cell>
          <cell r="AD32">
            <v>3</v>
          </cell>
          <cell r="AE32">
            <v>0</v>
          </cell>
        </row>
        <row r="33">
          <cell r="C33">
            <v>11</v>
          </cell>
          <cell r="D33">
            <v>5</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v>
          </cell>
          <cell r="X33">
            <v>0</v>
          </cell>
          <cell r="Y33">
            <v>1</v>
          </cell>
          <cell r="Z33">
            <v>0</v>
          </cell>
          <cell r="AA33">
            <v>1</v>
          </cell>
          <cell r="AB33">
            <v>0</v>
          </cell>
          <cell r="AC33">
            <v>1</v>
          </cell>
          <cell r="AD33">
            <v>0</v>
          </cell>
          <cell r="AE33">
            <v>0</v>
          </cell>
        </row>
        <row r="34">
          <cell r="C34">
            <v>11</v>
          </cell>
          <cell r="D34">
            <v>13</v>
          </cell>
          <cell r="E34">
            <v>1</v>
          </cell>
          <cell r="F34">
            <v>1</v>
          </cell>
          <cell r="G34">
            <v>2</v>
          </cell>
          <cell r="H34">
            <v>0</v>
          </cell>
          <cell r="I34">
            <v>1</v>
          </cell>
          <cell r="J34">
            <v>0</v>
          </cell>
          <cell r="K34">
            <v>3</v>
          </cell>
          <cell r="L34">
            <v>2</v>
          </cell>
          <cell r="M34">
            <v>3</v>
          </cell>
          <cell r="N34">
            <v>2</v>
          </cell>
          <cell r="O34">
            <v>1</v>
          </cell>
          <cell r="P34">
            <v>0</v>
          </cell>
          <cell r="Q34">
            <v>0</v>
          </cell>
          <cell r="R34">
            <v>1</v>
          </cell>
          <cell r="S34">
            <v>1</v>
          </cell>
          <cell r="T34">
            <v>0</v>
          </cell>
          <cell r="U34">
            <v>0</v>
          </cell>
          <cell r="V34">
            <v>1</v>
          </cell>
          <cell r="W34">
            <v>2</v>
          </cell>
          <cell r="X34">
            <v>0</v>
          </cell>
          <cell r="Y34">
            <v>1</v>
          </cell>
          <cell r="Z34">
            <v>4</v>
          </cell>
          <cell r="AA34">
            <v>0</v>
          </cell>
          <cell r="AB34">
            <v>1</v>
          </cell>
          <cell r="AC34">
            <v>2</v>
          </cell>
          <cell r="AD34">
            <v>0</v>
          </cell>
          <cell r="AE34">
            <v>1</v>
          </cell>
        </row>
        <row r="35">
          <cell r="C35">
            <v>11</v>
          </cell>
          <cell r="D35">
            <v>17</v>
          </cell>
          <cell r="E35">
            <v>76</v>
          </cell>
          <cell r="F35">
            <v>77</v>
          </cell>
          <cell r="G35">
            <v>34</v>
          </cell>
          <cell r="H35">
            <v>27</v>
          </cell>
          <cell r="I35">
            <v>14</v>
          </cell>
          <cell r="J35">
            <v>20</v>
          </cell>
          <cell r="K35">
            <v>11</v>
          </cell>
          <cell r="L35">
            <v>25</v>
          </cell>
          <cell r="M35">
            <v>22</v>
          </cell>
          <cell r="N35">
            <v>45</v>
          </cell>
          <cell r="O35">
            <v>52</v>
          </cell>
          <cell r="P35">
            <v>26</v>
          </cell>
          <cell r="Q35">
            <v>36</v>
          </cell>
          <cell r="R35">
            <v>44</v>
          </cell>
          <cell r="S35">
            <v>32</v>
          </cell>
          <cell r="T35">
            <v>28</v>
          </cell>
          <cell r="U35">
            <v>38</v>
          </cell>
          <cell r="V35">
            <v>39</v>
          </cell>
          <cell r="W35">
            <v>54</v>
          </cell>
          <cell r="X35">
            <v>30</v>
          </cell>
          <cell r="Y35">
            <v>63</v>
          </cell>
          <cell r="Z35">
            <v>45</v>
          </cell>
          <cell r="AA35">
            <v>39</v>
          </cell>
          <cell r="AB35">
            <v>62</v>
          </cell>
          <cell r="AC35">
            <v>55</v>
          </cell>
          <cell r="AD35">
            <v>57</v>
          </cell>
          <cell r="AE35">
            <v>67</v>
          </cell>
        </row>
        <row r="36">
          <cell r="C36">
            <v>11</v>
          </cell>
          <cell r="D36">
            <v>18</v>
          </cell>
          <cell r="E36">
            <v>16</v>
          </cell>
          <cell r="F36">
            <v>14</v>
          </cell>
          <cell r="G36">
            <v>11</v>
          </cell>
          <cell r="H36">
            <v>8</v>
          </cell>
          <cell r="I36">
            <v>2</v>
          </cell>
          <cell r="J36">
            <v>1</v>
          </cell>
          <cell r="K36">
            <v>5</v>
          </cell>
          <cell r="L36">
            <v>3</v>
          </cell>
          <cell r="M36">
            <v>4</v>
          </cell>
          <cell r="N36">
            <v>5</v>
          </cell>
          <cell r="O36">
            <v>6</v>
          </cell>
          <cell r="P36">
            <v>2</v>
          </cell>
          <cell r="Q36">
            <v>3</v>
          </cell>
          <cell r="R36">
            <v>4</v>
          </cell>
          <cell r="S36">
            <v>8</v>
          </cell>
          <cell r="T36">
            <v>5</v>
          </cell>
          <cell r="U36">
            <v>1</v>
          </cell>
          <cell r="V36">
            <v>6</v>
          </cell>
          <cell r="W36">
            <v>5</v>
          </cell>
          <cell r="X36">
            <v>6</v>
          </cell>
          <cell r="Y36">
            <v>17</v>
          </cell>
          <cell r="Z36">
            <v>8</v>
          </cell>
          <cell r="AA36">
            <v>5</v>
          </cell>
          <cell r="AB36">
            <v>10</v>
          </cell>
          <cell r="AC36">
            <v>7</v>
          </cell>
          <cell r="AD36">
            <v>11</v>
          </cell>
          <cell r="AE36">
            <v>5</v>
          </cell>
        </row>
        <row r="37">
          <cell r="C37">
            <v>11</v>
          </cell>
          <cell r="D37">
            <v>23</v>
          </cell>
          <cell r="E37">
            <v>19</v>
          </cell>
          <cell r="F37">
            <v>12</v>
          </cell>
          <cell r="G37">
            <v>10</v>
          </cell>
          <cell r="H37">
            <v>15</v>
          </cell>
          <cell r="I37">
            <v>6</v>
          </cell>
          <cell r="J37">
            <v>5</v>
          </cell>
          <cell r="K37">
            <v>6</v>
          </cell>
          <cell r="L37">
            <v>15</v>
          </cell>
          <cell r="M37">
            <v>15</v>
          </cell>
          <cell r="N37">
            <v>17</v>
          </cell>
          <cell r="O37">
            <v>17</v>
          </cell>
          <cell r="P37">
            <v>18</v>
          </cell>
          <cell r="Q37">
            <v>22</v>
          </cell>
          <cell r="R37">
            <v>15</v>
          </cell>
          <cell r="S37">
            <v>13</v>
          </cell>
          <cell r="T37">
            <v>16</v>
          </cell>
          <cell r="U37">
            <v>22</v>
          </cell>
          <cell r="V37">
            <v>10</v>
          </cell>
          <cell r="W37">
            <v>16</v>
          </cell>
          <cell r="X37">
            <v>23</v>
          </cell>
          <cell r="Y37">
            <v>39</v>
          </cell>
          <cell r="Z37">
            <v>35</v>
          </cell>
          <cell r="AA37">
            <v>23</v>
          </cell>
          <cell r="AB37">
            <v>32</v>
          </cell>
          <cell r="AC37">
            <v>15</v>
          </cell>
          <cell r="AD37">
            <v>45</v>
          </cell>
          <cell r="AE37">
            <v>43</v>
          </cell>
        </row>
        <row r="38">
          <cell r="C38">
            <v>11</v>
          </cell>
          <cell r="D38">
            <v>4</v>
          </cell>
          <cell r="E38">
            <v>0</v>
          </cell>
          <cell r="F38">
            <v>0</v>
          </cell>
          <cell r="G38">
            <v>1</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1</v>
          </cell>
          <cell r="AC38">
            <v>0</v>
          </cell>
          <cell r="AD38">
            <v>0</v>
          </cell>
          <cell r="AE38">
            <v>0</v>
          </cell>
        </row>
        <row r="39">
          <cell r="C39">
            <v>11</v>
          </cell>
          <cell r="D39">
            <v>1</v>
          </cell>
          <cell r="E39">
            <v>0</v>
          </cell>
          <cell r="F39">
            <v>0</v>
          </cell>
          <cell r="G39">
            <v>0</v>
          </cell>
          <cell r="H39">
            <v>1</v>
          </cell>
          <cell r="I39">
            <v>0</v>
          </cell>
          <cell r="J39">
            <v>0</v>
          </cell>
          <cell r="K39">
            <v>0</v>
          </cell>
          <cell r="L39">
            <v>0</v>
          </cell>
          <cell r="M39">
            <v>0</v>
          </cell>
          <cell r="N39">
            <v>0</v>
          </cell>
          <cell r="O39">
            <v>1</v>
          </cell>
          <cell r="P39">
            <v>0</v>
          </cell>
          <cell r="Q39">
            <v>0</v>
          </cell>
          <cell r="R39">
            <v>0</v>
          </cell>
          <cell r="S39">
            <v>0</v>
          </cell>
          <cell r="T39">
            <v>1</v>
          </cell>
          <cell r="U39">
            <v>0</v>
          </cell>
          <cell r="V39">
            <v>0</v>
          </cell>
          <cell r="W39">
            <v>1</v>
          </cell>
          <cell r="X39">
            <v>0</v>
          </cell>
          <cell r="Y39">
            <v>0</v>
          </cell>
          <cell r="Z39">
            <v>1</v>
          </cell>
          <cell r="AA39">
            <v>0</v>
          </cell>
          <cell r="AB39">
            <v>0</v>
          </cell>
          <cell r="AC39">
            <v>0</v>
          </cell>
          <cell r="AD39">
            <v>0</v>
          </cell>
          <cell r="AE39">
            <v>1</v>
          </cell>
        </row>
        <row r="40">
          <cell r="C40">
            <v>11</v>
          </cell>
          <cell r="D40">
            <v>9</v>
          </cell>
          <cell r="E40">
            <v>4</v>
          </cell>
          <cell r="F40">
            <v>1</v>
          </cell>
          <cell r="G40">
            <v>2</v>
          </cell>
          <cell r="H40">
            <v>3</v>
          </cell>
          <cell r="I40">
            <v>6</v>
          </cell>
          <cell r="J40">
            <v>5</v>
          </cell>
          <cell r="K40">
            <v>0</v>
          </cell>
          <cell r="L40">
            <v>1</v>
          </cell>
          <cell r="M40">
            <v>6</v>
          </cell>
          <cell r="N40">
            <v>4</v>
          </cell>
          <cell r="O40">
            <v>1</v>
          </cell>
          <cell r="P40">
            <v>1</v>
          </cell>
          <cell r="Q40">
            <v>5</v>
          </cell>
          <cell r="R40">
            <v>2</v>
          </cell>
          <cell r="S40">
            <v>2</v>
          </cell>
          <cell r="T40">
            <v>6</v>
          </cell>
          <cell r="U40">
            <v>2</v>
          </cell>
          <cell r="V40">
            <v>0</v>
          </cell>
          <cell r="W40">
            <v>1</v>
          </cell>
          <cell r="X40">
            <v>2</v>
          </cell>
          <cell r="Y40">
            <v>3</v>
          </cell>
          <cell r="Z40">
            <v>3</v>
          </cell>
          <cell r="AA40">
            <v>2</v>
          </cell>
          <cell r="AB40">
            <v>1</v>
          </cell>
          <cell r="AC40">
            <v>0</v>
          </cell>
          <cell r="AD40">
            <v>2</v>
          </cell>
          <cell r="AE40">
            <v>0</v>
          </cell>
        </row>
        <row r="41">
          <cell r="C41">
            <v>11</v>
          </cell>
          <cell r="D41">
            <v>7</v>
          </cell>
          <cell r="E41">
            <v>1</v>
          </cell>
          <cell r="F41">
            <v>0</v>
          </cell>
          <cell r="G41">
            <v>1</v>
          </cell>
          <cell r="H41">
            <v>1</v>
          </cell>
          <cell r="I41">
            <v>1</v>
          </cell>
          <cell r="J41">
            <v>2</v>
          </cell>
          <cell r="K41">
            <v>2</v>
          </cell>
          <cell r="L41">
            <v>0</v>
          </cell>
          <cell r="M41">
            <v>2</v>
          </cell>
          <cell r="N41">
            <v>1</v>
          </cell>
          <cell r="O41">
            <v>1</v>
          </cell>
          <cell r="P41">
            <v>1</v>
          </cell>
          <cell r="Q41">
            <v>0</v>
          </cell>
          <cell r="R41">
            <v>1</v>
          </cell>
          <cell r="S41">
            <v>1</v>
          </cell>
          <cell r="T41">
            <v>1</v>
          </cell>
          <cell r="U41">
            <v>0</v>
          </cell>
          <cell r="V41">
            <v>0</v>
          </cell>
          <cell r="W41">
            <v>0</v>
          </cell>
          <cell r="X41">
            <v>0</v>
          </cell>
          <cell r="Y41">
            <v>0</v>
          </cell>
          <cell r="Z41">
            <v>0</v>
          </cell>
          <cell r="AA41">
            <v>0</v>
          </cell>
          <cell r="AB41">
            <v>0</v>
          </cell>
          <cell r="AC41">
            <v>1</v>
          </cell>
          <cell r="AD41">
            <v>0</v>
          </cell>
          <cell r="AE41">
            <v>2</v>
          </cell>
        </row>
        <row r="42">
          <cell r="C42">
            <v>11</v>
          </cell>
          <cell r="D42">
            <v>10</v>
          </cell>
          <cell r="E42">
            <v>1</v>
          </cell>
          <cell r="F42">
            <v>3</v>
          </cell>
          <cell r="G42">
            <v>1</v>
          </cell>
          <cell r="H42">
            <v>0</v>
          </cell>
          <cell r="I42">
            <v>3</v>
          </cell>
          <cell r="J42">
            <v>3</v>
          </cell>
          <cell r="K42">
            <v>0</v>
          </cell>
          <cell r="L42">
            <v>1</v>
          </cell>
          <cell r="M42">
            <v>3</v>
          </cell>
          <cell r="N42">
            <v>3</v>
          </cell>
          <cell r="O42">
            <v>4</v>
          </cell>
          <cell r="P42">
            <v>0</v>
          </cell>
          <cell r="Q42">
            <v>2</v>
          </cell>
          <cell r="R42">
            <v>5</v>
          </cell>
          <cell r="S42">
            <v>3</v>
          </cell>
          <cell r="T42">
            <v>4</v>
          </cell>
          <cell r="U42">
            <v>3</v>
          </cell>
          <cell r="V42">
            <v>1</v>
          </cell>
          <cell r="W42">
            <v>5</v>
          </cell>
          <cell r="X42">
            <v>4</v>
          </cell>
          <cell r="Y42">
            <v>4</v>
          </cell>
          <cell r="Z42">
            <v>2</v>
          </cell>
          <cell r="AA42">
            <v>4</v>
          </cell>
          <cell r="AB42">
            <v>1</v>
          </cell>
          <cell r="AC42">
            <v>4</v>
          </cell>
          <cell r="AD42">
            <v>0</v>
          </cell>
          <cell r="AE42">
            <v>0</v>
          </cell>
        </row>
        <row r="43">
          <cell r="C43">
            <v>11</v>
          </cell>
          <cell r="D43">
            <v>26</v>
          </cell>
          <cell r="E43">
            <v>199</v>
          </cell>
          <cell r="F43">
            <v>207</v>
          </cell>
          <cell r="G43">
            <v>131</v>
          </cell>
          <cell r="H43">
            <v>137</v>
          </cell>
          <cell r="I43">
            <v>156</v>
          </cell>
          <cell r="J43">
            <v>164</v>
          </cell>
          <cell r="K43">
            <v>135</v>
          </cell>
          <cell r="L43">
            <v>148</v>
          </cell>
          <cell r="M43">
            <v>228</v>
          </cell>
          <cell r="N43">
            <v>257</v>
          </cell>
          <cell r="O43">
            <v>226</v>
          </cell>
          <cell r="P43">
            <v>192</v>
          </cell>
          <cell r="Q43">
            <v>152</v>
          </cell>
          <cell r="R43">
            <v>205</v>
          </cell>
          <cell r="S43">
            <v>207</v>
          </cell>
          <cell r="T43">
            <v>182</v>
          </cell>
          <cell r="U43">
            <v>170</v>
          </cell>
          <cell r="V43">
            <v>156</v>
          </cell>
          <cell r="W43">
            <v>193</v>
          </cell>
          <cell r="X43">
            <v>203</v>
          </cell>
          <cell r="Y43">
            <v>259</v>
          </cell>
          <cell r="Z43">
            <v>251</v>
          </cell>
          <cell r="AA43">
            <v>220</v>
          </cell>
          <cell r="AB43">
            <v>178</v>
          </cell>
          <cell r="AC43">
            <v>151</v>
          </cell>
          <cell r="AD43">
            <v>205</v>
          </cell>
          <cell r="AE43">
            <v>315</v>
          </cell>
        </row>
        <row r="44">
          <cell r="C44">
            <v>11</v>
          </cell>
          <cell r="D44">
            <v>15</v>
          </cell>
          <cell r="E44">
            <v>12</v>
          </cell>
          <cell r="F44">
            <v>11</v>
          </cell>
          <cell r="G44">
            <v>3</v>
          </cell>
          <cell r="H44">
            <v>3</v>
          </cell>
          <cell r="I44">
            <v>9</v>
          </cell>
          <cell r="J44">
            <v>11</v>
          </cell>
          <cell r="K44">
            <v>7</v>
          </cell>
          <cell r="L44">
            <v>4</v>
          </cell>
          <cell r="M44">
            <v>6</v>
          </cell>
          <cell r="N44">
            <v>8</v>
          </cell>
          <cell r="O44">
            <v>5</v>
          </cell>
          <cell r="P44">
            <v>4</v>
          </cell>
          <cell r="Q44">
            <v>9</v>
          </cell>
          <cell r="R44">
            <v>8</v>
          </cell>
          <cell r="S44">
            <v>11</v>
          </cell>
          <cell r="T44">
            <v>7</v>
          </cell>
          <cell r="U44">
            <v>17</v>
          </cell>
          <cell r="V44">
            <v>17</v>
          </cell>
          <cell r="W44">
            <v>11</v>
          </cell>
          <cell r="X44">
            <v>12</v>
          </cell>
          <cell r="Y44">
            <v>12</v>
          </cell>
          <cell r="Z44">
            <v>7</v>
          </cell>
          <cell r="AA44">
            <v>8</v>
          </cell>
          <cell r="AB44">
            <v>11</v>
          </cell>
          <cell r="AC44">
            <v>6</v>
          </cell>
          <cell r="AD44">
            <v>13</v>
          </cell>
          <cell r="AE44">
            <v>13</v>
          </cell>
        </row>
        <row r="45">
          <cell r="C45">
            <v>11</v>
          </cell>
          <cell r="D45">
            <v>8</v>
          </cell>
          <cell r="E45">
            <v>9</v>
          </cell>
          <cell r="F45">
            <v>10</v>
          </cell>
          <cell r="G45">
            <v>6</v>
          </cell>
          <cell r="H45">
            <v>14</v>
          </cell>
          <cell r="I45">
            <v>11</v>
          </cell>
          <cell r="J45">
            <v>16</v>
          </cell>
          <cell r="K45">
            <v>7</v>
          </cell>
          <cell r="L45">
            <v>6</v>
          </cell>
          <cell r="M45">
            <v>12</v>
          </cell>
          <cell r="N45">
            <v>11</v>
          </cell>
          <cell r="O45">
            <v>6</v>
          </cell>
          <cell r="P45">
            <v>10</v>
          </cell>
          <cell r="Q45">
            <v>10</v>
          </cell>
          <cell r="R45">
            <v>20</v>
          </cell>
          <cell r="S45">
            <v>7</v>
          </cell>
          <cell r="T45">
            <v>9</v>
          </cell>
          <cell r="U45">
            <v>16</v>
          </cell>
          <cell r="V45">
            <v>7</v>
          </cell>
          <cell r="W45">
            <v>8</v>
          </cell>
          <cell r="X45">
            <v>16</v>
          </cell>
          <cell r="Y45">
            <v>10</v>
          </cell>
          <cell r="Z45">
            <v>7</v>
          </cell>
          <cell r="AA45">
            <v>10</v>
          </cell>
          <cell r="AB45">
            <v>5</v>
          </cell>
          <cell r="AC45">
            <v>7</v>
          </cell>
          <cell r="AD45">
            <v>7</v>
          </cell>
          <cell r="AE45">
            <v>15</v>
          </cell>
        </row>
        <row r="46">
          <cell r="C46">
            <v>11</v>
          </cell>
          <cell r="D46">
            <v>25</v>
          </cell>
          <cell r="E46">
            <v>286</v>
          </cell>
          <cell r="F46">
            <v>297</v>
          </cell>
          <cell r="G46">
            <v>183</v>
          </cell>
          <cell r="H46">
            <v>135</v>
          </cell>
          <cell r="I46">
            <v>163</v>
          </cell>
          <cell r="J46">
            <v>134</v>
          </cell>
          <cell r="K46">
            <v>150</v>
          </cell>
          <cell r="L46">
            <v>138</v>
          </cell>
          <cell r="M46">
            <v>241</v>
          </cell>
          <cell r="N46">
            <v>256</v>
          </cell>
          <cell r="O46">
            <v>228</v>
          </cell>
          <cell r="P46">
            <v>279</v>
          </cell>
          <cell r="Q46">
            <v>266</v>
          </cell>
          <cell r="R46">
            <v>346</v>
          </cell>
          <cell r="S46">
            <v>261</v>
          </cell>
          <cell r="T46">
            <v>266</v>
          </cell>
          <cell r="U46">
            <v>227</v>
          </cell>
          <cell r="V46">
            <v>222</v>
          </cell>
          <cell r="W46">
            <v>244</v>
          </cell>
          <cell r="X46">
            <v>246</v>
          </cell>
          <cell r="Y46">
            <v>292</v>
          </cell>
          <cell r="Z46">
            <v>245</v>
          </cell>
          <cell r="AA46">
            <v>233</v>
          </cell>
          <cell r="AB46">
            <v>299</v>
          </cell>
          <cell r="AC46">
            <v>246</v>
          </cell>
          <cell r="AD46">
            <v>294</v>
          </cell>
          <cell r="AE46">
            <v>282</v>
          </cell>
        </row>
        <row r="47">
          <cell r="C47">
            <v>11</v>
          </cell>
          <cell r="D47">
            <v>24</v>
          </cell>
          <cell r="E47">
            <v>66</v>
          </cell>
          <cell r="F47">
            <v>61</v>
          </cell>
          <cell r="G47">
            <v>36</v>
          </cell>
          <cell r="H47">
            <v>27</v>
          </cell>
          <cell r="I47">
            <v>15</v>
          </cell>
          <cell r="J47">
            <v>11</v>
          </cell>
          <cell r="K47">
            <v>11</v>
          </cell>
          <cell r="L47">
            <v>16</v>
          </cell>
          <cell r="M47">
            <v>23</v>
          </cell>
          <cell r="N47">
            <v>25</v>
          </cell>
          <cell r="O47">
            <v>24</v>
          </cell>
          <cell r="P47">
            <v>27</v>
          </cell>
          <cell r="Q47">
            <v>42</v>
          </cell>
          <cell r="R47">
            <v>34</v>
          </cell>
          <cell r="S47">
            <v>38</v>
          </cell>
          <cell r="T47">
            <v>29</v>
          </cell>
          <cell r="U47">
            <v>27</v>
          </cell>
          <cell r="V47">
            <v>25</v>
          </cell>
          <cell r="W47">
            <v>29</v>
          </cell>
          <cell r="X47">
            <v>22</v>
          </cell>
          <cell r="Y47">
            <v>24</v>
          </cell>
          <cell r="Z47">
            <v>39</v>
          </cell>
          <cell r="AA47">
            <v>43</v>
          </cell>
          <cell r="AB47">
            <v>15</v>
          </cell>
          <cell r="AC47">
            <v>19</v>
          </cell>
          <cell r="AD47">
            <v>18</v>
          </cell>
          <cell r="AE47">
            <v>23</v>
          </cell>
        </row>
        <row r="48">
          <cell r="C48">
            <v>11</v>
          </cell>
          <cell r="D48">
            <v>14</v>
          </cell>
          <cell r="E48">
            <v>1</v>
          </cell>
          <cell r="F48">
            <v>4</v>
          </cell>
          <cell r="G48">
            <v>2</v>
          </cell>
          <cell r="H48">
            <v>8</v>
          </cell>
          <cell r="I48">
            <v>10</v>
          </cell>
          <cell r="J48">
            <v>7</v>
          </cell>
          <cell r="K48">
            <v>2</v>
          </cell>
          <cell r="L48">
            <v>5</v>
          </cell>
          <cell r="M48">
            <v>2</v>
          </cell>
          <cell r="N48">
            <v>6</v>
          </cell>
          <cell r="O48">
            <v>7</v>
          </cell>
          <cell r="P48">
            <v>1</v>
          </cell>
          <cell r="Q48">
            <v>3</v>
          </cell>
          <cell r="R48">
            <v>6</v>
          </cell>
          <cell r="S48">
            <v>6</v>
          </cell>
          <cell r="T48">
            <v>6</v>
          </cell>
          <cell r="U48">
            <v>6</v>
          </cell>
          <cell r="V48">
            <v>3</v>
          </cell>
          <cell r="W48">
            <v>5</v>
          </cell>
          <cell r="X48">
            <v>5</v>
          </cell>
          <cell r="Y48">
            <v>8</v>
          </cell>
          <cell r="Z48">
            <v>8</v>
          </cell>
          <cell r="AA48">
            <v>3</v>
          </cell>
          <cell r="AB48">
            <v>1</v>
          </cell>
          <cell r="AC48">
            <v>3</v>
          </cell>
          <cell r="AD48">
            <v>6</v>
          </cell>
          <cell r="AE48">
            <v>1</v>
          </cell>
        </row>
        <row r="49">
          <cell r="C49">
            <v>14</v>
          </cell>
          <cell r="D49">
            <v>6</v>
          </cell>
          <cell r="E49">
            <v>58</v>
          </cell>
          <cell r="F49">
            <v>40</v>
          </cell>
          <cell r="G49">
            <v>38</v>
          </cell>
          <cell r="H49">
            <v>45</v>
          </cell>
          <cell r="I49">
            <v>63</v>
          </cell>
          <cell r="J49">
            <v>54</v>
          </cell>
          <cell r="K49">
            <v>55</v>
          </cell>
          <cell r="L49">
            <v>68</v>
          </cell>
          <cell r="M49">
            <v>60</v>
          </cell>
          <cell r="N49">
            <v>62</v>
          </cell>
          <cell r="O49">
            <v>48</v>
          </cell>
          <cell r="P49">
            <v>44</v>
          </cell>
          <cell r="Q49">
            <v>33</v>
          </cell>
          <cell r="R49">
            <v>34</v>
          </cell>
          <cell r="S49">
            <v>57</v>
          </cell>
          <cell r="T49">
            <v>44</v>
          </cell>
          <cell r="U49">
            <v>39</v>
          </cell>
          <cell r="V49">
            <v>52</v>
          </cell>
          <cell r="W49">
            <v>53</v>
          </cell>
          <cell r="X49">
            <v>65</v>
          </cell>
          <cell r="Y49">
            <v>67</v>
          </cell>
          <cell r="Z49">
            <v>55</v>
          </cell>
          <cell r="AA49">
            <v>34</v>
          </cell>
          <cell r="AB49">
            <v>44</v>
          </cell>
          <cell r="AC49">
            <v>52</v>
          </cell>
          <cell r="AD49">
            <v>50</v>
          </cell>
          <cell r="AE49">
            <v>60</v>
          </cell>
        </row>
        <row r="50">
          <cell r="C50">
            <v>14</v>
          </cell>
          <cell r="D50">
            <v>16</v>
          </cell>
          <cell r="E50">
            <v>0</v>
          </cell>
          <cell r="F50">
            <v>0</v>
          </cell>
          <cell r="G50">
            <v>0</v>
          </cell>
          <cell r="H50">
            <v>0</v>
          </cell>
          <cell r="I50">
            <v>0</v>
          </cell>
          <cell r="J50">
            <v>0</v>
          </cell>
          <cell r="K50">
            <v>0</v>
          </cell>
          <cell r="L50">
            <v>0</v>
          </cell>
          <cell r="M50">
            <v>0</v>
          </cell>
          <cell r="N50">
            <v>0</v>
          </cell>
          <cell r="O50">
            <v>0</v>
          </cell>
          <cell r="P50">
            <v>1</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row>
        <row r="51">
          <cell r="C51">
            <v>14</v>
          </cell>
          <cell r="D51">
            <v>19</v>
          </cell>
          <cell r="E51">
            <v>25</v>
          </cell>
          <cell r="F51">
            <v>7</v>
          </cell>
          <cell r="G51">
            <v>3</v>
          </cell>
          <cell r="H51">
            <v>0</v>
          </cell>
          <cell r="I51">
            <v>2</v>
          </cell>
          <cell r="J51">
            <v>3</v>
          </cell>
          <cell r="K51">
            <v>5</v>
          </cell>
          <cell r="L51">
            <v>12</v>
          </cell>
          <cell r="M51">
            <v>9</v>
          </cell>
          <cell r="N51">
            <v>6</v>
          </cell>
          <cell r="O51">
            <v>8</v>
          </cell>
          <cell r="P51">
            <v>13</v>
          </cell>
          <cell r="Q51">
            <v>5</v>
          </cell>
          <cell r="R51">
            <v>9</v>
          </cell>
          <cell r="S51">
            <v>12</v>
          </cell>
          <cell r="T51">
            <v>11</v>
          </cell>
          <cell r="U51">
            <v>7</v>
          </cell>
          <cell r="V51">
            <v>4</v>
          </cell>
          <cell r="W51">
            <v>16</v>
          </cell>
          <cell r="X51">
            <v>4</v>
          </cell>
          <cell r="Y51">
            <v>12</v>
          </cell>
          <cell r="Z51">
            <v>15</v>
          </cell>
          <cell r="AA51">
            <v>6</v>
          </cell>
          <cell r="AB51">
            <v>27</v>
          </cell>
          <cell r="AC51">
            <v>36</v>
          </cell>
          <cell r="AD51">
            <v>19</v>
          </cell>
          <cell r="AE51">
            <v>16</v>
          </cell>
        </row>
        <row r="52">
          <cell r="C52">
            <v>14</v>
          </cell>
          <cell r="D52">
            <v>20</v>
          </cell>
          <cell r="E52">
            <v>2</v>
          </cell>
          <cell r="F52">
            <v>0</v>
          </cell>
          <cell r="G52">
            <v>0</v>
          </cell>
          <cell r="H52">
            <v>0</v>
          </cell>
          <cell r="I52">
            <v>1</v>
          </cell>
          <cell r="J52">
            <v>1</v>
          </cell>
          <cell r="K52">
            <v>0</v>
          </cell>
          <cell r="L52">
            <v>0</v>
          </cell>
          <cell r="M52">
            <v>7</v>
          </cell>
          <cell r="N52">
            <v>1</v>
          </cell>
          <cell r="O52">
            <v>0</v>
          </cell>
          <cell r="P52">
            <v>3</v>
          </cell>
          <cell r="Q52">
            <v>2</v>
          </cell>
          <cell r="R52">
            <v>4</v>
          </cell>
          <cell r="S52">
            <v>2</v>
          </cell>
          <cell r="T52">
            <v>2</v>
          </cell>
          <cell r="U52">
            <v>1</v>
          </cell>
          <cell r="V52">
            <v>0</v>
          </cell>
          <cell r="W52">
            <v>3</v>
          </cell>
          <cell r="X52">
            <v>2</v>
          </cell>
          <cell r="Y52">
            <v>0</v>
          </cell>
          <cell r="Z52">
            <v>4</v>
          </cell>
          <cell r="AA52">
            <v>2</v>
          </cell>
          <cell r="AB52">
            <v>6</v>
          </cell>
          <cell r="AC52">
            <v>6</v>
          </cell>
          <cell r="AD52">
            <v>3</v>
          </cell>
          <cell r="AE52">
            <v>2</v>
          </cell>
        </row>
        <row r="53">
          <cell r="C53">
            <v>14</v>
          </cell>
          <cell r="D53">
            <v>12</v>
          </cell>
          <cell r="E53">
            <v>0</v>
          </cell>
          <cell r="F53">
            <v>0</v>
          </cell>
          <cell r="G53">
            <v>0</v>
          </cell>
          <cell r="H53">
            <v>0</v>
          </cell>
          <cell r="I53">
            <v>0</v>
          </cell>
          <cell r="J53">
            <v>0</v>
          </cell>
          <cell r="K53">
            <v>0</v>
          </cell>
          <cell r="L53">
            <v>0</v>
          </cell>
          <cell r="M53">
            <v>0</v>
          </cell>
          <cell r="N53">
            <v>0</v>
          </cell>
          <cell r="O53">
            <v>0</v>
          </cell>
          <cell r="P53">
            <v>0</v>
          </cell>
          <cell r="Q53">
            <v>1</v>
          </cell>
          <cell r="R53">
            <v>0</v>
          </cell>
          <cell r="S53">
            <v>1</v>
          </cell>
          <cell r="T53">
            <v>1</v>
          </cell>
          <cell r="U53">
            <v>0</v>
          </cell>
          <cell r="V53">
            <v>1</v>
          </cell>
          <cell r="W53">
            <v>0</v>
          </cell>
          <cell r="X53">
            <v>0</v>
          </cell>
          <cell r="Y53">
            <v>0</v>
          </cell>
          <cell r="Z53">
            <v>0</v>
          </cell>
          <cell r="AA53">
            <v>0</v>
          </cell>
          <cell r="AB53">
            <v>0</v>
          </cell>
          <cell r="AC53">
            <v>0</v>
          </cell>
          <cell r="AD53">
            <v>1</v>
          </cell>
          <cell r="AE53">
            <v>0</v>
          </cell>
        </row>
        <row r="54">
          <cell r="C54">
            <v>14</v>
          </cell>
          <cell r="D54">
            <v>13</v>
          </cell>
          <cell r="E54">
            <v>1</v>
          </cell>
          <cell r="F54">
            <v>0</v>
          </cell>
          <cell r="G54">
            <v>1</v>
          </cell>
          <cell r="H54">
            <v>0</v>
          </cell>
          <cell r="I54">
            <v>0</v>
          </cell>
          <cell r="J54">
            <v>0</v>
          </cell>
          <cell r="K54">
            <v>1</v>
          </cell>
          <cell r="L54">
            <v>0</v>
          </cell>
          <cell r="M54">
            <v>0</v>
          </cell>
          <cell r="N54">
            <v>0</v>
          </cell>
          <cell r="O54">
            <v>0</v>
          </cell>
          <cell r="P54">
            <v>1</v>
          </cell>
          <cell r="Q54">
            <v>0</v>
          </cell>
          <cell r="R54">
            <v>0</v>
          </cell>
          <cell r="S54">
            <v>0</v>
          </cell>
          <cell r="T54">
            <v>1</v>
          </cell>
          <cell r="U54">
            <v>0</v>
          </cell>
          <cell r="V54">
            <v>0</v>
          </cell>
          <cell r="W54">
            <v>0</v>
          </cell>
          <cell r="X54">
            <v>0</v>
          </cell>
          <cell r="Y54">
            <v>1</v>
          </cell>
          <cell r="Z54">
            <v>0</v>
          </cell>
          <cell r="AA54">
            <v>0</v>
          </cell>
          <cell r="AB54">
            <v>0</v>
          </cell>
          <cell r="AC54">
            <v>0</v>
          </cell>
          <cell r="AD54">
            <v>1</v>
          </cell>
          <cell r="AE54">
            <v>2</v>
          </cell>
        </row>
        <row r="55">
          <cell r="C55">
            <v>14</v>
          </cell>
          <cell r="D55">
            <v>17</v>
          </cell>
          <cell r="E55">
            <v>13</v>
          </cell>
          <cell r="F55">
            <v>13</v>
          </cell>
          <cell r="G55">
            <v>10</v>
          </cell>
          <cell r="H55">
            <v>3</v>
          </cell>
          <cell r="I55">
            <v>5</v>
          </cell>
          <cell r="J55">
            <v>1</v>
          </cell>
          <cell r="K55">
            <v>4</v>
          </cell>
          <cell r="L55">
            <v>3</v>
          </cell>
          <cell r="M55">
            <v>6</v>
          </cell>
          <cell r="N55">
            <v>3</v>
          </cell>
          <cell r="O55">
            <v>6</v>
          </cell>
          <cell r="P55">
            <v>13</v>
          </cell>
          <cell r="Q55">
            <v>10</v>
          </cell>
          <cell r="R55">
            <v>8</v>
          </cell>
          <cell r="S55">
            <v>10</v>
          </cell>
          <cell r="T55">
            <v>18</v>
          </cell>
          <cell r="U55">
            <v>4</v>
          </cell>
          <cell r="V55">
            <v>3</v>
          </cell>
          <cell r="W55">
            <v>7</v>
          </cell>
          <cell r="X55">
            <v>9</v>
          </cell>
          <cell r="Y55">
            <v>12</v>
          </cell>
          <cell r="Z55">
            <v>10</v>
          </cell>
          <cell r="AA55">
            <v>6</v>
          </cell>
          <cell r="AB55">
            <v>10</v>
          </cell>
          <cell r="AC55">
            <v>16</v>
          </cell>
          <cell r="AD55">
            <v>12</v>
          </cell>
          <cell r="AE55">
            <v>12</v>
          </cell>
        </row>
        <row r="56">
          <cell r="C56">
            <v>14</v>
          </cell>
          <cell r="D56">
            <v>18</v>
          </cell>
          <cell r="E56">
            <v>2</v>
          </cell>
          <cell r="F56">
            <v>2</v>
          </cell>
          <cell r="G56">
            <v>0</v>
          </cell>
          <cell r="H56">
            <v>0</v>
          </cell>
          <cell r="I56">
            <v>0</v>
          </cell>
          <cell r="J56">
            <v>0</v>
          </cell>
          <cell r="K56">
            <v>1</v>
          </cell>
          <cell r="L56">
            <v>0</v>
          </cell>
          <cell r="M56">
            <v>0</v>
          </cell>
          <cell r="N56">
            <v>1</v>
          </cell>
          <cell r="O56">
            <v>1</v>
          </cell>
          <cell r="P56">
            <v>4</v>
          </cell>
          <cell r="Q56">
            <v>2</v>
          </cell>
          <cell r="R56">
            <v>5</v>
          </cell>
          <cell r="S56">
            <v>5</v>
          </cell>
          <cell r="T56">
            <v>2</v>
          </cell>
          <cell r="U56">
            <v>2</v>
          </cell>
          <cell r="V56">
            <v>0</v>
          </cell>
          <cell r="W56">
            <v>1</v>
          </cell>
          <cell r="X56">
            <v>0</v>
          </cell>
          <cell r="Y56">
            <v>2</v>
          </cell>
          <cell r="Z56">
            <v>2</v>
          </cell>
          <cell r="AA56">
            <v>3</v>
          </cell>
          <cell r="AB56">
            <v>4</v>
          </cell>
          <cell r="AC56">
            <v>4</v>
          </cell>
          <cell r="AD56">
            <v>0</v>
          </cell>
          <cell r="AE56">
            <v>2</v>
          </cell>
        </row>
        <row r="57">
          <cell r="C57">
            <v>14</v>
          </cell>
          <cell r="D57">
            <v>23</v>
          </cell>
          <cell r="E57">
            <v>3</v>
          </cell>
          <cell r="F57">
            <v>2</v>
          </cell>
          <cell r="G57">
            <v>0</v>
          </cell>
          <cell r="H57">
            <v>2</v>
          </cell>
          <cell r="I57">
            <v>1</v>
          </cell>
          <cell r="J57">
            <v>2</v>
          </cell>
          <cell r="K57">
            <v>0</v>
          </cell>
          <cell r="L57">
            <v>0</v>
          </cell>
          <cell r="M57">
            <v>2</v>
          </cell>
          <cell r="N57">
            <v>1</v>
          </cell>
          <cell r="O57">
            <v>2</v>
          </cell>
          <cell r="P57">
            <v>6</v>
          </cell>
          <cell r="Q57">
            <v>2</v>
          </cell>
          <cell r="R57">
            <v>4</v>
          </cell>
          <cell r="S57">
            <v>5</v>
          </cell>
          <cell r="T57">
            <v>11</v>
          </cell>
          <cell r="U57">
            <v>3</v>
          </cell>
          <cell r="V57">
            <v>1</v>
          </cell>
          <cell r="W57">
            <v>3</v>
          </cell>
          <cell r="X57">
            <v>2</v>
          </cell>
          <cell r="Y57">
            <v>3</v>
          </cell>
          <cell r="Z57">
            <v>2</v>
          </cell>
          <cell r="AA57">
            <v>0</v>
          </cell>
          <cell r="AB57">
            <v>6</v>
          </cell>
          <cell r="AC57">
            <v>3</v>
          </cell>
          <cell r="AD57">
            <v>2</v>
          </cell>
          <cell r="AE57">
            <v>2</v>
          </cell>
        </row>
        <row r="58">
          <cell r="C58">
            <v>14</v>
          </cell>
          <cell r="D58">
            <v>4</v>
          </cell>
          <cell r="E58">
            <v>0</v>
          </cell>
          <cell r="F58">
            <v>0</v>
          </cell>
          <cell r="G58">
            <v>0</v>
          </cell>
          <cell r="H58">
            <v>0</v>
          </cell>
          <cell r="I58">
            <v>0</v>
          </cell>
          <cell r="J58">
            <v>1</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1</v>
          </cell>
          <cell r="AE58">
            <v>0</v>
          </cell>
        </row>
        <row r="59">
          <cell r="C59">
            <v>14</v>
          </cell>
          <cell r="D59">
            <v>9</v>
          </cell>
          <cell r="E59">
            <v>0</v>
          </cell>
          <cell r="F59">
            <v>0</v>
          </cell>
          <cell r="G59">
            <v>0</v>
          </cell>
          <cell r="H59">
            <v>0</v>
          </cell>
          <cell r="I59">
            <v>0</v>
          </cell>
          <cell r="J59">
            <v>0</v>
          </cell>
          <cell r="K59">
            <v>0</v>
          </cell>
          <cell r="L59">
            <v>0</v>
          </cell>
          <cell r="M59">
            <v>1</v>
          </cell>
          <cell r="N59">
            <v>0</v>
          </cell>
          <cell r="O59">
            <v>0</v>
          </cell>
          <cell r="P59">
            <v>0</v>
          </cell>
          <cell r="Q59">
            <v>1</v>
          </cell>
          <cell r="R59">
            <v>1</v>
          </cell>
          <cell r="S59">
            <v>1</v>
          </cell>
          <cell r="T59">
            <v>0</v>
          </cell>
          <cell r="U59">
            <v>1</v>
          </cell>
          <cell r="V59">
            <v>1</v>
          </cell>
          <cell r="W59">
            <v>1</v>
          </cell>
          <cell r="X59">
            <v>1</v>
          </cell>
          <cell r="Y59">
            <v>0</v>
          </cell>
          <cell r="Z59">
            <v>0</v>
          </cell>
          <cell r="AA59">
            <v>0</v>
          </cell>
          <cell r="AB59">
            <v>1</v>
          </cell>
          <cell r="AC59">
            <v>0</v>
          </cell>
          <cell r="AD59">
            <v>0</v>
          </cell>
          <cell r="AE59">
            <v>1</v>
          </cell>
        </row>
        <row r="60">
          <cell r="C60">
            <v>14</v>
          </cell>
          <cell r="D60">
            <v>7</v>
          </cell>
          <cell r="E60">
            <v>0</v>
          </cell>
          <cell r="F60">
            <v>0</v>
          </cell>
          <cell r="G60">
            <v>0</v>
          </cell>
          <cell r="H60">
            <v>0</v>
          </cell>
          <cell r="I60">
            <v>0</v>
          </cell>
          <cell r="J60">
            <v>0</v>
          </cell>
          <cell r="K60">
            <v>0</v>
          </cell>
          <cell r="L60">
            <v>0</v>
          </cell>
          <cell r="M60">
            <v>0</v>
          </cell>
          <cell r="N60">
            <v>1</v>
          </cell>
          <cell r="O60">
            <v>0</v>
          </cell>
          <cell r="P60">
            <v>1</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row>
        <row r="61">
          <cell r="C61">
            <v>14</v>
          </cell>
          <cell r="D61">
            <v>10</v>
          </cell>
          <cell r="E61">
            <v>0</v>
          </cell>
          <cell r="F61">
            <v>0</v>
          </cell>
          <cell r="G61">
            <v>0</v>
          </cell>
          <cell r="H61">
            <v>0</v>
          </cell>
          <cell r="I61">
            <v>0</v>
          </cell>
          <cell r="J61">
            <v>2</v>
          </cell>
          <cell r="K61">
            <v>0</v>
          </cell>
          <cell r="L61">
            <v>0</v>
          </cell>
          <cell r="M61">
            <v>0</v>
          </cell>
          <cell r="N61">
            <v>0</v>
          </cell>
          <cell r="O61">
            <v>0</v>
          </cell>
          <cell r="P61">
            <v>0</v>
          </cell>
          <cell r="Q61">
            <v>1</v>
          </cell>
          <cell r="R61">
            <v>3</v>
          </cell>
          <cell r="S61">
            <v>2</v>
          </cell>
          <cell r="T61">
            <v>1</v>
          </cell>
          <cell r="U61">
            <v>0</v>
          </cell>
          <cell r="V61">
            <v>1</v>
          </cell>
          <cell r="W61">
            <v>0</v>
          </cell>
          <cell r="X61">
            <v>0</v>
          </cell>
          <cell r="Y61">
            <v>0</v>
          </cell>
          <cell r="Z61">
            <v>1</v>
          </cell>
          <cell r="AA61">
            <v>0</v>
          </cell>
          <cell r="AB61">
            <v>0</v>
          </cell>
          <cell r="AC61">
            <v>0</v>
          </cell>
          <cell r="AD61">
            <v>0</v>
          </cell>
          <cell r="AE61">
            <v>1</v>
          </cell>
        </row>
        <row r="62">
          <cell r="C62">
            <v>14</v>
          </cell>
          <cell r="D62">
            <v>26</v>
          </cell>
          <cell r="E62">
            <v>37</v>
          </cell>
          <cell r="F62">
            <v>36</v>
          </cell>
          <cell r="G62">
            <v>13</v>
          </cell>
          <cell r="H62">
            <v>24</v>
          </cell>
          <cell r="I62">
            <v>25</v>
          </cell>
          <cell r="J62">
            <v>23</v>
          </cell>
          <cell r="K62">
            <v>30</v>
          </cell>
          <cell r="L62">
            <v>44</v>
          </cell>
          <cell r="M62">
            <v>40</v>
          </cell>
          <cell r="N62">
            <v>30</v>
          </cell>
          <cell r="O62">
            <v>32</v>
          </cell>
          <cell r="P62">
            <v>34</v>
          </cell>
          <cell r="Q62">
            <v>22</v>
          </cell>
          <cell r="R62">
            <v>42</v>
          </cell>
          <cell r="S62">
            <v>32</v>
          </cell>
          <cell r="T62">
            <v>34</v>
          </cell>
          <cell r="U62">
            <v>19</v>
          </cell>
          <cell r="V62">
            <v>35</v>
          </cell>
          <cell r="W62">
            <v>63</v>
          </cell>
          <cell r="X62">
            <v>30</v>
          </cell>
          <cell r="Y62">
            <v>24</v>
          </cell>
          <cell r="Z62">
            <v>36</v>
          </cell>
          <cell r="AA62">
            <v>21</v>
          </cell>
          <cell r="AB62">
            <v>38</v>
          </cell>
          <cell r="AC62">
            <v>64</v>
          </cell>
          <cell r="AD62">
            <v>40</v>
          </cell>
          <cell r="AE62">
            <v>38</v>
          </cell>
        </row>
        <row r="63">
          <cell r="C63">
            <v>14</v>
          </cell>
          <cell r="D63">
            <v>15</v>
          </cell>
          <cell r="E63">
            <v>1</v>
          </cell>
          <cell r="F63">
            <v>0</v>
          </cell>
          <cell r="G63">
            <v>0</v>
          </cell>
          <cell r="H63">
            <v>1</v>
          </cell>
          <cell r="I63">
            <v>0</v>
          </cell>
          <cell r="J63">
            <v>0</v>
          </cell>
          <cell r="K63">
            <v>1</v>
          </cell>
          <cell r="L63">
            <v>0</v>
          </cell>
          <cell r="M63">
            <v>1</v>
          </cell>
          <cell r="N63">
            <v>0</v>
          </cell>
          <cell r="O63">
            <v>3</v>
          </cell>
          <cell r="P63">
            <v>1</v>
          </cell>
          <cell r="Q63">
            <v>0</v>
          </cell>
          <cell r="R63">
            <v>1</v>
          </cell>
          <cell r="S63">
            <v>0</v>
          </cell>
          <cell r="T63">
            <v>0</v>
          </cell>
          <cell r="U63">
            <v>0</v>
          </cell>
          <cell r="V63">
            <v>0</v>
          </cell>
          <cell r="W63">
            <v>0</v>
          </cell>
          <cell r="X63">
            <v>0</v>
          </cell>
          <cell r="Y63">
            <v>1</v>
          </cell>
          <cell r="Z63">
            <v>0</v>
          </cell>
          <cell r="AA63">
            <v>1</v>
          </cell>
          <cell r="AB63">
            <v>4</v>
          </cell>
          <cell r="AC63">
            <v>3</v>
          </cell>
          <cell r="AD63">
            <v>2</v>
          </cell>
          <cell r="AE63">
            <v>0</v>
          </cell>
        </row>
        <row r="64">
          <cell r="C64">
            <v>14</v>
          </cell>
          <cell r="D64">
            <v>8</v>
          </cell>
          <cell r="E64">
            <v>1</v>
          </cell>
          <cell r="F64">
            <v>2</v>
          </cell>
          <cell r="G64">
            <v>2</v>
          </cell>
          <cell r="H64">
            <v>2</v>
          </cell>
          <cell r="I64">
            <v>2</v>
          </cell>
          <cell r="J64">
            <v>0</v>
          </cell>
          <cell r="K64">
            <v>4</v>
          </cell>
          <cell r="L64">
            <v>2</v>
          </cell>
          <cell r="M64">
            <v>5</v>
          </cell>
          <cell r="N64">
            <v>3</v>
          </cell>
          <cell r="O64">
            <v>1</v>
          </cell>
          <cell r="P64">
            <v>2</v>
          </cell>
          <cell r="Q64">
            <v>0</v>
          </cell>
          <cell r="R64">
            <v>0</v>
          </cell>
          <cell r="S64">
            <v>1</v>
          </cell>
          <cell r="T64">
            <v>1</v>
          </cell>
          <cell r="U64">
            <v>2</v>
          </cell>
          <cell r="V64">
            <v>1</v>
          </cell>
          <cell r="W64">
            <v>1</v>
          </cell>
          <cell r="X64">
            <v>2</v>
          </cell>
          <cell r="Y64">
            <v>0</v>
          </cell>
          <cell r="Z64">
            <v>1</v>
          </cell>
          <cell r="AA64">
            <v>6</v>
          </cell>
          <cell r="AB64">
            <v>0</v>
          </cell>
          <cell r="AC64">
            <v>0</v>
          </cell>
          <cell r="AD64">
            <v>1</v>
          </cell>
          <cell r="AE64">
            <v>0</v>
          </cell>
        </row>
        <row r="65">
          <cell r="C65">
            <v>14</v>
          </cell>
          <cell r="D65">
            <v>25</v>
          </cell>
          <cell r="E65">
            <v>45</v>
          </cell>
          <cell r="F65">
            <v>49</v>
          </cell>
          <cell r="G65">
            <v>19</v>
          </cell>
          <cell r="H65">
            <v>13</v>
          </cell>
          <cell r="I65">
            <v>10</v>
          </cell>
          <cell r="J65">
            <v>18</v>
          </cell>
          <cell r="K65">
            <v>17</v>
          </cell>
          <cell r="L65">
            <v>16</v>
          </cell>
          <cell r="M65">
            <v>23</v>
          </cell>
          <cell r="N65">
            <v>28</v>
          </cell>
          <cell r="O65">
            <v>24</v>
          </cell>
          <cell r="P65">
            <v>22</v>
          </cell>
          <cell r="Q65">
            <v>17</v>
          </cell>
          <cell r="R65">
            <v>34</v>
          </cell>
          <cell r="S65">
            <v>21</v>
          </cell>
          <cell r="T65">
            <v>38</v>
          </cell>
          <cell r="U65">
            <v>19</v>
          </cell>
          <cell r="V65">
            <v>26</v>
          </cell>
          <cell r="W65">
            <v>37</v>
          </cell>
          <cell r="X65">
            <v>17</v>
          </cell>
          <cell r="Y65">
            <v>36</v>
          </cell>
          <cell r="Z65">
            <v>30</v>
          </cell>
          <cell r="AA65">
            <v>24</v>
          </cell>
          <cell r="AB65">
            <v>41</v>
          </cell>
          <cell r="AC65">
            <v>36</v>
          </cell>
          <cell r="AD65">
            <v>24</v>
          </cell>
          <cell r="AE65">
            <v>28</v>
          </cell>
        </row>
        <row r="66">
          <cell r="C66">
            <v>14</v>
          </cell>
          <cell r="D66">
            <v>24</v>
          </cell>
          <cell r="E66">
            <v>4</v>
          </cell>
          <cell r="F66">
            <v>2</v>
          </cell>
          <cell r="G66">
            <v>1</v>
          </cell>
          <cell r="H66">
            <v>1</v>
          </cell>
          <cell r="I66">
            <v>0</v>
          </cell>
          <cell r="J66">
            <v>1</v>
          </cell>
          <cell r="K66">
            <v>1</v>
          </cell>
          <cell r="L66">
            <v>3</v>
          </cell>
          <cell r="M66">
            <v>1</v>
          </cell>
          <cell r="N66">
            <v>0</v>
          </cell>
          <cell r="O66">
            <v>2</v>
          </cell>
          <cell r="P66">
            <v>3</v>
          </cell>
          <cell r="Q66">
            <v>3</v>
          </cell>
          <cell r="R66">
            <v>3</v>
          </cell>
          <cell r="S66">
            <v>0</v>
          </cell>
          <cell r="T66">
            <v>3</v>
          </cell>
          <cell r="U66">
            <v>4</v>
          </cell>
          <cell r="V66">
            <v>3</v>
          </cell>
          <cell r="W66">
            <v>0</v>
          </cell>
          <cell r="X66">
            <v>2</v>
          </cell>
          <cell r="Y66">
            <v>5</v>
          </cell>
          <cell r="Z66">
            <v>0</v>
          </cell>
          <cell r="AA66">
            <v>0</v>
          </cell>
          <cell r="AB66">
            <v>1</v>
          </cell>
          <cell r="AC66">
            <v>4</v>
          </cell>
          <cell r="AD66">
            <v>0</v>
          </cell>
          <cell r="AE66">
            <v>3</v>
          </cell>
        </row>
        <row r="67">
          <cell r="C67">
            <v>14</v>
          </cell>
          <cell r="D67">
            <v>14</v>
          </cell>
          <cell r="E67">
            <v>0</v>
          </cell>
          <cell r="F67">
            <v>0</v>
          </cell>
          <cell r="G67">
            <v>1</v>
          </cell>
          <cell r="H67">
            <v>2</v>
          </cell>
          <cell r="I67">
            <v>0</v>
          </cell>
          <cell r="J67">
            <v>1</v>
          </cell>
          <cell r="K67">
            <v>0</v>
          </cell>
          <cell r="L67">
            <v>0</v>
          </cell>
          <cell r="M67">
            <v>0</v>
          </cell>
          <cell r="N67">
            <v>0</v>
          </cell>
          <cell r="O67">
            <v>2</v>
          </cell>
          <cell r="P67">
            <v>0</v>
          </cell>
          <cell r="Q67">
            <v>0</v>
          </cell>
          <cell r="R67">
            <v>1</v>
          </cell>
          <cell r="S67">
            <v>1</v>
          </cell>
          <cell r="T67">
            <v>2</v>
          </cell>
          <cell r="U67">
            <v>1</v>
          </cell>
          <cell r="V67">
            <v>2</v>
          </cell>
          <cell r="W67">
            <v>1</v>
          </cell>
          <cell r="X67">
            <v>2</v>
          </cell>
          <cell r="Y67">
            <v>1</v>
          </cell>
          <cell r="Z67">
            <v>1</v>
          </cell>
          <cell r="AA67">
            <v>0</v>
          </cell>
          <cell r="AB67">
            <v>1</v>
          </cell>
          <cell r="AC67">
            <v>1</v>
          </cell>
          <cell r="AD67">
            <v>1</v>
          </cell>
          <cell r="AE67">
            <v>1</v>
          </cell>
        </row>
        <row r="68">
          <cell r="C68">
            <v>17</v>
          </cell>
          <cell r="D68">
            <v>6</v>
          </cell>
          <cell r="E68">
            <v>188</v>
          </cell>
          <cell r="F68">
            <v>195</v>
          </cell>
          <cell r="G68">
            <v>131</v>
          </cell>
          <cell r="H68">
            <v>119</v>
          </cell>
          <cell r="I68">
            <v>143</v>
          </cell>
          <cell r="J68">
            <v>179</v>
          </cell>
          <cell r="K68">
            <v>221</v>
          </cell>
          <cell r="L68">
            <v>217</v>
          </cell>
          <cell r="M68">
            <v>220</v>
          </cell>
          <cell r="N68">
            <v>245</v>
          </cell>
          <cell r="O68">
            <v>229</v>
          </cell>
          <cell r="P68">
            <v>229</v>
          </cell>
          <cell r="Q68">
            <v>150</v>
          </cell>
          <cell r="R68">
            <v>229</v>
          </cell>
          <cell r="S68">
            <v>191</v>
          </cell>
          <cell r="T68">
            <v>158</v>
          </cell>
          <cell r="U68">
            <v>198</v>
          </cell>
          <cell r="V68">
            <v>193</v>
          </cell>
          <cell r="W68">
            <v>213</v>
          </cell>
          <cell r="X68">
            <v>202</v>
          </cell>
          <cell r="Y68">
            <v>221</v>
          </cell>
          <cell r="Z68">
            <v>246</v>
          </cell>
          <cell r="AA68">
            <v>240</v>
          </cell>
          <cell r="AB68">
            <v>194</v>
          </cell>
          <cell r="AC68">
            <v>121</v>
          </cell>
          <cell r="AD68">
            <v>190</v>
          </cell>
          <cell r="AE68">
            <v>194</v>
          </cell>
        </row>
        <row r="69">
          <cell r="C69">
            <v>17</v>
          </cell>
          <cell r="D69">
            <v>2</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1</v>
          </cell>
          <cell r="Z69">
            <v>0</v>
          </cell>
          <cell r="AA69">
            <v>0</v>
          </cell>
          <cell r="AB69">
            <v>0</v>
          </cell>
          <cell r="AC69">
            <v>0</v>
          </cell>
          <cell r="AD69">
            <v>0</v>
          </cell>
          <cell r="AE69">
            <v>0</v>
          </cell>
        </row>
        <row r="70">
          <cell r="C70">
            <v>17</v>
          </cell>
          <cell r="D70">
            <v>16</v>
          </cell>
          <cell r="E70">
            <v>0</v>
          </cell>
          <cell r="F70">
            <v>0</v>
          </cell>
          <cell r="G70">
            <v>0</v>
          </cell>
          <cell r="H70">
            <v>0</v>
          </cell>
          <cell r="I70">
            <v>1</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1</v>
          </cell>
          <cell r="AA70">
            <v>0</v>
          </cell>
          <cell r="AB70">
            <v>0</v>
          </cell>
          <cell r="AC70">
            <v>0</v>
          </cell>
          <cell r="AD70">
            <v>0</v>
          </cell>
          <cell r="AE70">
            <v>0</v>
          </cell>
        </row>
        <row r="71">
          <cell r="C71">
            <v>17</v>
          </cell>
          <cell r="D71">
            <v>19</v>
          </cell>
          <cell r="E71">
            <v>102</v>
          </cell>
          <cell r="F71">
            <v>113</v>
          </cell>
          <cell r="G71">
            <v>37</v>
          </cell>
          <cell r="H71">
            <v>32</v>
          </cell>
          <cell r="I71">
            <v>19</v>
          </cell>
          <cell r="J71">
            <v>12</v>
          </cell>
          <cell r="K71">
            <v>20</v>
          </cell>
          <cell r="L71">
            <v>39</v>
          </cell>
          <cell r="M71">
            <v>36</v>
          </cell>
          <cell r="N71">
            <v>59</v>
          </cell>
          <cell r="O71">
            <v>64</v>
          </cell>
          <cell r="P71">
            <v>71</v>
          </cell>
          <cell r="Q71">
            <v>64</v>
          </cell>
          <cell r="R71">
            <v>78</v>
          </cell>
          <cell r="S71">
            <v>68</v>
          </cell>
          <cell r="T71">
            <v>64</v>
          </cell>
          <cell r="U71">
            <v>41</v>
          </cell>
          <cell r="V71">
            <v>27</v>
          </cell>
          <cell r="W71">
            <v>37</v>
          </cell>
          <cell r="X71">
            <v>44</v>
          </cell>
          <cell r="Y71">
            <v>41</v>
          </cell>
          <cell r="Z71">
            <v>65</v>
          </cell>
          <cell r="AA71">
            <v>78</v>
          </cell>
          <cell r="AB71">
            <v>138</v>
          </cell>
          <cell r="AC71">
            <v>95</v>
          </cell>
          <cell r="AD71">
            <v>109</v>
          </cell>
          <cell r="AE71">
            <v>106</v>
          </cell>
        </row>
        <row r="72">
          <cell r="C72">
            <v>17</v>
          </cell>
          <cell r="D72">
            <v>20</v>
          </cell>
          <cell r="E72">
            <v>6</v>
          </cell>
          <cell r="F72">
            <v>12</v>
          </cell>
          <cell r="G72">
            <v>3</v>
          </cell>
          <cell r="H72">
            <v>2</v>
          </cell>
          <cell r="I72">
            <v>4</v>
          </cell>
          <cell r="J72">
            <v>3</v>
          </cell>
          <cell r="K72">
            <v>5</v>
          </cell>
          <cell r="L72">
            <v>5</v>
          </cell>
          <cell r="M72">
            <v>7</v>
          </cell>
          <cell r="N72">
            <v>6</v>
          </cell>
          <cell r="O72">
            <v>10</v>
          </cell>
          <cell r="P72">
            <v>12</v>
          </cell>
          <cell r="Q72">
            <v>9</v>
          </cell>
          <cell r="R72">
            <v>9</v>
          </cell>
          <cell r="S72">
            <v>7</v>
          </cell>
          <cell r="T72">
            <v>8</v>
          </cell>
          <cell r="U72">
            <v>5</v>
          </cell>
          <cell r="V72">
            <v>7</v>
          </cell>
          <cell r="W72">
            <v>8</v>
          </cell>
          <cell r="X72">
            <v>8</v>
          </cell>
          <cell r="Y72">
            <v>7</v>
          </cell>
          <cell r="Z72">
            <v>6</v>
          </cell>
          <cell r="AA72">
            <v>16</v>
          </cell>
          <cell r="AB72">
            <v>16</v>
          </cell>
          <cell r="AC72">
            <v>11</v>
          </cell>
          <cell r="AD72">
            <v>14</v>
          </cell>
          <cell r="AE72">
            <v>21</v>
          </cell>
        </row>
        <row r="73">
          <cell r="C73">
            <v>17</v>
          </cell>
          <cell r="D73">
            <v>12</v>
          </cell>
          <cell r="E73">
            <v>2</v>
          </cell>
          <cell r="F73">
            <v>2</v>
          </cell>
          <cell r="G73">
            <v>2</v>
          </cell>
          <cell r="H73">
            <v>0</v>
          </cell>
          <cell r="I73">
            <v>3</v>
          </cell>
          <cell r="J73">
            <v>0</v>
          </cell>
          <cell r="K73">
            <v>1</v>
          </cell>
          <cell r="L73">
            <v>1</v>
          </cell>
          <cell r="M73">
            <v>1</v>
          </cell>
          <cell r="N73">
            <v>0</v>
          </cell>
          <cell r="O73">
            <v>0</v>
          </cell>
          <cell r="P73">
            <v>0</v>
          </cell>
          <cell r="Q73">
            <v>2</v>
          </cell>
          <cell r="R73">
            <v>1</v>
          </cell>
          <cell r="S73">
            <v>0</v>
          </cell>
          <cell r="T73">
            <v>0</v>
          </cell>
          <cell r="U73">
            <v>1</v>
          </cell>
          <cell r="V73">
            <v>0</v>
          </cell>
          <cell r="W73">
            <v>1</v>
          </cell>
          <cell r="X73">
            <v>1</v>
          </cell>
          <cell r="Y73">
            <v>2</v>
          </cell>
          <cell r="Z73">
            <v>3</v>
          </cell>
          <cell r="AA73">
            <v>3</v>
          </cell>
          <cell r="AB73">
            <v>0</v>
          </cell>
          <cell r="AC73">
            <v>0</v>
          </cell>
          <cell r="AD73">
            <v>0</v>
          </cell>
          <cell r="AE73">
            <v>0</v>
          </cell>
        </row>
        <row r="74">
          <cell r="C74">
            <v>17</v>
          </cell>
          <cell r="D74">
            <v>5</v>
          </cell>
          <cell r="E74">
            <v>0</v>
          </cell>
          <cell r="F74">
            <v>0</v>
          </cell>
          <cell r="G74">
            <v>0</v>
          </cell>
          <cell r="H74">
            <v>0</v>
          </cell>
          <cell r="I74">
            <v>0</v>
          </cell>
          <cell r="J74">
            <v>0</v>
          </cell>
          <cell r="K74">
            <v>0</v>
          </cell>
          <cell r="L74">
            <v>0</v>
          </cell>
          <cell r="M74">
            <v>0</v>
          </cell>
          <cell r="N74">
            <v>0</v>
          </cell>
          <cell r="O74">
            <v>1</v>
          </cell>
          <cell r="P74">
            <v>0</v>
          </cell>
          <cell r="Q74">
            <v>0</v>
          </cell>
          <cell r="R74">
            <v>0</v>
          </cell>
          <cell r="S74">
            <v>0</v>
          </cell>
          <cell r="T74">
            <v>1</v>
          </cell>
          <cell r="U74">
            <v>0</v>
          </cell>
          <cell r="V74">
            <v>0</v>
          </cell>
          <cell r="W74">
            <v>0</v>
          </cell>
          <cell r="X74">
            <v>0</v>
          </cell>
          <cell r="Y74">
            <v>0</v>
          </cell>
          <cell r="Z74">
            <v>0</v>
          </cell>
          <cell r="AA74">
            <v>0</v>
          </cell>
          <cell r="AB74">
            <v>1</v>
          </cell>
          <cell r="AC74">
            <v>0</v>
          </cell>
          <cell r="AD74">
            <v>0</v>
          </cell>
          <cell r="AE74">
            <v>1</v>
          </cell>
        </row>
        <row r="75">
          <cell r="C75">
            <v>17</v>
          </cell>
          <cell r="D75">
            <v>13</v>
          </cell>
          <cell r="E75">
            <v>2</v>
          </cell>
          <cell r="F75">
            <v>0</v>
          </cell>
          <cell r="G75">
            <v>7</v>
          </cell>
          <cell r="H75">
            <v>2</v>
          </cell>
          <cell r="I75">
            <v>3</v>
          </cell>
          <cell r="J75">
            <v>3</v>
          </cell>
          <cell r="K75">
            <v>5</v>
          </cell>
          <cell r="L75">
            <v>1</v>
          </cell>
          <cell r="M75">
            <v>7</v>
          </cell>
          <cell r="N75">
            <v>1</v>
          </cell>
          <cell r="O75">
            <v>0</v>
          </cell>
          <cell r="P75">
            <v>3</v>
          </cell>
          <cell r="Q75">
            <v>0</v>
          </cell>
          <cell r="R75">
            <v>3</v>
          </cell>
          <cell r="S75">
            <v>1</v>
          </cell>
          <cell r="T75">
            <v>2</v>
          </cell>
          <cell r="U75">
            <v>4</v>
          </cell>
          <cell r="V75">
            <v>2</v>
          </cell>
          <cell r="W75">
            <v>2</v>
          </cell>
          <cell r="X75">
            <v>2</v>
          </cell>
          <cell r="Y75">
            <v>4</v>
          </cell>
          <cell r="Z75">
            <v>4</v>
          </cell>
          <cell r="AA75">
            <v>2</v>
          </cell>
          <cell r="AB75">
            <v>1</v>
          </cell>
          <cell r="AC75">
            <v>2</v>
          </cell>
          <cell r="AD75">
            <v>0</v>
          </cell>
          <cell r="AE75">
            <v>0</v>
          </cell>
        </row>
        <row r="76">
          <cell r="C76">
            <v>17</v>
          </cell>
          <cell r="D76">
            <v>17</v>
          </cell>
          <cell r="E76">
            <v>42</v>
          </cell>
          <cell r="F76">
            <v>34</v>
          </cell>
          <cell r="G76">
            <v>15</v>
          </cell>
          <cell r="H76">
            <v>8</v>
          </cell>
          <cell r="I76">
            <v>5</v>
          </cell>
          <cell r="J76">
            <v>11</v>
          </cell>
          <cell r="K76">
            <v>12</v>
          </cell>
          <cell r="L76">
            <v>21</v>
          </cell>
          <cell r="M76">
            <v>28</v>
          </cell>
          <cell r="N76">
            <v>39</v>
          </cell>
          <cell r="O76">
            <v>52</v>
          </cell>
          <cell r="P76">
            <v>65</v>
          </cell>
          <cell r="Q76">
            <v>36</v>
          </cell>
          <cell r="R76">
            <v>44</v>
          </cell>
          <cell r="S76">
            <v>30</v>
          </cell>
          <cell r="T76">
            <v>32</v>
          </cell>
          <cell r="U76">
            <v>27</v>
          </cell>
          <cell r="V76">
            <v>22</v>
          </cell>
          <cell r="W76">
            <v>22</v>
          </cell>
          <cell r="X76">
            <v>52</v>
          </cell>
          <cell r="Y76">
            <v>48</v>
          </cell>
          <cell r="Z76">
            <v>41</v>
          </cell>
          <cell r="AA76">
            <v>38</v>
          </cell>
          <cell r="AB76">
            <v>71</v>
          </cell>
          <cell r="AC76">
            <v>40</v>
          </cell>
          <cell r="AD76">
            <v>53</v>
          </cell>
          <cell r="AE76">
            <v>38</v>
          </cell>
        </row>
        <row r="77">
          <cell r="C77">
            <v>17</v>
          </cell>
          <cell r="D77">
            <v>18</v>
          </cell>
          <cell r="E77">
            <v>6</v>
          </cell>
          <cell r="F77">
            <v>6</v>
          </cell>
          <cell r="G77">
            <v>5</v>
          </cell>
          <cell r="H77">
            <v>2</v>
          </cell>
          <cell r="I77">
            <v>2</v>
          </cell>
          <cell r="J77">
            <v>3</v>
          </cell>
          <cell r="K77">
            <v>2</v>
          </cell>
          <cell r="L77">
            <v>1</v>
          </cell>
          <cell r="M77">
            <v>1</v>
          </cell>
          <cell r="N77">
            <v>7</v>
          </cell>
          <cell r="O77">
            <v>4</v>
          </cell>
          <cell r="P77">
            <v>8</v>
          </cell>
          <cell r="Q77">
            <v>3</v>
          </cell>
          <cell r="R77">
            <v>2</v>
          </cell>
          <cell r="S77">
            <v>6</v>
          </cell>
          <cell r="T77">
            <v>4</v>
          </cell>
          <cell r="U77">
            <v>4</v>
          </cell>
          <cell r="V77">
            <v>3</v>
          </cell>
          <cell r="W77">
            <v>3</v>
          </cell>
          <cell r="X77">
            <v>6</v>
          </cell>
          <cell r="Y77">
            <v>7</v>
          </cell>
          <cell r="Z77">
            <v>4</v>
          </cell>
          <cell r="AA77">
            <v>11</v>
          </cell>
          <cell r="AB77">
            <v>12</v>
          </cell>
          <cell r="AC77">
            <v>9</v>
          </cell>
          <cell r="AD77">
            <v>6</v>
          </cell>
          <cell r="AE77">
            <v>11</v>
          </cell>
        </row>
        <row r="78">
          <cell r="C78">
            <v>17</v>
          </cell>
          <cell r="D78">
            <v>23</v>
          </cell>
          <cell r="E78">
            <v>19</v>
          </cell>
          <cell r="F78">
            <v>23</v>
          </cell>
          <cell r="G78">
            <v>13</v>
          </cell>
          <cell r="H78">
            <v>13</v>
          </cell>
          <cell r="I78">
            <v>3</v>
          </cell>
          <cell r="J78">
            <v>6</v>
          </cell>
          <cell r="K78">
            <v>10</v>
          </cell>
          <cell r="L78">
            <v>11</v>
          </cell>
          <cell r="M78">
            <v>13</v>
          </cell>
          <cell r="N78">
            <v>17</v>
          </cell>
          <cell r="O78">
            <v>22</v>
          </cell>
          <cell r="P78">
            <v>17</v>
          </cell>
          <cell r="Q78">
            <v>12</v>
          </cell>
          <cell r="R78">
            <v>18</v>
          </cell>
          <cell r="S78">
            <v>22</v>
          </cell>
          <cell r="T78">
            <v>15</v>
          </cell>
          <cell r="U78">
            <v>24</v>
          </cell>
          <cell r="V78">
            <v>8</v>
          </cell>
          <cell r="W78">
            <v>15</v>
          </cell>
          <cell r="X78">
            <v>19</v>
          </cell>
          <cell r="Y78">
            <v>18</v>
          </cell>
          <cell r="Z78">
            <v>15</v>
          </cell>
          <cell r="AA78">
            <v>19</v>
          </cell>
          <cell r="AB78">
            <v>17</v>
          </cell>
          <cell r="AC78">
            <v>20</v>
          </cell>
          <cell r="AD78">
            <v>24</v>
          </cell>
          <cell r="AE78">
            <v>7</v>
          </cell>
        </row>
        <row r="79">
          <cell r="C79">
            <v>17</v>
          </cell>
          <cell r="D79">
            <v>4</v>
          </cell>
          <cell r="E79">
            <v>0</v>
          </cell>
          <cell r="F79">
            <v>0</v>
          </cell>
          <cell r="G79">
            <v>0</v>
          </cell>
          <cell r="H79">
            <v>0</v>
          </cell>
          <cell r="I79">
            <v>0</v>
          </cell>
          <cell r="J79">
            <v>0</v>
          </cell>
          <cell r="K79">
            <v>0</v>
          </cell>
          <cell r="L79">
            <v>0</v>
          </cell>
          <cell r="M79">
            <v>0</v>
          </cell>
          <cell r="N79">
            <v>0</v>
          </cell>
          <cell r="O79">
            <v>1</v>
          </cell>
          <cell r="P79">
            <v>0</v>
          </cell>
          <cell r="Q79">
            <v>0</v>
          </cell>
          <cell r="R79">
            <v>0</v>
          </cell>
          <cell r="S79">
            <v>0</v>
          </cell>
          <cell r="T79">
            <v>1</v>
          </cell>
          <cell r="U79">
            <v>0</v>
          </cell>
          <cell r="V79">
            <v>0</v>
          </cell>
          <cell r="W79">
            <v>0</v>
          </cell>
          <cell r="X79">
            <v>0</v>
          </cell>
          <cell r="Y79">
            <v>1</v>
          </cell>
          <cell r="Z79">
            <v>0</v>
          </cell>
          <cell r="AA79">
            <v>0</v>
          </cell>
          <cell r="AB79">
            <v>0</v>
          </cell>
          <cell r="AC79">
            <v>0</v>
          </cell>
          <cell r="AD79">
            <v>0</v>
          </cell>
          <cell r="AE79">
            <v>0</v>
          </cell>
        </row>
        <row r="80">
          <cell r="C80">
            <v>17</v>
          </cell>
          <cell r="D80">
            <v>1</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1</v>
          </cell>
          <cell r="T80">
            <v>0</v>
          </cell>
          <cell r="U80">
            <v>0</v>
          </cell>
          <cell r="V80">
            <v>0</v>
          </cell>
          <cell r="W80">
            <v>0</v>
          </cell>
          <cell r="X80">
            <v>0</v>
          </cell>
          <cell r="Y80">
            <v>0</v>
          </cell>
          <cell r="Z80">
            <v>0</v>
          </cell>
          <cell r="AA80">
            <v>0</v>
          </cell>
          <cell r="AB80">
            <v>1</v>
          </cell>
          <cell r="AC80">
            <v>0</v>
          </cell>
          <cell r="AD80">
            <v>0</v>
          </cell>
          <cell r="AE80">
            <v>0</v>
          </cell>
        </row>
        <row r="81">
          <cell r="C81">
            <v>17</v>
          </cell>
          <cell r="D81">
            <v>9</v>
          </cell>
          <cell r="E81">
            <v>0</v>
          </cell>
          <cell r="F81">
            <v>0</v>
          </cell>
          <cell r="G81">
            <v>3</v>
          </cell>
          <cell r="H81">
            <v>0</v>
          </cell>
          <cell r="I81">
            <v>2</v>
          </cell>
          <cell r="J81">
            <v>2</v>
          </cell>
          <cell r="K81">
            <v>1</v>
          </cell>
          <cell r="L81">
            <v>5</v>
          </cell>
          <cell r="M81">
            <v>4</v>
          </cell>
          <cell r="N81">
            <v>3</v>
          </cell>
          <cell r="O81">
            <v>0</v>
          </cell>
          <cell r="P81">
            <v>1</v>
          </cell>
          <cell r="Q81">
            <v>10</v>
          </cell>
          <cell r="R81">
            <v>2</v>
          </cell>
          <cell r="S81">
            <v>1</v>
          </cell>
          <cell r="T81">
            <v>3</v>
          </cell>
          <cell r="U81">
            <v>1</v>
          </cell>
          <cell r="V81">
            <v>3</v>
          </cell>
          <cell r="W81">
            <v>2</v>
          </cell>
          <cell r="X81">
            <v>2</v>
          </cell>
          <cell r="Y81">
            <v>4</v>
          </cell>
          <cell r="Z81">
            <v>1</v>
          </cell>
          <cell r="AA81">
            <v>3</v>
          </cell>
          <cell r="AB81">
            <v>7</v>
          </cell>
          <cell r="AC81">
            <v>2</v>
          </cell>
          <cell r="AD81">
            <v>2</v>
          </cell>
          <cell r="AE81">
            <v>3</v>
          </cell>
        </row>
        <row r="82">
          <cell r="C82">
            <v>17</v>
          </cell>
          <cell r="D82">
            <v>7</v>
          </cell>
          <cell r="E82">
            <v>1</v>
          </cell>
          <cell r="F82">
            <v>0</v>
          </cell>
          <cell r="G82">
            <v>0</v>
          </cell>
          <cell r="H82">
            <v>1</v>
          </cell>
          <cell r="I82">
            <v>1</v>
          </cell>
          <cell r="J82">
            <v>0</v>
          </cell>
          <cell r="K82">
            <v>0</v>
          </cell>
          <cell r="L82">
            <v>3</v>
          </cell>
          <cell r="M82">
            <v>0</v>
          </cell>
          <cell r="N82">
            <v>1</v>
          </cell>
          <cell r="O82">
            <v>0</v>
          </cell>
          <cell r="P82">
            <v>0</v>
          </cell>
          <cell r="Q82">
            <v>1</v>
          </cell>
          <cell r="R82">
            <v>0</v>
          </cell>
          <cell r="S82">
            <v>1</v>
          </cell>
          <cell r="T82">
            <v>0</v>
          </cell>
          <cell r="U82">
            <v>2</v>
          </cell>
          <cell r="V82">
            <v>1</v>
          </cell>
          <cell r="W82">
            <v>0</v>
          </cell>
          <cell r="X82">
            <v>0</v>
          </cell>
          <cell r="Y82">
            <v>0</v>
          </cell>
          <cell r="Z82">
            <v>2</v>
          </cell>
          <cell r="AA82">
            <v>0</v>
          </cell>
          <cell r="AB82">
            <v>1</v>
          </cell>
          <cell r="AC82">
            <v>1</v>
          </cell>
          <cell r="AD82">
            <v>0</v>
          </cell>
          <cell r="AE82">
            <v>0</v>
          </cell>
        </row>
        <row r="83">
          <cell r="C83">
            <v>17</v>
          </cell>
          <cell r="D83">
            <v>10</v>
          </cell>
          <cell r="E83">
            <v>3</v>
          </cell>
          <cell r="F83">
            <v>3</v>
          </cell>
          <cell r="G83">
            <v>4</v>
          </cell>
          <cell r="H83">
            <v>0</v>
          </cell>
          <cell r="I83">
            <v>4</v>
          </cell>
          <cell r="J83">
            <v>2</v>
          </cell>
          <cell r="K83">
            <v>7</v>
          </cell>
          <cell r="L83">
            <v>2</v>
          </cell>
          <cell r="M83">
            <v>10</v>
          </cell>
          <cell r="N83">
            <v>7</v>
          </cell>
          <cell r="O83">
            <v>4</v>
          </cell>
          <cell r="P83">
            <v>4</v>
          </cell>
          <cell r="Q83">
            <v>1</v>
          </cell>
          <cell r="R83">
            <v>6</v>
          </cell>
          <cell r="S83">
            <v>7</v>
          </cell>
          <cell r="T83">
            <v>8</v>
          </cell>
          <cell r="U83">
            <v>3</v>
          </cell>
          <cell r="V83">
            <v>8</v>
          </cell>
          <cell r="W83">
            <v>8</v>
          </cell>
          <cell r="X83">
            <v>2</v>
          </cell>
          <cell r="Y83">
            <v>4</v>
          </cell>
          <cell r="Z83">
            <v>4</v>
          </cell>
          <cell r="AA83">
            <v>7</v>
          </cell>
          <cell r="AB83">
            <v>5</v>
          </cell>
          <cell r="AC83">
            <v>4</v>
          </cell>
          <cell r="AD83">
            <v>3</v>
          </cell>
          <cell r="AE83">
            <v>8</v>
          </cell>
        </row>
        <row r="84">
          <cell r="C84">
            <v>17</v>
          </cell>
          <cell r="D84">
            <v>26</v>
          </cell>
          <cell r="E84">
            <v>190</v>
          </cell>
          <cell r="F84">
            <v>180</v>
          </cell>
          <cell r="G84">
            <v>109</v>
          </cell>
          <cell r="H84">
            <v>92</v>
          </cell>
          <cell r="I84">
            <v>102</v>
          </cell>
          <cell r="J84">
            <v>97</v>
          </cell>
          <cell r="K84">
            <v>128</v>
          </cell>
          <cell r="L84">
            <v>134</v>
          </cell>
          <cell r="M84">
            <v>153</v>
          </cell>
          <cell r="N84">
            <v>165</v>
          </cell>
          <cell r="O84">
            <v>181</v>
          </cell>
          <cell r="P84">
            <v>153</v>
          </cell>
          <cell r="Q84">
            <v>110</v>
          </cell>
          <cell r="R84">
            <v>199</v>
          </cell>
          <cell r="S84">
            <v>131</v>
          </cell>
          <cell r="T84">
            <v>170</v>
          </cell>
          <cell r="U84">
            <v>124</v>
          </cell>
          <cell r="V84">
            <v>122</v>
          </cell>
          <cell r="W84">
            <v>182</v>
          </cell>
          <cell r="X84">
            <v>164</v>
          </cell>
          <cell r="Y84">
            <v>142</v>
          </cell>
          <cell r="Z84">
            <v>168</v>
          </cell>
          <cell r="AA84">
            <v>150</v>
          </cell>
          <cell r="AB84">
            <v>197</v>
          </cell>
          <cell r="AC84">
            <v>145</v>
          </cell>
          <cell r="AD84">
            <v>166</v>
          </cell>
          <cell r="AE84">
            <v>182</v>
          </cell>
        </row>
        <row r="85">
          <cell r="C85">
            <v>17</v>
          </cell>
          <cell r="D85">
            <v>15</v>
          </cell>
          <cell r="E85">
            <v>1</v>
          </cell>
          <cell r="F85">
            <v>1</v>
          </cell>
          <cell r="G85">
            <v>0</v>
          </cell>
          <cell r="H85">
            <v>0</v>
          </cell>
          <cell r="I85">
            <v>0</v>
          </cell>
          <cell r="J85">
            <v>0</v>
          </cell>
          <cell r="K85">
            <v>0</v>
          </cell>
          <cell r="L85">
            <v>1</v>
          </cell>
          <cell r="M85">
            <v>1</v>
          </cell>
          <cell r="N85">
            <v>1</v>
          </cell>
          <cell r="O85">
            <v>1</v>
          </cell>
          <cell r="P85">
            <v>1</v>
          </cell>
          <cell r="Q85">
            <v>1</v>
          </cell>
          <cell r="R85">
            <v>2</v>
          </cell>
          <cell r="S85">
            <v>2</v>
          </cell>
          <cell r="T85">
            <v>0</v>
          </cell>
          <cell r="U85">
            <v>1</v>
          </cell>
          <cell r="V85">
            <v>1</v>
          </cell>
          <cell r="W85">
            <v>1</v>
          </cell>
          <cell r="X85">
            <v>0</v>
          </cell>
          <cell r="Y85">
            <v>3</v>
          </cell>
          <cell r="Z85">
            <v>2</v>
          </cell>
          <cell r="AA85">
            <v>0</v>
          </cell>
          <cell r="AB85">
            <v>1</v>
          </cell>
          <cell r="AC85">
            <v>0</v>
          </cell>
          <cell r="AD85">
            <v>0</v>
          </cell>
          <cell r="AE85">
            <v>1</v>
          </cell>
        </row>
        <row r="86">
          <cell r="C86">
            <v>17</v>
          </cell>
          <cell r="D86">
            <v>8</v>
          </cell>
          <cell r="E86">
            <v>5</v>
          </cell>
          <cell r="F86">
            <v>6</v>
          </cell>
          <cell r="G86">
            <v>4</v>
          </cell>
          <cell r="H86">
            <v>4</v>
          </cell>
          <cell r="I86">
            <v>9</v>
          </cell>
          <cell r="J86">
            <v>9</v>
          </cell>
          <cell r="K86">
            <v>9</v>
          </cell>
          <cell r="L86">
            <v>15</v>
          </cell>
          <cell r="M86">
            <v>5</v>
          </cell>
          <cell r="N86">
            <v>4</v>
          </cell>
          <cell r="O86">
            <v>7</v>
          </cell>
          <cell r="P86">
            <v>4</v>
          </cell>
          <cell r="Q86">
            <v>6</v>
          </cell>
          <cell r="R86">
            <v>4</v>
          </cell>
          <cell r="S86">
            <v>4</v>
          </cell>
          <cell r="T86">
            <v>11</v>
          </cell>
          <cell r="U86">
            <v>10</v>
          </cell>
          <cell r="V86">
            <v>3</v>
          </cell>
          <cell r="W86">
            <v>6</v>
          </cell>
          <cell r="X86">
            <v>6</v>
          </cell>
          <cell r="Y86">
            <v>11</v>
          </cell>
          <cell r="Z86">
            <v>10</v>
          </cell>
          <cell r="AA86">
            <v>5</v>
          </cell>
          <cell r="AB86">
            <v>3</v>
          </cell>
          <cell r="AC86">
            <v>1</v>
          </cell>
          <cell r="AD86">
            <v>2</v>
          </cell>
          <cell r="AE86">
            <v>7</v>
          </cell>
        </row>
        <row r="87">
          <cell r="C87">
            <v>17</v>
          </cell>
          <cell r="D87">
            <v>25</v>
          </cell>
          <cell r="E87">
            <v>111</v>
          </cell>
          <cell r="F87">
            <v>122</v>
          </cell>
          <cell r="G87">
            <v>59</v>
          </cell>
          <cell r="H87">
            <v>56</v>
          </cell>
          <cell r="I87">
            <v>30</v>
          </cell>
          <cell r="J87">
            <v>42</v>
          </cell>
          <cell r="K87">
            <v>45</v>
          </cell>
          <cell r="L87">
            <v>60</v>
          </cell>
          <cell r="M87">
            <v>66</v>
          </cell>
          <cell r="N87">
            <v>94</v>
          </cell>
          <cell r="O87">
            <v>88</v>
          </cell>
          <cell r="P87">
            <v>115</v>
          </cell>
          <cell r="Q87">
            <v>87</v>
          </cell>
          <cell r="R87">
            <v>103</v>
          </cell>
          <cell r="S87">
            <v>83</v>
          </cell>
          <cell r="T87">
            <v>105</v>
          </cell>
          <cell r="U87">
            <v>65</v>
          </cell>
          <cell r="V87">
            <v>64</v>
          </cell>
          <cell r="W87">
            <v>80</v>
          </cell>
          <cell r="X87">
            <v>100</v>
          </cell>
          <cell r="Y87">
            <v>91</v>
          </cell>
          <cell r="Z87">
            <v>106</v>
          </cell>
          <cell r="AA87">
            <v>89</v>
          </cell>
          <cell r="AB87">
            <v>99</v>
          </cell>
          <cell r="AC87">
            <v>99</v>
          </cell>
          <cell r="AD87">
            <v>124</v>
          </cell>
          <cell r="AE87">
            <v>95</v>
          </cell>
        </row>
        <row r="88">
          <cell r="C88">
            <v>17</v>
          </cell>
          <cell r="D88">
            <v>24</v>
          </cell>
          <cell r="E88">
            <v>11</v>
          </cell>
          <cell r="F88">
            <v>16</v>
          </cell>
          <cell r="G88">
            <v>11</v>
          </cell>
          <cell r="H88">
            <v>3</v>
          </cell>
          <cell r="I88">
            <v>2</v>
          </cell>
          <cell r="J88">
            <v>7</v>
          </cell>
          <cell r="K88">
            <v>2</v>
          </cell>
          <cell r="L88">
            <v>6</v>
          </cell>
          <cell r="M88">
            <v>12</v>
          </cell>
          <cell r="N88">
            <v>10</v>
          </cell>
          <cell r="O88">
            <v>6</v>
          </cell>
          <cell r="P88">
            <v>10</v>
          </cell>
          <cell r="Q88">
            <v>5</v>
          </cell>
          <cell r="R88">
            <v>8</v>
          </cell>
          <cell r="S88">
            <v>6</v>
          </cell>
          <cell r="T88">
            <v>8</v>
          </cell>
          <cell r="U88">
            <v>4</v>
          </cell>
          <cell r="V88">
            <v>8</v>
          </cell>
          <cell r="W88">
            <v>20</v>
          </cell>
          <cell r="X88">
            <v>12</v>
          </cell>
          <cell r="Y88">
            <v>17</v>
          </cell>
          <cell r="Z88">
            <v>4</v>
          </cell>
          <cell r="AA88">
            <v>2</v>
          </cell>
          <cell r="AB88">
            <v>6</v>
          </cell>
          <cell r="AC88">
            <v>9</v>
          </cell>
          <cell r="AD88">
            <v>17</v>
          </cell>
          <cell r="AE88">
            <v>3</v>
          </cell>
        </row>
        <row r="89">
          <cell r="C89">
            <v>17</v>
          </cell>
          <cell r="D89">
            <v>14</v>
          </cell>
          <cell r="E89">
            <v>16</v>
          </cell>
          <cell r="F89">
            <v>12</v>
          </cell>
          <cell r="G89">
            <v>6</v>
          </cell>
          <cell r="H89">
            <v>1</v>
          </cell>
          <cell r="I89">
            <v>5</v>
          </cell>
          <cell r="J89">
            <v>6</v>
          </cell>
          <cell r="K89">
            <v>5</v>
          </cell>
          <cell r="L89">
            <v>10</v>
          </cell>
          <cell r="M89">
            <v>6</v>
          </cell>
          <cell r="N89">
            <v>12</v>
          </cell>
          <cell r="O89">
            <v>5</v>
          </cell>
          <cell r="P89">
            <v>6</v>
          </cell>
          <cell r="Q89">
            <v>6</v>
          </cell>
          <cell r="R89">
            <v>5</v>
          </cell>
          <cell r="S89">
            <v>6</v>
          </cell>
          <cell r="T89">
            <v>13</v>
          </cell>
          <cell r="U89">
            <v>6</v>
          </cell>
          <cell r="V89">
            <v>6</v>
          </cell>
          <cell r="W89">
            <v>6</v>
          </cell>
          <cell r="X89">
            <v>4</v>
          </cell>
          <cell r="Y89">
            <v>8</v>
          </cell>
          <cell r="Z89">
            <v>6</v>
          </cell>
          <cell r="AA89">
            <v>1</v>
          </cell>
          <cell r="AB89">
            <v>6</v>
          </cell>
          <cell r="AC89">
            <v>11</v>
          </cell>
          <cell r="AD89">
            <v>5</v>
          </cell>
          <cell r="AE89">
            <v>9</v>
          </cell>
        </row>
        <row r="90">
          <cell r="C90">
            <v>16</v>
          </cell>
          <cell r="D90">
            <v>6</v>
          </cell>
          <cell r="E90">
            <v>3</v>
          </cell>
          <cell r="F90">
            <v>11</v>
          </cell>
          <cell r="G90">
            <v>2</v>
          </cell>
          <cell r="H90">
            <v>1</v>
          </cell>
          <cell r="I90">
            <v>6</v>
          </cell>
          <cell r="J90">
            <v>6</v>
          </cell>
          <cell r="K90">
            <v>8</v>
          </cell>
          <cell r="L90">
            <v>5</v>
          </cell>
          <cell r="M90">
            <v>3</v>
          </cell>
          <cell r="N90">
            <v>12</v>
          </cell>
          <cell r="O90">
            <v>8</v>
          </cell>
          <cell r="P90">
            <v>5</v>
          </cell>
          <cell r="Q90">
            <v>4</v>
          </cell>
          <cell r="R90">
            <v>8</v>
          </cell>
          <cell r="S90">
            <v>3</v>
          </cell>
          <cell r="T90">
            <v>1</v>
          </cell>
          <cell r="U90">
            <v>4</v>
          </cell>
          <cell r="V90">
            <v>6</v>
          </cell>
          <cell r="W90">
            <v>6</v>
          </cell>
          <cell r="X90">
            <v>3</v>
          </cell>
          <cell r="Y90">
            <v>6</v>
          </cell>
          <cell r="Z90">
            <v>4</v>
          </cell>
          <cell r="AA90">
            <v>4</v>
          </cell>
          <cell r="AB90">
            <v>6</v>
          </cell>
          <cell r="AC90">
            <v>2</v>
          </cell>
          <cell r="AD90">
            <v>7</v>
          </cell>
          <cell r="AE90">
            <v>5</v>
          </cell>
        </row>
        <row r="91">
          <cell r="C91">
            <v>16</v>
          </cell>
          <cell r="D91">
            <v>2</v>
          </cell>
          <cell r="E91">
            <v>0</v>
          </cell>
          <cell r="F91">
            <v>0</v>
          </cell>
          <cell r="G91">
            <v>0</v>
          </cell>
          <cell r="H91">
            <v>0</v>
          </cell>
          <cell r="I91">
            <v>0</v>
          </cell>
          <cell r="J91">
            <v>0</v>
          </cell>
          <cell r="K91">
            <v>0</v>
          </cell>
          <cell r="L91">
            <v>0</v>
          </cell>
          <cell r="M91">
            <v>0</v>
          </cell>
          <cell r="N91">
            <v>0</v>
          </cell>
          <cell r="O91">
            <v>0</v>
          </cell>
          <cell r="P91">
            <v>0</v>
          </cell>
          <cell r="Q91">
            <v>1</v>
          </cell>
          <cell r="R91">
            <v>0</v>
          </cell>
          <cell r="S91">
            <v>0</v>
          </cell>
          <cell r="T91">
            <v>0</v>
          </cell>
          <cell r="U91">
            <v>0</v>
          </cell>
          <cell r="V91">
            <v>0</v>
          </cell>
          <cell r="W91">
            <v>0</v>
          </cell>
          <cell r="X91">
            <v>0</v>
          </cell>
          <cell r="Y91">
            <v>0</v>
          </cell>
          <cell r="Z91">
            <v>0</v>
          </cell>
          <cell r="AA91">
            <v>0</v>
          </cell>
          <cell r="AB91">
            <v>0</v>
          </cell>
          <cell r="AC91">
            <v>0</v>
          </cell>
          <cell r="AD91">
            <v>0</v>
          </cell>
          <cell r="AE91">
            <v>0</v>
          </cell>
        </row>
        <row r="92">
          <cell r="C92">
            <v>16</v>
          </cell>
          <cell r="D92">
            <v>19</v>
          </cell>
          <cell r="E92">
            <v>3</v>
          </cell>
          <cell r="F92">
            <v>3</v>
          </cell>
          <cell r="G92">
            <v>0</v>
          </cell>
          <cell r="H92">
            <v>0</v>
          </cell>
          <cell r="I92">
            <v>1</v>
          </cell>
          <cell r="J92">
            <v>2</v>
          </cell>
          <cell r="K92">
            <v>4</v>
          </cell>
          <cell r="L92">
            <v>3</v>
          </cell>
          <cell r="M92">
            <v>9</v>
          </cell>
          <cell r="N92">
            <v>5</v>
          </cell>
          <cell r="O92">
            <v>7</v>
          </cell>
          <cell r="P92">
            <v>3</v>
          </cell>
          <cell r="Q92">
            <v>4</v>
          </cell>
          <cell r="R92">
            <v>1</v>
          </cell>
          <cell r="S92">
            <v>3</v>
          </cell>
          <cell r="T92">
            <v>3</v>
          </cell>
          <cell r="U92">
            <v>1</v>
          </cell>
          <cell r="V92">
            <v>4</v>
          </cell>
          <cell r="W92">
            <v>10</v>
          </cell>
          <cell r="X92">
            <v>3</v>
          </cell>
          <cell r="Y92">
            <v>4</v>
          </cell>
          <cell r="Z92">
            <v>0</v>
          </cell>
          <cell r="AA92">
            <v>4</v>
          </cell>
          <cell r="AB92">
            <v>5</v>
          </cell>
          <cell r="AC92">
            <v>1</v>
          </cell>
          <cell r="AD92">
            <v>1</v>
          </cell>
          <cell r="AE92">
            <v>2</v>
          </cell>
        </row>
        <row r="93">
          <cell r="C93">
            <v>16</v>
          </cell>
          <cell r="D93">
            <v>20</v>
          </cell>
          <cell r="E93">
            <v>0</v>
          </cell>
          <cell r="F93">
            <v>0</v>
          </cell>
          <cell r="G93">
            <v>0</v>
          </cell>
          <cell r="H93">
            <v>0</v>
          </cell>
          <cell r="I93">
            <v>1</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2</v>
          </cell>
          <cell r="Z93">
            <v>0</v>
          </cell>
          <cell r="AA93">
            <v>1</v>
          </cell>
          <cell r="AB93">
            <v>0</v>
          </cell>
          <cell r="AC93">
            <v>0</v>
          </cell>
          <cell r="AD93">
            <v>0</v>
          </cell>
          <cell r="AE93">
            <v>0</v>
          </cell>
        </row>
        <row r="94">
          <cell r="C94">
            <v>16</v>
          </cell>
          <cell r="D94">
            <v>12</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1</v>
          </cell>
          <cell r="W94">
            <v>0</v>
          </cell>
          <cell r="X94">
            <v>0</v>
          </cell>
          <cell r="Y94">
            <v>0</v>
          </cell>
          <cell r="Z94">
            <v>0</v>
          </cell>
          <cell r="AA94">
            <v>0</v>
          </cell>
          <cell r="AB94">
            <v>0</v>
          </cell>
          <cell r="AC94">
            <v>0</v>
          </cell>
          <cell r="AD94">
            <v>0</v>
          </cell>
          <cell r="AE94">
            <v>0</v>
          </cell>
        </row>
        <row r="95">
          <cell r="C95">
            <v>16</v>
          </cell>
          <cell r="D95">
            <v>13</v>
          </cell>
          <cell r="E95">
            <v>0</v>
          </cell>
          <cell r="F95">
            <v>0</v>
          </cell>
          <cell r="G95">
            <v>0</v>
          </cell>
          <cell r="H95">
            <v>0</v>
          </cell>
          <cell r="I95">
            <v>1</v>
          </cell>
          <cell r="J95">
            <v>0</v>
          </cell>
          <cell r="K95">
            <v>0</v>
          </cell>
          <cell r="L95">
            <v>0</v>
          </cell>
          <cell r="M95">
            <v>0</v>
          </cell>
          <cell r="N95">
            <v>0</v>
          </cell>
          <cell r="O95">
            <v>0</v>
          </cell>
          <cell r="P95">
            <v>1</v>
          </cell>
          <cell r="Q95">
            <v>0</v>
          </cell>
          <cell r="R95">
            <v>0</v>
          </cell>
          <cell r="S95">
            <v>0</v>
          </cell>
          <cell r="T95">
            <v>1</v>
          </cell>
          <cell r="U95">
            <v>0</v>
          </cell>
          <cell r="V95">
            <v>0</v>
          </cell>
          <cell r="W95">
            <v>0</v>
          </cell>
          <cell r="X95">
            <v>0</v>
          </cell>
          <cell r="Y95">
            <v>0</v>
          </cell>
          <cell r="Z95">
            <v>0</v>
          </cell>
          <cell r="AA95">
            <v>0</v>
          </cell>
          <cell r="AB95">
            <v>1</v>
          </cell>
          <cell r="AC95">
            <v>0</v>
          </cell>
          <cell r="AD95">
            <v>0</v>
          </cell>
          <cell r="AE95">
            <v>0</v>
          </cell>
        </row>
        <row r="96">
          <cell r="C96">
            <v>16</v>
          </cell>
          <cell r="D96">
            <v>17</v>
          </cell>
          <cell r="E96">
            <v>4</v>
          </cell>
          <cell r="F96">
            <v>0</v>
          </cell>
          <cell r="G96">
            <v>0</v>
          </cell>
          <cell r="H96">
            <v>1</v>
          </cell>
          <cell r="I96">
            <v>2</v>
          </cell>
          <cell r="J96">
            <v>4</v>
          </cell>
          <cell r="K96">
            <v>0</v>
          </cell>
          <cell r="L96">
            <v>1</v>
          </cell>
          <cell r="M96">
            <v>8</v>
          </cell>
          <cell r="N96">
            <v>0</v>
          </cell>
          <cell r="O96">
            <v>3</v>
          </cell>
          <cell r="P96">
            <v>3</v>
          </cell>
          <cell r="Q96">
            <v>9</v>
          </cell>
          <cell r="R96">
            <v>1</v>
          </cell>
          <cell r="S96">
            <v>1</v>
          </cell>
          <cell r="T96">
            <v>6</v>
          </cell>
          <cell r="U96">
            <v>0</v>
          </cell>
          <cell r="V96">
            <v>0</v>
          </cell>
          <cell r="W96">
            <v>5</v>
          </cell>
          <cell r="X96">
            <v>7</v>
          </cell>
          <cell r="Y96">
            <v>2</v>
          </cell>
          <cell r="Z96">
            <v>2</v>
          </cell>
          <cell r="AA96">
            <v>0</v>
          </cell>
          <cell r="AB96">
            <v>3</v>
          </cell>
          <cell r="AC96">
            <v>0</v>
          </cell>
          <cell r="AD96">
            <v>2</v>
          </cell>
          <cell r="AE96">
            <v>2</v>
          </cell>
        </row>
        <row r="97">
          <cell r="C97">
            <v>16</v>
          </cell>
          <cell r="D97">
            <v>18</v>
          </cell>
          <cell r="E97">
            <v>0</v>
          </cell>
          <cell r="F97">
            <v>0</v>
          </cell>
          <cell r="G97">
            <v>0</v>
          </cell>
          <cell r="H97">
            <v>0</v>
          </cell>
          <cell r="I97">
            <v>0</v>
          </cell>
          <cell r="J97">
            <v>0</v>
          </cell>
          <cell r="K97">
            <v>1</v>
          </cell>
          <cell r="L97">
            <v>0</v>
          </cell>
          <cell r="M97">
            <v>0</v>
          </cell>
          <cell r="N97">
            <v>0</v>
          </cell>
          <cell r="O97">
            <v>0</v>
          </cell>
          <cell r="P97">
            <v>0</v>
          </cell>
          <cell r="Q97">
            <v>0</v>
          </cell>
          <cell r="R97">
            <v>0</v>
          </cell>
          <cell r="S97">
            <v>1</v>
          </cell>
          <cell r="T97">
            <v>0</v>
          </cell>
          <cell r="U97">
            <v>0</v>
          </cell>
          <cell r="V97">
            <v>0</v>
          </cell>
          <cell r="W97">
            <v>0</v>
          </cell>
          <cell r="X97">
            <v>0</v>
          </cell>
          <cell r="Y97">
            <v>0</v>
          </cell>
          <cell r="Z97">
            <v>0</v>
          </cell>
          <cell r="AA97">
            <v>0</v>
          </cell>
          <cell r="AB97">
            <v>0</v>
          </cell>
          <cell r="AC97">
            <v>1</v>
          </cell>
          <cell r="AD97">
            <v>0</v>
          </cell>
          <cell r="AE97">
            <v>2</v>
          </cell>
        </row>
        <row r="98">
          <cell r="C98">
            <v>16</v>
          </cell>
          <cell r="D98">
            <v>23</v>
          </cell>
          <cell r="E98">
            <v>1</v>
          </cell>
          <cell r="F98">
            <v>1</v>
          </cell>
          <cell r="G98">
            <v>0</v>
          </cell>
          <cell r="H98">
            <v>0</v>
          </cell>
          <cell r="I98">
            <v>0</v>
          </cell>
          <cell r="J98">
            <v>0</v>
          </cell>
          <cell r="K98">
            <v>3</v>
          </cell>
          <cell r="L98">
            <v>0</v>
          </cell>
          <cell r="M98">
            <v>5</v>
          </cell>
          <cell r="N98">
            <v>2</v>
          </cell>
          <cell r="O98">
            <v>1</v>
          </cell>
          <cell r="P98">
            <v>0</v>
          </cell>
          <cell r="Q98">
            <v>2</v>
          </cell>
          <cell r="R98">
            <v>3</v>
          </cell>
          <cell r="S98">
            <v>2</v>
          </cell>
          <cell r="T98">
            <v>1</v>
          </cell>
          <cell r="U98">
            <v>1</v>
          </cell>
          <cell r="V98">
            <v>3</v>
          </cell>
          <cell r="W98">
            <v>2</v>
          </cell>
          <cell r="X98">
            <v>0</v>
          </cell>
          <cell r="Y98">
            <v>0</v>
          </cell>
          <cell r="Z98">
            <v>0</v>
          </cell>
          <cell r="AA98">
            <v>0</v>
          </cell>
          <cell r="AB98">
            <v>0</v>
          </cell>
          <cell r="AC98">
            <v>0</v>
          </cell>
          <cell r="AD98">
            <v>0</v>
          </cell>
          <cell r="AE98">
            <v>1</v>
          </cell>
        </row>
        <row r="99">
          <cell r="C99">
            <v>16</v>
          </cell>
          <cell r="D99">
            <v>7</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1</v>
          </cell>
          <cell r="AC99">
            <v>0</v>
          </cell>
          <cell r="AD99">
            <v>0</v>
          </cell>
          <cell r="AE99">
            <v>0</v>
          </cell>
        </row>
        <row r="100">
          <cell r="C100">
            <v>16</v>
          </cell>
          <cell r="D100">
            <v>10</v>
          </cell>
          <cell r="E100">
            <v>0</v>
          </cell>
          <cell r="F100">
            <v>0</v>
          </cell>
          <cell r="G100">
            <v>0</v>
          </cell>
          <cell r="H100">
            <v>0</v>
          </cell>
          <cell r="I100">
            <v>0</v>
          </cell>
          <cell r="J100">
            <v>0</v>
          </cell>
          <cell r="K100">
            <v>0</v>
          </cell>
          <cell r="L100">
            <v>0</v>
          </cell>
          <cell r="M100">
            <v>0</v>
          </cell>
          <cell r="N100">
            <v>0</v>
          </cell>
          <cell r="O100">
            <v>0</v>
          </cell>
          <cell r="P100">
            <v>0</v>
          </cell>
          <cell r="Q100">
            <v>1</v>
          </cell>
          <cell r="R100">
            <v>0</v>
          </cell>
          <cell r="S100">
            <v>0</v>
          </cell>
          <cell r="T100">
            <v>0</v>
          </cell>
          <cell r="U100">
            <v>0</v>
          </cell>
          <cell r="V100">
            <v>0</v>
          </cell>
          <cell r="W100">
            <v>0</v>
          </cell>
          <cell r="X100">
            <v>0</v>
          </cell>
          <cell r="Y100">
            <v>0</v>
          </cell>
          <cell r="Z100">
            <v>0</v>
          </cell>
          <cell r="AA100">
            <v>0</v>
          </cell>
          <cell r="AB100">
            <v>0</v>
          </cell>
          <cell r="AC100">
            <v>0</v>
          </cell>
          <cell r="AD100">
            <v>1</v>
          </cell>
          <cell r="AE100">
            <v>0</v>
          </cell>
        </row>
        <row r="101">
          <cell r="C101">
            <v>16</v>
          </cell>
          <cell r="D101">
            <v>26</v>
          </cell>
          <cell r="E101">
            <v>5</v>
          </cell>
          <cell r="F101">
            <v>6</v>
          </cell>
          <cell r="G101">
            <v>2</v>
          </cell>
          <cell r="H101">
            <v>2</v>
          </cell>
          <cell r="I101">
            <v>5</v>
          </cell>
          <cell r="J101">
            <v>12</v>
          </cell>
          <cell r="K101">
            <v>7</v>
          </cell>
          <cell r="L101">
            <v>6</v>
          </cell>
          <cell r="M101">
            <v>16</v>
          </cell>
          <cell r="N101">
            <v>7</v>
          </cell>
          <cell r="O101">
            <v>11</v>
          </cell>
          <cell r="P101">
            <v>11</v>
          </cell>
          <cell r="Q101">
            <v>8</v>
          </cell>
          <cell r="R101">
            <v>11</v>
          </cell>
          <cell r="S101">
            <v>14</v>
          </cell>
          <cell r="T101">
            <v>12</v>
          </cell>
          <cell r="U101">
            <v>9</v>
          </cell>
          <cell r="V101">
            <v>12</v>
          </cell>
          <cell r="W101">
            <v>21</v>
          </cell>
          <cell r="X101">
            <v>6</v>
          </cell>
          <cell r="Y101">
            <v>10</v>
          </cell>
          <cell r="Z101">
            <v>12</v>
          </cell>
          <cell r="AA101">
            <v>10</v>
          </cell>
          <cell r="AB101">
            <v>12</v>
          </cell>
          <cell r="AC101">
            <v>4</v>
          </cell>
          <cell r="AD101">
            <v>14</v>
          </cell>
          <cell r="AE101">
            <v>6</v>
          </cell>
        </row>
        <row r="102">
          <cell r="C102">
            <v>16</v>
          </cell>
          <cell r="D102">
            <v>15</v>
          </cell>
          <cell r="E102">
            <v>0</v>
          </cell>
          <cell r="F102">
            <v>0</v>
          </cell>
          <cell r="G102">
            <v>0</v>
          </cell>
          <cell r="H102">
            <v>0</v>
          </cell>
          <cell r="I102">
            <v>0</v>
          </cell>
          <cell r="J102">
            <v>1</v>
          </cell>
          <cell r="K102">
            <v>0</v>
          </cell>
          <cell r="L102">
            <v>0</v>
          </cell>
          <cell r="M102">
            <v>0</v>
          </cell>
          <cell r="N102">
            <v>0</v>
          </cell>
          <cell r="O102">
            <v>0</v>
          </cell>
          <cell r="P102">
            <v>1</v>
          </cell>
          <cell r="Q102">
            <v>0</v>
          </cell>
          <cell r="R102">
            <v>0</v>
          </cell>
          <cell r="S102">
            <v>0</v>
          </cell>
          <cell r="T102">
            <v>0</v>
          </cell>
          <cell r="U102">
            <v>0</v>
          </cell>
          <cell r="V102">
            <v>0</v>
          </cell>
          <cell r="W102">
            <v>2</v>
          </cell>
          <cell r="X102">
            <v>0</v>
          </cell>
          <cell r="Y102">
            <v>0</v>
          </cell>
          <cell r="Z102">
            <v>0</v>
          </cell>
          <cell r="AA102">
            <v>1</v>
          </cell>
          <cell r="AB102">
            <v>0</v>
          </cell>
          <cell r="AC102">
            <v>0</v>
          </cell>
          <cell r="AD102">
            <v>0</v>
          </cell>
          <cell r="AE102">
            <v>0</v>
          </cell>
        </row>
        <row r="103">
          <cell r="C103">
            <v>16</v>
          </cell>
          <cell r="D103">
            <v>8</v>
          </cell>
          <cell r="E103">
            <v>1</v>
          </cell>
          <cell r="F103">
            <v>0</v>
          </cell>
          <cell r="G103">
            <v>0</v>
          </cell>
          <cell r="H103">
            <v>3</v>
          </cell>
          <cell r="I103">
            <v>1</v>
          </cell>
          <cell r="J103">
            <v>2</v>
          </cell>
          <cell r="K103">
            <v>0</v>
          </cell>
          <cell r="L103">
            <v>1</v>
          </cell>
          <cell r="M103">
            <v>0</v>
          </cell>
          <cell r="N103">
            <v>1</v>
          </cell>
          <cell r="O103">
            <v>0</v>
          </cell>
          <cell r="P103">
            <v>1</v>
          </cell>
          <cell r="Q103">
            <v>0</v>
          </cell>
          <cell r="R103">
            <v>0</v>
          </cell>
          <cell r="S103">
            <v>0</v>
          </cell>
          <cell r="T103">
            <v>0</v>
          </cell>
          <cell r="U103">
            <v>0</v>
          </cell>
          <cell r="V103">
            <v>0</v>
          </cell>
          <cell r="W103">
            <v>2</v>
          </cell>
          <cell r="X103">
            <v>1</v>
          </cell>
          <cell r="Y103">
            <v>0</v>
          </cell>
          <cell r="Z103">
            <v>0</v>
          </cell>
          <cell r="AA103">
            <v>0</v>
          </cell>
          <cell r="AB103">
            <v>1</v>
          </cell>
          <cell r="AC103">
            <v>0</v>
          </cell>
          <cell r="AD103">
            <v>0</v>
          </cell>
          <cell r="AE103">
            <v>0</v>
          </cell>
        </row>
        <row r="104">
          <cell r="C104">
            <v>16</v>
          </cell>
          <cell r="D104">
            <v>25</v>
          </cell>
          <cell r="E104">
            <v>7</v>
          </cell>
          <cell r="F104">
            <v>2</v>
          </cell>
          <cell r="G104">
            <v>0</v>
          </cell>
          <cell r="H104">
            <v>6</v>
          </cell>
          <cell r="I104">
            <v>5</v>
          </cell>
          <cell r="J104">
            <v>6</v>
          </cell>
          <cell r="K104">
            <v>4</v>
          </cell>
          <cell r="L104">
            <v>3</v>
          </cell>
          <cell r="M104">
            <v>13</v>
          </cell>
          <cell r="N104">
            <v>1</v>
          </cell>
          <cell r="O104">
            <v>5</v>
          </cell>
          <cell r="P104">
            <v>4</v>
          </cell>
          <cell r="Q104">
            <v>6</v>
          </cell>
          <cell r="R104">
            <v>7</v>
          </cell>
          <cell r="S104">
            <v>13</v>
          </cell>
          <cell r="T104">
            <v>11</v>
          </cell>
          <cell r="U104">
            <v>4</v>
          </cell>
          <cell r="V104">
            <v>5</v>
          </cell>
          <cell r="W104">
            <v>16</v>
          </cell>
          <cell r="X104">
            <v>9</v>
          </cell>
          <cell r="Y104">
            <v>15</v>
          </cell>
          <cell r="Z104">
            <v>5</v>
          </cell>
          <cell r="AA104">
            <v>8</v>
          </cell>
          <cell r="AB104">
            <v>8</v>
          </cell>
          <cell r="AC104">
            <v>2</v>
          </cell>
          <cell r="AD104">
            <v>6</v>
          </cell>
          <cell r="AE104">
            <v>5</v>
          </cell>
        </row>
        <row r="105">
          <cell r="C105">
            <v>16</v>
          </cell>
          <cell r="D105">
            <v>24</v>
          </cell>
          <cell r="E105">
            <v>0</v>
          </cell>
          <cell r="F105">
            <v>0</v>
          </cell>
          <cell r="G105">
            <v>0</v>
          </cell>
          <cell r="H105">
            <v>0</v>
          </cell>
          <cell r="I105">
            <v>0</v>
          </cell>
          <cell r="J105">
            <v>0</v>
          </cell>
          <cell r="K105">
            <v>1</v>
          </cell>
          <cell r="L105">
            <v>0</v>
          </cell>
          <cell r="M105">
            <v>0</v>
          </cell>
          <cell r="N105">
            <v>0</v>
          </cell>
          <cell r="O105">
            <v>0</v>
          </cell>
          <cell r="P105">
            <v>0</v>
          </cell>
          <cell r="Q105">
            <v>1</v>
          </cell>
          <cell r="R105">
            <v>4</v>
          </cell>
          <cell r="S105">
            <v>0</v>
          </cell>
          <cell r="T105">
            <v>0</v>
          </cell>
          <cell r="U105">
            <v>0</v>
          </cell>
          <cell r="V105">
            <v>0</v>
          </cell>
          <cell r="W105">
            <v>1</v>
          </cell>
          <cell r="X105">
            <v>0</v>
          </cell>
          <cell r="Y105">
            <v>0</v>
          </cell>
          <cell r="Z105">
            <v>1</v>
          </cell>
          <cell r="AA105">
            <v>0</v>
          </cell>
          <cell r="AB105">
            <v>0</v>
          </cell>
          <cell r="AC105">
            <v>0</v>
          </cell>
          <cell r="AD105">
            <v>0</v>
          </cell>
          <cell r="AE105">
            <v>1</v>
          </cell>
        </row>
        <row r="106">
          <cell r="C106">
            <v>16</v>
          </cell>
          <cell r="D106">
            <v>14</v>
          </cell>
          <cell r="E106">
            <v>0</v>
          </cell>
          <cell r="F106">
            <v>0</v>
          </cell>
          <cell r="G106">
            <v>0</v>
          </cell>
          <cell r="H106">
            <v>0</v>
          </cell>
          <cell r="I106">
            <v>0</v>
          </cell>
          <cell r="J106">
            <v>0</v>
          </cell>
          <cell r="K106">
            <v>0</v>
          </cell>
          <cell r="L106">
            <v>1</v>
          </cell>
          <cell r="M106">
            <v>0</v>
          </cell>
          <cell r="N106">
            <v>0</v>
          </cell>
          <cell r="O106">
            <v>0</v>
          </cell>
          <cell r="P106">
            <v>1</v>
          </cell>
          <cell r="Q106">
            <v>0</v>
          </cell>
          <cell r="R106">
            <v>0</v>
          </cell>
          <cell r="S106">
            <v>0</v>
          </cell>
          <cell r="T106">
            <v>0</v>
          </cell>
          <cell r="U106">
            <v>0</v>
          </cell>
          <cell r="V106">
            <v>1</v>
          </cell>
          <cell r="W106">
            <v>0</v>
          </cell>
          <cell r="X106">
            <v>0</v>
          </cell>
          <cell r="Y106">
            <v>0</v>
          </cell>
          <cell r="Z106">
            <v>0</v>
          </cell>
          <cell r="AA106">
            <v>0</v>
          </cell>
          <cell r="AB106">
            <v>0</v>
          </cell>
          <cell r="AC106">
            <v>0</v>
          </cell>
          <cell r="AD106">
            <v>0</v>
          </cell>
          <cell r="AE106">
            <v>0</v>
          </cell>
        </row>
        <row r="107">
          <cell r="C107">
            <v>12</v>
          </cell>
          <cell r="D107">
            <v>6</v>
          </cell>
          <cell r="E107">
            <v>42</v>
          </cell>
          <cell r="F107">
            <v>60</v>
          </cell>
          <cell r="G107">
            <v>46</v>
          </cell>
          <cell r="H107">
            <v>61</v>
          </cell>
          <cell r="I107">
            <v>61</v>
          </cell>
          <cell r="J107">
            <v>67</v>
          </cell>
          <cell r="K107">
            <v>52</v>
          </cell>
          <cell r="L107">
            <v>58</v>
          </cell>
          <cell r="M107">
            <v>60</v>
          </cell>
          <cell r="N107">
            <v>72</v>
          </cell>
          <cell r="O107">
            <v>106</v>
          </cell>
          <cell r="P107">
            <v>79</v>
          </cell>
          <cell r="Q107">
            <v>74</v>
          </cell>
          <cell r="R107">
            <v>96</v>
          </cell>
          <cell r="S107">
            <v>87</v>
          </cell>
          <cell r="T107">
            <v>73</v>
          </cell>
          <cell r="U107">
            <v>63</v>
          </cell>
          <cell r="V107">
            <v>61</v>
          </cell>
          <cell r="W107">
            <v>63</v>
          </cell>
          <cell r="X107">
            <v>84</v>
          </cell>
          <cell r="Y107">
            <v>73</v>
          </cell>
          <cell r="Z107">
            <v>73</v>
          </cell>
          <cell r="AA107">
            <v>69</v>
          </cell>
          <cell r="AB107">
            <v>87</v>
          </cell>
          <cell r="AC107">
            <v>68</v>
          </cell>
          <cell r="AD107">
            <v>91</v>
          </cell>
          <cell r="AE107">
            <v>81</v>
          </cell>
        </row>
        <row r="108">
          <cell r="C108">
            <v>12</v>
          </cell>
          <cell r="D108">
            <v>16</v>
          </cell>
          <cell r="E108">
            <v>0</v>
          </cell>
          <cell r="F108">
            <v>0</v>
          </cell>
          <cell r="G108">
            <v>0</v>
          </cell>
          <cell r="H108">
            <v>0</v>
          </cell>
          <cell r="I108">
            <v>0</v>
          </cell>
          <cell r="J108">
            <v>0</v>
          </cell>
          <cell r="K108">
            <v>0</v>
          </cell>
          <cell r="L108">
            <v>0</v>
          </cell>
          <cell r="M108">
            <v>0</v>
          </cell>
          <cell r="N108">
            <v>0</v>
          </cell>
          <cell r="O108">
            <v>0</v>
          </cell>
          <cell r="P108">
            <v>1</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row>
        <row r="109">
          <cell r="C109">
            <v>12</v>
          </cell>
          <cell r="D109">
            <v>19</v>
          </cell>
          <cell r="E109">
            <v>15</v>
          </cell>
          <cell r="F109">
            <v>16</v>
          </cell>
          <cell r="G109">
            <v>12</v>
          </cell>
          <cell r="H109">
            <v>5</v>
          </cell>
          <cell r="I109">
            <v>3</v>
          </cell>
          <cell r="J109">
            <v>3</v>
          </cell>
          <cell r="K109">
            <v>3</v>
          </cell>
          <cell r="L109">
            <v>5</v>
          </cell>
          <cell r="M109">
            <v>8</v>
          </cell>
          <cell r="N109">
            <v>17</v>
          </cell>
          <cell r="O109">
            <v>10</v>
          </cell>
          <cell r="P109">
            <v>19</v>
          </cell>
          <cell r="Q109">
            <v>13</v>
          </cell>
          <cell r="R109">
            <v>5</v>
          </cell>
          <cell r="S109">
            <v>5</v>
          </cell>
          <cell r="T109">
            <v>18</v>
          </cell>
          <cell r="U109">
            <v>12</v>
          </cell>
          <cell r="V109">
            <v>11</v>
          </cell>
          <cell r="W109">
            <v>21</v>
          </cell>
          <cell r="X109">
            <v>18</v>
          </cell>
          <cell r="Y109">
            <v>12</v>
          </cell>
          <cell r="Z109">
            <v>11</v>
          </cell>
          <cell r="AA109">
            <v>6</v>
          </cell>
          <cell r="AB109">
            <v>19</v>
          </cell>
          <cell r="AC109">
            <v>11</v>
          </cell>
          <cell r="AD109">
            <v>25</v>
          </cell>
          <cell r="AE109">
            <v>15</v>
          </cell>
        </row>
        <row r="110">
          <cell r="C110">
            <v>12</v>
          </cell>
          <cell r="D110">
            <v>20</v>
          </cell>
          <cell r="E110">
            <v>2</v>
          </cell>
          <cell r="F110">
            <v>2</v>
          </cell>
          <cell r="G110">
            <v>1</v>
          </cell>
          <cell r="H110">
            <v>1</v>
          </cell>
          <cell r="I110">
            <v>1</v>
          </cell>
          <cell r="J110">
            <v>0</v>
          </cell>
          <cell r="K110">
            <v>0</v>
          </cell>
          <cell r="L110">
            <v>0</v>
          </cell>
          <cell r="M110">
            <v>1</v>
          </cell>
          <cell r="N110">
            <v>1</v>
          </cell>
          <cell r="O110">
            <v>0</v>
          </cell>
          <cell r="P110">
            <v>0</v>
          </cell>
          <cell r="Q110">
            <v>4</v>
          </cell>
          <cell r="R110">
            <v>0</v>
          </cell>
          <cell r="S110">
            <v>2</v>
          </cell>
          <cell r="T110">
            <v>1</v>
          </cell>
          <cell r="U110">
            <v>1</v>
          </cell>
          <cell r="V110">
            <v>1</v>
          </cell>
          <cell r="W110">
            <v>2</v>
          </cell>
          <cell r="X110">
            <v>2</v>
          </cell>
          <cell r="Y110">
            <v>2</v>
          </cell>
          <cell r="Z110">
            <v>2</v>
          </cell>
          <cell r="AA110">
            <v>1</v>
          </cell>
          <cell r="AB110">
            <v>2</v>
          </cell>
          <cell r="AC110">
            <v>2</v>
          </cell>
          <cell r="AD110">
            <v>0</v>
          </cell>
          <cell r="AE110">
            <v>0</v>
          </cell>
        </row>
        <row r="111">
          <cell r="C111">
            <v>12</v>
          </cell>
          <cell r="D111">
            <v>12</v>
          </cell>
          <cell r="E111">
            <v>2</v>
          </cell>
          <cell r="F111">
            <v>0</v>
          </cell>
          <cell r="G111">
            <v>0</v>
          </cell>
          <cell r="H111">
            <v>0</v>
          </cell>
          <cell r="I111">
            <v>1</v>
          </cell>
          <cell r="J111">
            <v>1</v>
          </cell>
          <cell r="K111">
            <v>0</v>
          </cell>
          <cell r="L111">
            <v>1</v>
          </cell>
          <cell r="M111">
            <v>0</v>
          </cell>
          <cell r="N111">
            <v>0</v>
          </cell>
          <cell r="O111">
            <v>0</v>
          </cell>
          <cell r="P111">
            <v>2</v>
          </cell>
          <cell r="Q111">
            <v>0</v>
          </cell>
          <cell r="R111">
            <v>1</v>
          </cell>
          <cell r="S111">
            <v>1</v>
          </cell>
          <cell r="T111">
            <v>2</v>
          </cell>
          <cell r="U111">
            <v>0</v>
          </cell>
          <cell r="V111">
            <v>0</v>
          </cell>
          <cell r="W111">
            <v>1</v>
          </cell>
          <cell r="X111">
            <v>0</v>
          </cell>
          <cell r="Y111">
            <v>0</v>
          </cell>
          <cell r="Z111">
            <v>0</v>
          </cell>
          <cell r="AA111">
            <v>1</v>
          </cell>
          <cell r="AB111">
            <v>1</v>
          </cell>
          <cell r="AC111">
            <v>0</v>
          </cell>
          <cell r="AD111">
            <v>1</v>
          </cell>
          <cell r="AE111">
            <v>0</v>
          </cell>
        </row>
        <row r="112">
          <cell r="C112">
            <v>12</v>
          </cell>
          <cell r="D112">
            <v>13</v>
          </cell>
          <cell r="E112">
            <v>0</v>
          </cell>
          <cell r="F112">
            <v>2</v>
          </cell>
          <cell r="G112">
            <v>0</v>
          </cell>
          <cell r="H112">
            <v>0</v>
          </cell>
          <cell r="I112">
            <v>0</v>
          </cell>
          <cell r="J112">
            <v>1</v>
          </cell>
          <cell r="K112">
            <v>2</v>
          </cell>
          <cell r="L112">
            <v>0</v>
          </cell>
          <cell r="M112">
            <v>0</v>
          </cell>
          <cell r="N112">
            <v>0</v>
          </cell>
          <cell r="O112">
            <v>0</v>
          </cell>
          <cell r="P112">
            <v>1</v>
          </cell>
          <cell r="Q112">
            <v>0</v>
          </cell>
          <cell r="R112">
            <v>0</v>
          </cell>
          <cell r="S112">
            <v>0</v>
          </cell>
          <cell r="T112">
            <v>1</v>
          </cell>
          <cell r="U112">
            <v>1</v>
          </cell>
          <cell r="V112">
            <v>1</v>
          </cell>
          <cell r="W112">
            <v>0</v>
          </cell>
          <cell r="X112">
            <v>0</v>
          </cell>
          <cell r="Y112">
            <v>1</v>
          </cell>
          <cell r="Z112">
            <v>0</v>
          </cell>
          <cell r="AA112">
            <v>2</v>
          </cell>
          <cell r="AB112">
            <v>1</v>
          </cell>
          <cell r="AC112">
            <v>1</v>
          </cell>
          <cell r="AD112">
            <v>0</v>
          </cell>
          <cell r="AE112">
            <v>0</v>
          </cell>
        </row>
        <row r="113">
          <cell r="C113">
            <v>12</v>
          </cell>
          <cell r="D113">
            <v>17</v>
          </cell>
          <cell r="E113">
            <v>27</v>
          </cell>
          <cell r="F113">
            <v>49</v>
          </cell>
          <cell r="G113">
            <v>23</v>
          </cell>
          <cell r="H113">
            <v>18</v>
          </cell>
          <cell r="I113">
            <v>19</v>
          </cell>
          <cell r="J113">
            <v>13</v>
          </cell>
          <cell r="K113">
            <v>5</v>
          </cell>
          <cell r="L113">
            <v>5</v>
          </cell>
          <cell r="M113">
            <v>13</v>
          </cell>
          <cell r="N113">
            <v>41</v>
          </cell>
          <cell r="O113">
            <v>33</v>
          </cell>
          <cell r="P113">
            <v>16</v>
          </cell>
          <cell r="Q113">
            <v>34</v>
          </cell>
          <cell r="R113">
            <v>24</v>
          </cell>
          <cell r="S113">
            <v>14</v>
          </cell>
          <cell r="T113">
            <v>23</v>
          </cell>
          <cell r="U113">
            <v>17</v>
          </cell>
          <cell r="V113">
            <v>18</v>
          </cell>
          <cell r="W113">
            <v>17</v>
          </cell>
          <cell r="X113">
            <v>36</v>
          </cell>
          <cell r="Y113">
            <v>13</v>
          </cell>
          <cell r="Z113">
            <v>27</v>
          </cell>
          <cell r="AA113">
            <v>15</v>
          </cell>
          <cell r="AB113">
            <v>19</v>
          </cell>
          <cell r="AC113">
            <v>30</v>
          </cell>
          <cell r="AD113">
            <v>44</v>
          </cell>
          <cell r="AE113">
            <v>14</v>
          </cell>
        </row>
        <row r="114">
          <cell r="C114">
            <v>12</v>
          </cell>
          <cell r="D114">
            <v>18</v>
          </cell>
          <cell r="E114">
            <v>2</v>
          </cell>
          <cell r="F114">
            <v>11</v>
          </cell>
          <cell r="G114">
            <v>4</v>
          </cell>
          <cell r="H114">
            <v>3</v>
          </cell>
          <cell r="I114">
            <v>5</v>
          </cell>
          <cell r="J114">
            <v>1</v>
          </cell>
          <cell r="K114">
            <v>1</v>
          </cell>
          <cell r="L114">
            <v>0</v>
          </cell>
          <cell r="M114">
            <v>0</v>
          </cell>
          <cell r="N114">
            <v>10</v>
          </cell>
          <cell r="O114">
            <v>1</v>
          </cell>
          <cell r="P114">
            <v>1</v>
          </cell>
          <cell r="Q114">
            <v>3</v>
          </cell>
          <cell r="R114">
            <v>6</v>
          </cell>
          <cell r="S114">
            <v>2</v>
          </cell>
          <cell r="T114">
            <v>4</v>
          </cell>
          <cell r="U114">
            <v>6</v>
          </cell>
          <cell r="V114">
            <v>2</v>
          </cell>
          <cell r="W114">
            <v>2</v>
          </cell>
          <cell r="X114">
            <v>2</v>
          </cell>
          <cell r="Y114">
            <v>3</v>
          </cell>
          <cell r="Z114">
            <v>3</v>
          </cell>
          <cell r="AA114">
            <v>2</v>
          </cell>
          <cell r="AB114">
            <v>3</v>
          </cell>
          <cell r="AC114">
            <v>2</v>
          </cell>
          <cell r="AD114">
            <v>7</v>
          </cell>
          <cell r="AE114">
            <v>5</v>
          </cell>
        </row>
        <row r="115">
          <cell r="C115">
            <v>12</v>
          </cell>
          <cell r="D115">
            <v>23</v>
          </cell>
          <cell r="E115">
            <v>11</v>
          </cell>
          <cell r="F115">
            <v>9</v>
          </cell>
          <cell r="G115">
            <v>8</v>
          </cell>
          <cell r="H115">
            <v>3</v>
          </cell>
          <cell r="I115">
            <v>5</v>
          </cell>
          <cell r="J115">
            <v>1</v>
          </cell>
          <cell r="K115">
            <v>3</v>
          </cell>
          <cell r="L115">
            <v>3</v>
          </cell>
          <cell r="M115">
            <v>2</v>
          </cell>
          <cell r="N115">
            <v>13</v>
          </cell>
          <cell r="O115">
            <v>10</v>
          </cell>
          <cell r="P115">
            <v>8</v>
          </cell>
          <cell r="Q115">
            <v>13</v>
          </cell>
          <cell r="R115">
            <v>4</v>
          </cell>
          <cell r="S115">
            <v>7</v>
          </cell>
          <cell r="T115">
            <v>10</v>
          </cell>
          <cell r="U115">
            <v>14</v>
          </cell>
          <cell r="V115">
            <v>10</v>
          </cell>
          <cell r="W115">
            <v>6</v>
          </cell>
          <cell r="X115">
            <v>7</v>
          </cell>
          <cell r="Y115">
            <v>5</v>
          </cell>
          <cell r="Z115">
            <v>8</v>
          </cell>
          <cell r="AA115">
            <v>4</v>
          </cell>
          <cell r="AB115">
            <v>9</v>
          </cell>
          <cell r="AC115">
            <v>9</v>
          </cell>
          <cell r="AD115">
            <v>15</v>
          </cell>
          <cell r="AE115">
            <v>8</v>
          </cell>
        </row>
        <row r="116">
          <cell r="C116">
            <v>12</v>
          </cell>
          <cell r="D116">
            <v>9</v>
          </cell>
          <cell r="E116">
            <v>1</v>
          </cell>
          <cell r="F116">
            <v>2</v>
          </cell>
          <cell r="G116">
            <v>0</v>
          </cell>
          <cell r="H116">
            <v>0</v>
          </cell>
          <cell r="I116">
            <v>1</v>
          </cell>
          <cell r="J116">
            <v>1</v>
          </cell>
          <cell r="K116">
            <v>3</v>
          </cell>
          <cell r="L116">
            <v>0</v>
          </cell>
          <cell r="M116">
            <v>2</v>
          </cell>
          <cell r="N116">
            <v>4</v>
          </cell>
          <cell r="O116">
            <v>2</v>
          </cell>
          <cell r="P116">
            <v>0</v>
          </cell>
          <cell r="Q116">
            <v>1</v>
          </cell>
          <cell r="R116">
            <v>0</v>
          </cell>
          <cell r="S116">
            <v>3</v>
          </cell>
          <cell r="T116">
            <v>5</v>
          </cell>
          <cell r="U116">
            <v>1</v>
          </cell>
          <cell r="V116">
            <v>1</v>
          </cell>
          <cell r="W116">
            <v>2</v>
          </cell>
          <cell r="X116">
            <v>0</v>
          </cell>
          <cell r="Y116">
            <v>0</v>
          </cell>
          <cell r="Z116">
            <v>2</v>
          </cell>
          <cell r="AA116">
            <v>2</v>
          </cell>
          <cell r="AB116">
            <v>0</v>
          </cell>
          <cell r="AC116">
            <v>0</v>
          </cell>
          <cell r="AD116">
            <v>0</v>
          </cell>
          <cell r="AE116">
            <v>1</v>
          </cell>
        </row>
        <row r="117">
          <cell r="C117">
            <v>12</v>
          </cell>
          <cell r="D117">
            <v>7</v>
          </cell>
          <cell r="E117">
            <v>0</v>
          </cell>
          <cell r="F117">
            <v>0</v>
          </cell>
          <cell r="G117">
            <v>2</v>
          </cell>
          <cell r="H117">
            <v>0</v>
          </cell>
          <cell r="I117">
            <v>0</v>
          </cell>
          <cell r="J117">
            <v>0</v>
          </cell>
          <cell r="K117">
            <v>1</v>
          </cell>
          <cell r="L117">
            <v>0</v>
          </cell>
          <cell r="M117">
            <v>0</v>
          </cell>
          <cell r="N117">
            <v>1</v>
          </cell>
          <cell r="O117">
            <v>0</v>
          </cell>
          <cell r="P117">
            <v>1</v>
          </cell>
          <cell r="Q117">
            <v>0</v>
          </cell>
          <cell r="R117">
            <v>0</v>
          </cell>
          <cell r="S117">
            <v>3</v>
          </cell>
          <cell r="T117">
            <v>0</v>
          </cell>
          <cell r="U117">
            <v>1</v>
          </cell>
          <cell r="V117">
            <v>0</v>
          </cell>
          <cell r="W117">
            <v>0</v>
          </cell>
          <cell r="X117">
            <v>1</v>
          </cell>
          <cell r="Y117">
            <v>0</v>
          </cell>
          <cell r="Z117">
            <v>0</v>
          </cell>
          <cell r="AA117">
            <v>0</v>
          </cell>
          <cell r="AB117">
            <v>0</v>
          </cell>
          <cell r="AC117">
            <v>0</v>
          </cell>
          <cell r="AD117">
            <v>0</v>
          </cell>
          <cell r="AE117">
            <v>0</v>
          </cell>
        </row>
        <row r="118">
          <cell r="C118">
            <v>12</v>
          </cell>
          <cell r="D118">
            <v>10</v>
          </cell>
          <cell r="E118">
            <v>1</v>
          </cell>
          <cell r="F118">
            <v>2</v>
          </cell>
          <cell r="G118">
            <v>1</v>
          </cell>
          <cell r="H118">
            <v>2</v>
          </cell>
          <cell r="I118">
            <v>1</v>
          </cell>
          <cell r="J118">
            <v>0</v>
          </cell>
          <cell r="K118">
            <v>0</v>
          </cell>
          <cell r="L118">
            <v>0</v>
          </cell>
          <cell r="M118">
            <v>3</v>
          </cell>
          <cell r="N118">
            <v>2</v>
          </cell>
          <cell r="O118">
            <v>1</v>
          </cell>
          <cell r="P118">
            <v>0</v>
          </cell>
          <cell r="Q118">
            <v>4</v>
          </cell>
          <cell r="R118">
            <v>1</v>
          </cell>
          <cell r="S118">
            <v>3</v>
          </cell>
          <cell r="T118">
            <v>0</v>
          </cell>
          <cell r="U118">
            <v>1</v>
          </cell>
          <cell r="V118">
            <v>0</v>
          </cell>
          <cell r="W118">
            <v>2</v>
          </cell>
          <cell r="X118">
            <v>1</v>
          </cell>
          <cell r="Y118">
            <v>1</v>
          </cell>
          <cell r="Z118">
            <v>1</v>
          </cell>
          <cell r="AA118">
            <v>1</v>
          </cell>
          <cell r="AB118">
            <v>1</v>
          </cell>
          <cell r="AC118">
            <v>0</v>
          </cell>
          <cell r="AD118">
            <v>1</v>
          </cell>
          <cell r="AE118">
            <v>2</v>
          </cell>
        </row>
        <row r="119">
          <cell r="C119">
            <v>12</v>
          </cell>
          <cell r="D119">
            <v>26</v>
          </cell>
          <cell r="E119">
            <v>88</v>
          </cell>
          <cell r="F119">
            <v>144</v>
          </cell>
          <cell r="G119">
            <v>77</v>
          </cell>
          <cell r="H119">
            <v>65</v>
          </cell>
          <cell r="I119">
            <v>59</v>
          </cell>
          <cell r="J119">
            <v>65</v>
          </cell>
          <cell r="K119">
            <v>41</v>
          </cell>
          <cell r="L119">
            <v>59</v>
          </cell>
          <cell r="M119">
            <v>62</v>
          </cell>
          <cell r="N119">
            <v>94</v>
          </cell>
          <cell r="O119">
            <v>99</v>
          </cell>
          <cell r="P119">
            <v>52</v>
          </cell>
          <cell r="Q119">
            <v>48</v>
          </cell>
          <cell r="R119">
            <v>69</v>
          </cell>
          <cell r="S119">
            <v>60</v>
          </cell>
          <cell r="T119">
            <v>62</v>
          </cell>
          <cell r="U119">
            <v>57</v>
          </cell>
          <cell r="V119">
            <v>60</v>
          </cell>
          <cell r="W119">
            <v>82</v>
          </cell>
          <cell r="X119">
            <v>105</v>
          </cell>
          <cell r="Y119">
            <v>79</v>
          </cell>
          <cell r="Z119">
            <v>77</v>
          </cell>
          <cell r="AA119">
            <v>72</v>
          </cell>
          <cell r="AB119">
            <v>104</v>
          </cell>
          <cell r="AC119">
            <v>87</v>
          </cell>
          <cell r="AD119">
            <v>128</v>
          </cell>
          <cell r="AE119">
            <v>97</v>
          </cell>
        </row>
        <row r="120">
          <cell r="C120">
            <v>12</v>
          </cell>
          <cell r="D120">
            <v>15</v>
          </cell>
          <cell r="E120">
            <v>3</v>
          </cell>
          <cell r="F120">
            <v>4</v>
          </cell>
          <cell r="G120">
            <v>3</v>
          </cell>
          <cell r="H120">
            <v>0</v>
          </cell>
          <cell r="I120">
            <v>1</v>
          </cell>
          <cell r="J120">
            <v>2</v>
          </cell>
          <cell r="K120">
            <v>0</v>
          </cell>
          <cell r="L120">
            <v>3</v>
          </cell>
          <cell r="M120">
            <v>6</v>
          </cell>
          <cell r="N120">
            <v>2</v>
          </cell>
          <cell r="O120">
            <v>2</v>
          </cell>
          <cell r="P120">
            <v>4</v>
          </cell>
          <cell r="Q120">
            <v>2</v>
          </cell>
          <cell r="R120">
            <v>4</v>
          </cell>
          <cell r="S120">
            <v>0</v>
          </cell>
          <cell r="T120">
            <v>0</v>
          </cell>
          <cell r="U120">
            <v>3</v>
          </cell>
          <cell r="V120">
            <v>5</v>
          </cell>
          <cell r="W120">
            <v>2</v>
          </cell>
          <cell r="X120">
            <v>7</v>
          </cell>
          <cell r="Y120">
            <v>5</v>
          </cell>
          <cell r="Z120">
            <v>1</v>
          </cell>
          <cell r="AA120">
            <v>2</v>
          </cell>
          <cell r="AB120">
            <v>5</v>
          </cell>
          <cell r="AC120">
            <v>2</v>
          </cell>
          <cell r="AD120">
            <v>7</v>
          </cell>
          <cell r="AE120">
            <v>2</v>
          </cell>
        </row>
        <row r="121">
          <cell r="C121">
            <v>12</v>
          </cell>
          <cell r="D121">
            <v>8</v>
          </cell>
          <cell r="E121">
            <v>2</v>
          </cell>
          <cell r="F121">
            <v>2</v>
          </cell>
          <cell r="G121">
            <v>7</v>
          </cell>
          <cell r="H121">
            <v>6</v>
          </cell>
          <cell r="I121">
            <v>5</v>
          </cell>
          <cell r="J121">
            <v>5</v>
          </cell>
          <cell r="K121">
            <v>3</v>
          </cell>
          <cell r="L121">
            <v>5</v>
          </cell>
          <cell r="M121">
            <v>4</v>
          </cell>
          <cell r="N121">
            <v>6</v>
          </cell>
          <cell r="O121">
            <v>8</v>
          </cell>
          <cell r="P121">
            <v>4</v>
          </cell>
          <cell r="Q121">
            <v>2</v>
          </cell>
          <cell r="R121">
            <v>4</v>
          </cell>
          <cell r="S121">
            <v>5</v>
          </cell>
          <cell r="T121">
            <v>8</v>
          </cell>
          <cell r="U121">
            <v>4</v>
          </cell>
          <cell r="V121">
            <v>0</v>
          </cell>
          <cell r="W121">
            <v>6</v>
          </cell>
          <cell r="X121">
            <v>6</v>
          </cell>
          <cell r="Y121">
            <v>0</v>
          </cell>
          <cell r="Z121">
            <v>3</v>
          </cell>
          <cell r="AA121">
            <v>2</v>
          </cell>
          <cell r="AB121">
            <v>4</v>
          </cell>
          <cell r="AC121">
            <v>4</v>
          </cell>
          <cell r="AD121">
            <v>7</v>
          </cell>
          <cell r="AE121">
            <v>3</v>
          </cell>
        </row>
        <row r="122">
          <cell r="C122">
            <v>12</v>
          </cell>
          <cell r="D122">
            <v>25</v>
          </cell>
          <cell r="E122">
            <v>89</v>
          </cell>
          <cell r="F122">
            <v>108</v>
          </cell>
          <cell r="G122">
            <v>63</v>
          </cell>
          <cell r="H122">
            <v>55</v>
          </cell>
          <cell r="I122">
            <v>38</v>
          </cell>
          <cell r="J122">
            <v>31</v>
          </cell>
          <cell r="K122">
            <v>32</v>
          </cell>
          <cell r="L122">
            <v>31</v>
          </cell>
          <cell r="M122">
            <v>54</v>
          </cell>
          <cell r="N122">
            <v>74</v>
          </cell>
          <cell r="O122">
            <v>72</v>
          </cell>
          <cell r="P122">
            <v>72</v>
          </cell>
          <cell r="Q122">
            <v>55</v>
          </cell>
          <cell r="R122">
            <v>62</v>
          </cell>
          <cell r="S122">
            <v>53</v>
          </cell>
          <cell r="T122">
            <v>67</v>
          </cell>
          <cell r="U122">
            <v>66</v>
          </cell>
          <cell r="V122">
            <v>48</v>
          </cell>
          <cell r="W122">
            <v>63</v>
          </cell>
          <cell r="X122">
            <v>113</v>
          </cell>
          <cell r="Y122">
            <v>64</v>
          </cell>
          <cell r="Z122">
            <v>55</v>
          </cell>
          <cell r="AA122">
            <v>41</v>
          </cell>
          <cell r="AB122">
            <v>54</v>
          </cell>
          <cell r="AC122">
            <v>70</v>
          </cell>
          <cell r="AD122">
            <v>84</v>
          </cell>
          <cell r="AE122">
            <v>58</v>
          </cell>
        </row>
        <row r="123">
          <cell r="C123">
            <v>12</v>
          </cell>
          <cell r="D123">
            <v>24</v>
          </cell>
          <cell r="E123">
            <v>5</v>
          </cell>
          <cell r="F123">
            <v>27</v>
          </cell>
          <cell r="G123">
            <v>11</v>
          </cell>
          <cell r="H123">
            <v>7</v>
          </cell>
          <cell r="I123">
            <v>2</v>
          </cell>
          <cell r="J123">
            <v>4</v>
          </cell>
          <cell r="K123">
            <v>5</v>
          </cell>
          <cell r="L123">
            <v>7</v>
          </cell>
          <cell r="M123">
            <v>6</v>
          </cell>
          <cell r="N123">
            <v>10</v>
          </cell>
          <cell r="O123">
            <v>9</v>
          </cell>
          <cell r="P123">
            <v>7</v>
          </cell>
          <cell r="Q123">
            <v>7</v>
          </cell>
          <cell r="R123">
            <v>12</v>
          </cell>
          <cell r="S123">
            <v>8</v>
          </cell>
          <cell r="T123">
            <v>5</v>
          </cell>
          <cell r="U123">
            <v>6</v>
          </cell>
          <cell r="V123">
            <v>9</v>
          </cell>
          <cell r="W123">
            <v>10</v>
          </cell>
          <cell r="X123">
            <v>27</v>
          </cell>
          <cell r="Y123">
            <v>7</v>
          </cell>
          <cell r="Z123">
            <v>8</v>
          </cell>
          <cell r="AA123">
            <v>4</v>
          </cell>
          <cell r="AB123">
            <v>12</v>
          </cell>
          <cell r="AC123">
            <v>7</v>
          </cell>
          <cell r="AD123">
            <v>8</v>
          </cell>
          <cell r="AE123">
            <v>3</v>
          </cell>
        </row>
        <row r="124">
          <cell r="C124">
            <v>12</v>
          </cell>
          <cell r="D124">
            <v>14</v>
          </cell>
          <cell r="E124">
            <v>2</v>
          </cell>
          <cell r="F124">
            <v>1</v>
          </cell>
          <cell r="G124">
            <v>1</v>
          </cell>
          <cell r="H124">
            <v>1</v>
          </cell>
          <cell r="I124">
            <v>2</v>
          </cell>
          <cell r="J124">
            <v>1</v>
          </cell>
          <cell r="K124">
            <v>0</v>
          </cell>
          <cell r="L124">
            <v>2</v>
          </cell>
          <cell r="M124">
            <v>0</v>
          </cell>
          <cell r="N124">
            <v>1</v>
          </cell>
          <cell r="O124">
            <v>2</v>
          </cell>
          <cell r="P124">
            <v>4</v>
          </cell>
          <cell r="Q124">
            <v>3</v>
          </cell>
          <cell r="R124">
            <v>1</v>
          </cell>
          <cell r="S124">
            <v>0</v>
          </cell>
          <cell r="T124">
            <v>3</v>
          </cell>
          <cell r="U124">
            <v>1</v>
          </cell>
          <cell r="V124">
            <v>2</v>
          </cell>
          <cell r="W124">
            <v>0</v>
          </cell>
          <cell r="X124">
            <v>2</v>
          </cell>
          <cell r="Y124">
            <v>2</v>
          </cell>
          <cell r="Z124">
            <v>2</v>
          </cell>
          <cell r="AA124">
            <v>3</v>
          </cell>
          <cell r="AB124">
            <v>2</v>
          </cell>
          <cell r="AC124">
            <v>1</v>
          </cell>
          <cell r="AD124">
            <v>0</v>
          </cell>
          <cell r="AE124">
            <v>1</v>
          </cell>
        </row>
        <row r="125">
          <cell r="C125">
            <v>15</v>
          </cell>
          <cell r="D125">
            <v>11</v>
          </cell>
          <cell r="E125">
            <v>0</v>
          </cell>
          <cell r="F125">
            <v>0</v>
          </cell>
          <cell r="G125">
            <v>0</v>
          </cell>
          <cell r="H125">
            <v>0</v>
          </cell>
          <cell r="I125">
            <v>0</v>
          </cell>
          <cell r="J125">
            <v>1</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row>
        <row r="126">
          <cell r="C126">
            <v>15</v>
          </cell>
          <cell r="D126">
            <v>6</v>
          </cell>
          <cell r="E126">
            <v>29</v>
          </cell>
          <cell r="F126">
            <v>28</v>
          </cell>
          <cell r="G126">
            <v>21</v>
          </cell>
          <cell r="H126">
            <v>34</v>
          </cell>
          <cell r="I126">
            <v>18</v>
          </cell>
          <cell r="J126">
            <v>28</v>
          </cell>
          <cell r="K126">
            <v>40</v>
          </cell>
          <cell r="L126">
            <v>38</v>
          </cell>
          <cell r="M126">
            <v>39</v>
          </cell>
          <cell r="N126">
            <v>40</v>
          </cell>
          <cell r="O126">
            <v>36</v>
          </cell>
          <cell r="P126">
            <v>27</v>
          </cell>
          <cell r="Q126">
            <v>21</v>
          </cell>
          <cell r="R126">
            <v>35</v>
          </cell>
          <cell r="S126">
            <v>29</v>
          </cell>
          <cell r="T126">
            <v>44</v>
          </cell>
          <cell r="U126">
            <v>40</v>
          </cell>
          <cell r="V126">
            <v>47</v>
          </cell>
          <cell r="W126">
            <v>31</v>
          </cell>
          <cell r="X126">
            <v>30</v>
          </cell>
          <cell r="Y126">
            <v>27</v>
          </cell>
          <cell r="Z126">
            <v>26</v>
          </cell>
          <cell r="AA126">
            <v>22</v>
          </cell>
          <cell r="AB126">
            <v>19</v>
          </cell>
          <cell r="AC126">
            <v>17</v>
          </cell>
          <cell r="AD126">
            <v>33</v>
          </cell>
          <cell r="AE126">
            <v>27</v>
          </cell>
        </row>
        <row r="127">
          <cell r="C127">
            <v>15</v>
          </cell>
          <cell r="D127">
            <v>19</v>
          </cell>
          <cell r="E127">
            <v>10</v>
          </cell>
          <cell r="F127">
            <v>9</v>
          </cell>
          <cell r="G127">
            <v>4</v>
          </cell>
          <cell r="H127">
            <v>2</v>
          </cell>
          <cell r="I127">
            <v>1</v>
          </cell>
          <cell r="J127">
            <v>6</v>
          </cell>
          <cell r="K127">
            <v>19</v>
          </cell>
          <cell r="L127">
            <v>6</v>
          </cell>
          <cell r="M127">
            <v>5</v>
          </cell>
          <cell r="N127">
            <v>6</v>
          </cell>
          <cell r="O127">
            <v>4</v>
          </cell>
          <cell r="P127">
            <v>8</v>
          </cell>
          <cell r="Q127">
            <v>17</v>
          </cell>
          <cell r="R127">
            <v>13</v>
          </cell>
          <cell r="S127">
            <v>5</v>
          </cell>
          <cell r="T127">
            <v>7</v>
          </cell>
          <cell r="U127">
            <v>6</v>
          </cell>
          <cell r="V127">
            <v>5</v>
          </cell>
          <cell r="W127">
            <v>11</v>
          </cell>
          <cell r="X127">
            <v>7</v>
          </cell>
          <cell r="Y127">
            <v>7</v>
          </cell>
          <cell r="Z127">
            <v>5</v>
          </cell>
          <cell r="AA127">
            <v>0</v>
          </cell>
          <cell r="AB127">
            <v>9</v>
          </cell>
          <cell r="AC127">
            <v>10</v>
          </cell>
          <cell r="AD127">
            <v>13</v>
          </cell>
          <cell r="AE127">
            <v>12</v>
          </cell>
        </row>
        <row r="128">
          <cell r="C128">
            <v>15</v>
          </cell>
          <cell r="D128">
            <v>20</v>
          </cell>
          <cell r="E128">
            <v>1</v>
          </cell>
          <cell r="F128">
            <v>1</v>
          </cell>
          <cell r="G128">
            <v>1</v>
          </cell>
          <cell r="H128">
            <v>0</v>
          </cell>
          <cell r="I128">
            <v>0</v>
          </cell>
          <cell r="J128">
            <v>0</v>
          </cell>
          <cell r="K128">
            <v>2</v>
          </cell>
          <cell r="L128">
            <v>1</v>
          </cell>
          <cell r="M128">
            <v>1</v>
          </cell>
          <cell r="N128">
            <v>1</v>
          </cell>
          <cell r="O128">
            <v>0</v>
          </cell>
          <cell r="P128">
            <v>1</v>
          </cell>
          <cell r="Q128">
            <v>1</v>
          </cell>
          <cell r="R128">
            <v>3</v>
          </cell>
          <cell r="S128">
            <v>0</v>
          </cell>
          <cell r="T128">
            <v>3</v>
          </cell>
          <cell r="U128">
            <v>0</v>
          </cell>
          <cell r="V128">
            <v>0</v>
          </cell>
          <cell r="W128">
            <v>0</v>
          </cell>
          <cell r="X128">
            <v>0</v>
          </cell>
          <cell r="Y128">
            <v>0</v>
          </cell>
          <cell r="Z128">
            <v>1</v>
          </cell>
          <cell r="AA128">
            <v>0</v>
          </cell>
          <cell r="AB128">
            <v>1</v>
          </cell>
          <cell r="AC128">
            <v>0</v>
          </cell>
          <cell r="AD128">
            <v>0</v>
          </cell>
          <cell r="AE128">
            <v>0</v>
          </cell>
        </row>
        <row r="129">
          <cell r="C129">
            <v>15</v>
          </cell>
          <cell r="D129">
            <v>12</v>
          </cell>
          <cell r="E129">
            <v>0</v>
          </cell>
          <cell r="F129">
            <v>0</v>
          </cell>
          <cell r="G129">
            <v>1</v>
          </cell>
          <cell r="H129">
            <v>0</v>
          </cell>
          <cell r="I129">
            <v>0</v>
          </cell>
          <cell r="J129">
            <v>0</v>
          </cell>
          <cell r="K129">
            <v>0</v>
          </cell>
          <cell r="L129">
            <v>0</v>
          </cell>
          <cell r="M129">
            <v>1</v>
          </cell>
          <cell r="N129">
            <v>0</v>
          </cell>
          <cell r="O129">
            <v>0</v>
          </cell>
          <cell r="P129">
            <v>0</v>
          </cell>
          <cell r="Q129">
            <v>0</v>
          </cell>
          <cell r="R129">
            <v>0</v>
          </cell>
          <cell r="S129">
            <v>0</v>
          </cell>
          <cell r="T129">
            <v>1</v>
          </cell>
          <cell r="U129">
            <v>0</v>
          </cell>
          <cell r="V129">
            <v>1</v>
          </cell>
          <cell r="W129">
            <v>1</v>
          </cell>
          <cell r="X129">
            <v>0</v>
          </cell>
          <cell r="Y129">
            <v>0</v>
          </cell>
          <cell r="Z129">
            <v>0</v>
          </cell>
          <cell r="AA129">
            <v>0</v>
          </cell>
          <cell r="AB129">
            <v>0</v>
          </cell>
          <cell r="AC129">
            <v>0</v>
          </cell>
          <cell r="AD129">
            <v>0</v>
          </cell>
          <cell r="AE129">
            <v>0</v>
          </cell>
        </row>
        <row r="130">
          <cell r="C130">
            <v>15</v>
          </cell>
          <cell r="D130">
            <v>5</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1</v>
          </cell>
          <cell r="W130">
            <v>0</v>
          </cell>
          <cell r="X130">
            <v>0</v>
          </cell>
          <cell r="Y130">
            <v>0</v>
          </cell>
          <cell r="Z130">
            <v>0</v>
          </cell>
          <cell r="AA130">
            <v>0</v>
          </cell>
          <cell r="AB130">
            <v>0</v>
          </cell>
          <cell r="AC130">
            <v>0</v>
          </cell>
          <cell r="AD130">
            <v>0</v>
          </cell>
          <cell r="AE130">
            <v>0</v>
          </cell>
        </row>
        <row r="131">
          <cell r="C131">
            <v>15</v>
          </cell>
          <cell r="D131">
            <v>13</v>
          </cell>
          <cell r="E131">
            <v>0</v>
          </cell>
          <cell r="F131">
            <v>0</v>
          </cell>
          <cell r="G131">
            <v>0</v>
          </cell>
          <cell r="H131">
            <v>0</v>
          </cell>
          <cell r="I131">
            <v>0</v>
          </cell>
          <cell r="J131">
            <v>0</v>
          </cell>
          <cell r="K131">
            <v>0</v>
          </cell>
          <cell r="L131">
            <v>0</v>
          </cell>
          <cell r="M131">
            <v>0</v>
          </cell>
          <cell r="N131">
            <v>1</v>
          </cell>
          <cell r="O131">
            <v>0</v>
          </cell>
          <cell r="P131">
            <v>0</v>
          </cell>
          <cell r="Q131">
            <v>0</v>
          </cell>
          <cell r="R131">
            <v>1</v>
          </cell>
          <cell r="S131">
            <v>0</v>
          </cell>
          <cell r="T131">
            <v>0</v>
          </cell>
          <cell r="U131">
            <v>0</v>
          </cell>
          <cell r="V131">
            <v>0</v>
          </cell>
          <cell r="W131">
            <v>0</v>
          </cell>
          <cell r="X131">
            <v>0</v>
          </cell>
          <cell r="Y131">
            <v>0</v>
          </cell>
          <cell r="Z131">
            <v>0</v>
          </cell>
          <cell r="AA131">
            <v>1</v>
          </cell>
          <cell r="AB131">
            <v>0</v>
          </cell>
          <cell r="AC131">
            <v>0</v>
          </cell>
          <cell r="AD131">
            <v>0</v>
          </cell>
          <cell r="AE131">
            <v>0</v>
          </cell>
        </row>
        <row r="132">
          <cell r="C132">
            <v>15</v>
          </cell>
          <cell r="D132">
            <v>17</v>
          </cell>
          <cell r="E132">
            <v>21</v>
          </cell>
          <cell r="F132">
            <v>17</v>
          </cell>
          <cell r="G132">
            <v>2</v>
          </cell>
          <cell r="H132">
            <v>3</v>
          </cell>
          <cell r="I132">
            <v>1</v>
          </cell>
          <cell r="J132">
            <v>2</v>
          </cell>
          <cell r="K132">
            <v>1</v>
          </cell>
          <cell r="L132">
            <v>7</v>
          </cell>
          <cell r="M132">
            <v>3</v>
          </cell>
          <cell r="N132">
            <v>5</v>
          </cell>
          <cell r="O132">
            <v>16</v>
          </cell>
          <cell r="P132">
            <v>32</v>
          </cell>
          <cell r="Q132">
            <v>33</v>
          </cell>
          <cell r="R132">
            <v>32</v>
          </cell>
          <cell r="S132">
            <v>11</v>
          </cell>
          <cell r="T132">
            <v>6</v>
          </cell>
          <cell r="U132">
            <v>10</v>
          </cell>
          <cell r="V132">
            <v>16</v>
          </cell>
          <cell r="W132">
            <v>23</v>
          </cell>
          <cell r="X132">
            <v>10</v>
          </cell>
          <cell r="Y132">
            <v>20</v>
          </cell>
          <cell r="Z132">
            <v>19</v>
          </cell>
          <cell r="AA132">
            <v>2</v>
          </cell>
          <cell r="AB132">
            <v>4</v>
          </cell>
          <cell r="AC132">
            <v>10</v>
          </cell>
          <cell r="AD132">
            <v>14</v>
          </cell>
          <cell r="AE132">
            <v>16</v>
          </cell>
        </row>
        <row r="133">
          <cell r="C133">
            <v>15</v>
          </cell>
          <cell r="D133">
            <v>18</v>
          </cell>
          <cell r="E133">
            <v>0</v>
          </cell>
          <cell r="F133">
            <v>0</v>
          </cell>
          <cell r="G133">
            <v>0</v>
          </cell>
          <cell r="H133">
            <v>0</v>
          </cell>
          <cell r="I133">
            <v>0</v>
          </cell>
          <cell r="J133">
            <v>0</v>
          </cell>
          <cell r="K133">
            <v>0</v>
          </cell>
          <cell r="L133">
            <v>1</v>
          </cell>
          <cell r="M133">
            <v>0</v>
          </cell>
          <cell r="N133">
            <v>0</v>
          </cell>
          <cell r="O133">
            <v>0</v>
          </cell>
          <cell r="P133">
            <v>0</v>
          </cell>
          <cell r="Q133">
            <v>2</v>
          </cell>
          <cell r="R133">
            <v>4</v>
          </cell>
          <cell r="S133">
            <v>0</v>
          </cell>
          <cell r="T133">
            <v>0</v>
          </cell>
          <cell r="U133">
            <v>1</v>
          </cell>
          <cell r="V133">
            <v>1</v>
          </cell>
          <cell r="W133">
            <v>2</v>
          </cell>
          <cell r="X133">
            <v>1</v>
          </cell>
          <cell r="Y133">
            <v>1</v>
          </cell>
          <cell r="Z133">
            <v>1</v>
          </cell>
          <cell r="AA133">
            <v>1</v>
          </cell>
          <cell r="AB133">
            <v>1</v>
          </cell>
          <cell r="AC133">
            <v>0</v>
          </cell>
          <cell r="AD133">
            <v>2</v>
          </cell>
          <cell r="AE133">
            <v>1</v>
          </cell>
        </row>
        <row r="134">
          <cell r="C134">
            <v>15</v>
          </cell>
          <cell r="D134">
            <v>23</v>
          </cell>
          <cell r="E134">
            <v>3</v>
          </cell>
          <cell r="F134">
            <v>2</v>
          </cell>
          <cell r="G134">
            <v>0</v>
          </cell>
          <cell r="H134">
            <v>0</v>
          </cell>
          <cell r="I134">
            <v>0</v>
          </cell>
          <cell r="J134">
            <v>0</v>
          </cell>
          <cell r="K134">
            <v>1</v>
          </cell>
          <cell r="L134">
            <v>1</v>
          </cell>
          <cell r="M134">
            <v>0</v>
          </cell>
          <cell r="N134">
            <v>1</v>
          </cell>
          <cell r="O134">
            <v>0</v>
          </cell>
          <cell r="P134">
            <v>1</v>
          </cell>
          <cell r="Q134">
            <v>0</v>
          </cell>
          <cell r="R134">
            <v>0</v>
          </cell>
          <cell r="S134">
            <v>0</v>
          </cell>
          <cell r="T134">
            <v>2</v>
          </cell>
          <cell r="U134">
            <v>1</v>
          </cell>
          <cell r="V134">
            <v>0</v>
          </cell>
          <cell r="W134">
            <v>4</v>
          </cell>
          <cell r="X134">
            <v>1</v>
          </cell>
          <cell r="Y134">
            <v>0</v>
          </cell>
          <cell r="Z134">
            <v>0</v>
          </cell>
          <cell r="AA134">
            <v>1</v>
          </cell>
          <cell r="AB134">
            <v>3</v>
          </cell>
          <cell r="AC134">
            <v>3</v>
          </cell>
          <cell r="AD134">
            <v>7</v>
          </cell>
          <cell r="AE134">
            <v>6</v>
          </cell>
        </row>
        <row r="135">
          <cell r="C135">
            <v>15</v>
          </cell>
          <cell r="D135">
            <v>9</v>
          </cell>
          <cell r="E135">
            <v>0</v>
          </cell>
          <cell r="F135">
            <v>0</v>
          </cell>
          <cell r="G135">
            <v>0</v>
          </cell>
          <cell r="H135">
            <v>0</v>
          </cell>
          <cell r="I135">
            <v>4</v>
          </cell>
          <cell r="J135">
            <v>0</v>
          </cell>
          <cell r="K135">
            <v>1</v>
          </cell>
          <cell r="L135">
            <v>0</v>
          </cell>
          <cell r="M135">
            <v>0</v>
          </cell>
          <cell r="N135">
            <v>0</v>
          </cell>
          <cell r="O135">
            <v>0</v>
          </cell>
          <cell r="P135">
            <v>1</v>
          </cell>
          <cell r="Q135">
            <v>3</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row>
        <row r="136">
          <cell r="C136">
            <v>15</v>
          </cell>
          <cell r="D136">
            <v>7</v>
          </cell>
          <cell r="E136">
            <v>1</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row>
        <row r="137">
          <cell r="C137">
            <v>15</v>
          </cell>
          <cell r="D137">
            <v>10</v>
          </cell>
          <cell r="E137">
            <v>0</v>
          </cell>
          <cell r="F137">
            <v>0</v>
          </cell>
          <cell r="G137">
            <v>0</v>
          </cell>
          <cell r="H137">
            <v>0</v>
          </cell>
          <cell r="I137">
            <v>0</v>
          </cell>
          <cell r="J137">
            <v>0</v>
          </cell>
          <cell r="K137">
            <v>2</v>
          </cell>
          <cell r="L137">
            <v>1</v>
          </cell>
          <cell r="M137">
            <v>2</v>
          </cell>
          <cell r="N137">
            <v>1</v>
          </cell>
          <cell r="O137">
            <v>0</v>
          </cell>
          <cell r="P137">
            <v>0</v>
          </cell>
          <cell r="Q137">
            <v>1</v>
          </cell>
          <cell r="R137">
            <v>0</v>
          </cell>
          <cell r="S137">
            <v>0</v>
          </cell>
          <cell r="T137">
            <v>0</v>
          </cell>
          <cell r="U137">
            <v>0</v>
          </cell>
          <cell r="V137">
            <v>0</v>
          </cell>
          <cell r="W137">
            <v>0</v>
          </cell>
          <cell r="X137">
            <v>1</v>
          </cell>
          <cell r="Y137">
            <v>0</v>
          </cell>
          <cell r="Z137">
            <v>0</v>
          </cell>
          <cell r="AA137">
            <v>0</v>
          </cell>
          <cell r="AB137">
            <v>0</v>
          </cell>
          <cell r="AC137">
            <v>0</v>
          </cell>
          <cell r="AD137">
            <v>0</v>
          </cell>
          <cell r="AE137">
            <v>0</v>
          </cell>
        </row>
        <row r="138">
          <cell r="C138">
            <v>15</v>
          </cell>
          <cell r="D138">
            <v>26</v>
          </cell>
          <cell r="E138">
            <v>44</v>
          </cell>
          <cell r="F138">
            <v>47</v>
          </cell>
          <cell r="G138">
            <v>26</v>
          </cell>
          <cell r="H138">
            <v>22</v>
          </cell>
          <cell r="I138">
            <v>12</v>
          </cell>
          <cell r="J138">
            <v>37</v>
          </cell>
          <cell r="K138">
            <v>45</v>
          </cell>
          <cell r="L138">
            <v>35</v>
          </cell>
          <cell r="M138">
            <v>23</v>
          </cell>
          <cell r="N138">
            <v>41</v>
          </cell>
          <cell r="O138">
            <v>31</v>
          </cell>
          <cell r="P138">
            <v>54</v>
          </cell>
          <cell r="Q138">
            <v>60</v>
          </cell>
          <cell r="R138">
            <v>51</v>
          </cell>
          <cell r="S138">
            <v>29</v>
          </cell>
          <cell r="T138">
            <v>13</v>
          </cell>
          <cell r="U138">
            <v>14</v>
          </cell>
          <cell r="V138">
            <v>29</v>
          </cell>
          <cell r="W138">
            <v>29</v>
          </cell>
          <cell r="X138">
            <v>27</v>
          </cell>
          <cell r="Y138">
            <v>46</v>
          </cell>
          <cell r="Z138">
            <v>34</v>
          </cell>
          <cell r="AA138">
            <v>7</v>
          </cell>
          <cell r="AB138">
            <v>17</v>
          </cell>
          <cell r="AC138">
            <v>18</v>
          </cell>
          <cell r="AD138">
            <v>31</v>
          </cell>
          <cell r="AE138">
            <v>35</v>
          </cell>
        </row>
        <row r="139">
          <cell r="C139">
            <v>15</v>
          </cell>
          <cell r="D139">
            <v>15</v>
          </cell>
          <cell r="E139">
            <v>2</v>
          </cell>
          <cell r="F139">
            <v>0</v>
          </cell>
          <cell r="G139">
            <v>0</v>
          </cell>
          <cell r="H139">
            <v>0</v>
          </cell>
          <cell r="I139">
            <v>0</v>
          </cell>
          <cell r="J139">
            <v>0</v>
          </cell>
          <cell r="K139">
            <v>0</v>
          </cell>
          <cell r="L139">
            <v>1</v>
          </cell>
          <cell r="M139">
            <v>1</v>
          </cell>
          <cell r="N139">
            <v>0</v>
          </cell>
          <cell r="O139">
            <v>0</v>
          </cell>
          <cell r="P139">
            <v>1</v>
          </cell>
          <cell r="Q139">
            <v>0</v>
          </cell>
          <cell r="R139">
            <v>0</v>
          </cell>
          <cell r="S139">
            <v>0</v>
          </cell>
          <cell r="T139">
            <v>0</v>
          </cell>
          <cell r="U139">
            <v>0</v>
          </cell>
          <cell r="V139">
            <v>1</v>
          </cell>
          <cell r="W139">
            <v>0</v>
          </cell>
          <cell r="X139">
            <v>0</v>
          </cell>
          <cell r="Y139">
            <v>0</v>
          </cell>
          <cell r="Z139">
            <v>0</v>
          </cell>
          <cell r="AA139">
            <v>0</v>
          </cell>
          <cell r="AB139">
            <v>0</v>
          </cell>
          <cell r="AC139">
            <v>0</v>
          </cell>
          <cell r="AD139">
            <v>1</v>
          </cell>
          <cell r="AE139">
            <v>0</v>
          </cell>
        </row>
        <row r="140">
          <cell r="C140">
            <v>15</v>
          </cell>
          <cell r="D140">
            <v>8</v>
          </cell>
          <cell r="E140">
            <v>0</v>
          </cell>
          <cell r="F140">
            <v>1</v>
          </cell>
          <cell r="G140">
            <v>1</v>
          </cell>
          <cell r="H140">
            <v>2</v>
          </cell>
          <cell r="I140">
            <v>4</v>
          </cell>
          <cell r="J140">
            <v>1</v>
          </cell>
          <cell r="K140">
            <v>0</v>
          </cell>
          <cell r="L140">
            <v>1</v>
          </cell>
          <cell r="M140">
            <v>1</v>
          </cell>
          <cell r="N140">
            <v>1</v>
          </cell>
          <cell r="O140">
            <v>3</v>
          </cell>
          <cell r="P140">
            <v>1</v>
          </cell>
          <cell r="Q140">
            <v>0</v>
          </cell>
          <cell r="R140">
            <v>1</v>
          </cell>
          <cell r="S140">
            <v>2</v>
          </cell>
          <cell r="T140">
            <v>2</v>
          </cell>
          <cell r="U140">
            <v>2</v>
          </cell>
          <cell r="V140">
            <v>4</v>
          </cell>
          <cell r="W140">
            <v>0</v>
          </cell>
          <cell r="X140">
            <v>1</v>
          </cell>
          <cell r="Y140">
            <v>1</v>
          </cell>
          <cell r="Z140">
            <v>0</v>
          </cell>
          <cell r="AA140">
            <v>0</v>
          </cell>
          <cell r="AB140">
            <v>1</v>
          </cell>
          <cell r="AC140">
            <v>1</v>
          </cell>
          <cell r="AD140">
            <v>1</v>
          </cell>
          <cell r="AE140">
            <v>1</v>
          </cell>
        </row>
        <row r="141">
          <cell r="C141">
            <v>15</v>
          </cell>
          <cell r="D141">
            <v>25</v>
          </cell>
          <cell r="E141">
            <v>53</v>
          </cell>
          <cell r="F141">
            <v>34</v>
          </cell>
          <cell r="G141">
            <v>10</v>
          </cell>
          <cell r="H141">
            <v>10</v>
          </cell>
          <cell r="I141">
            <v>11</v>
          </cell>
          <cell r="J141">
            <v>11</v>
          </cell>
          <cell r="K141">
            <v>18</v>
          </cell>
          <cell r="L141">
            <v>21</v>
          </cell>
          <cell r="M141">
            <v>19</v>
          </cell>
          <cell r="N141">
            <v>20</v>
          </cell>
          <cell r="O141">
            <v>25</v>
          </cell>
          <cell r="P141">
            <v>21</v>
          </cell>
          <cell r="Q141">
            <v>37</v>
          </cell>
          <cell r="R141">
            <v>40</v>
          </cell>
          <cell r="S141">
            <v>11</v>
          </cell>
          <cell r="T141">
            <v>12</v>
          </cell>
          <cell r="U141">
            <v>18</v>
          </cell>
          <cell r="V141">
            <v>26</v>
          </cell>
          <cell r="W141">
            <v>34</v>
          </cell>
          <cell r="X141">
            <v>21</v>
          </cell>
          <cell r="Y141">
            <v>27</v>
          </cell>
          <cell r="Z141">
            <v>24</v>
          </cell>
          <cell r="AA141">
            <v>2</v>
          </cell>
          <cell r="AB141">
            <v>8</v>
          </cell>
          <cell r="AC141">
            <v>18</v>
          </cell>
          <cell r="AD141">
            <v>19</v>
          </cell>
          <cell r="AE141">
            <v>18</v>
          </cell>
        </row>
        <row r="142">
          <cell r="C142">
            <v>15</v>
          </cell>
          <cell r="D142">
            <v>24</v>
          </cell>
          <cell r="E142">
            <v>0</v>
          </cell>
          <cell r="F142">
            <v>2</v>
          </cell>
          <cell r="G142">
            <v>2</v>
          </cell>
          <cell r="H142">
            <v>1</v>
          </cell>
          <cell r="I142">
            <v>1</v>
          </cell>
          <cell r="J142">
            <v>1</v>
          </cell>
          <cell r="K142">
            <v>2</v>
          </cell>
          <cell r="L142">
            <v>4</v>
          </cell>
          <cell r="M142">
            <v>3</v>
          </cell>
          <cell r="N142">
            <v>4</v>
          </cell>
          <cell r="O142">
            <v>3</v>
          </cell>
          <cell r="P142">
            <v>2</v>
          </cell>
          <cell r="Q142">
            <v>5</v>
          </cell>
          <cell r="R142">
            <v>7</v>
          </cell>
          <cell r="S142">
            <v>0</v>
          </cell>
          <cell r="T142">
            <v>2</v>
          </cell>
          <cell r="U142">
            <v>2</v>
          </cell>
          <cell r="V142">
            <v>3</v>
          </cell>
          <cell r="W142">
            <v>2</v>
          </cell>
          <cell r="X142">
            <v>1</v>
          </cell>
          <cell r="Y142">
            <v>4</v>
          </cell>
          <cell r="Z142">
            <v>5</v>
          </cell>
          <cell r="AA142">
            <v>0</v>
          </cell>
          <cell r="AB142">
            <v>0</v>
          </cell>
          <cell r="AC142">
            <v>2</v>
          </cell>
          <cell r="AD142">
            <v>5</v>
          </cell>
          <cell r="AE142">
            <v>0</v>
          </cell>
        </row>
        <row r="143">
          <cell r="C143">
            <v>15</v>
          </cell>
          <cell r="D143">
            <v>14</v>
          </cell>
          <cell r="E143">
            <v>1</v>
          </cell>
          <cell r="F143">
            <v>0</v>
          </cell>
          <cell r="G143">
            <v>0</v>
          </cell>
          <cell r="H143">
            <v>0</v>
          </cell>
          <cell r="I143">
            <v>1</v>
          </cell>
          <cell r="J143">
            <v>1</v>
          </cell>
          <cell r="K143">
            <v>1</v>
          </cell>
          <cell r="L143">
            <v>1</v>
          </cell>
          <cell r="M143">
            <v>1</v>
          </cell>
          <cell r="N143">
            <v>0</v>
          </cell>
          <cell r="O143">
            <v>1</v>
          </cell>
          <cell r="P143">
            <v>0</v>
          </cell>
          <cell r="Q143">
            <v>1</v>
          </cell>
          <cell r="R143">
            <v>1</v>
          </cell>
          <cell r="S143">
            <v>1</v>
          </cell>
          <cell r="T143">
            <v>2</v>
          </cell>
          <cell r="U143">
            <v>0</v>
          </cell>
          <cell r="V143">
            <v>0</v>
          </cell>
          <cell r="W143">
            <v>0</v>
          </cell>
          <cell r="X143">
            <v>1</v>
          </cell>
          <cell r="Y143">
            <v>0</v>
          </cell>
          <cell r="Z143">
            <v>0</v>
          </cell>
          <cell r="AA143">
            <v>1</v>
          </cell>
          <cell r="AB143">
            <v>0</v>
          </cell>
          <cell r="AC143">
            <v>0</v>
          </cell>
          <cell r="AD143">
            <v>0</v>
          </cell>
          <cell r="AE143">
            <v>1</v>
          </cell>
        </row>
      </sheetData>
      <sheetData sheetId="3">
        <row r="2">
          <cell r="E2" t="str">
            <v>P1</v>
          </cell>
          <cell r="F2" t="str">
            <v>P2</v>
          </cell>
        </row>
        <row r="3">
          <cell r="C3">
            <v>13</v>
          </cell>
          <cell r="D3">
            <v>6</v>
          </cell>
          <cell r="E3">
            <v>1618</v>
          </cell>
          <cell r="F3">
            <v>1774</v>
          </cell>
        </row>
        <row r="4">
          <cell r="C4">
            <v>13</v>
          </cell>
          <cell r="D4">
            <v>2</v>
          </cell>
          <cell r="E4">
            <v>1</v>
          </cell>
          <cell r="F4">
            <v>0</v>
          </cell>
        </row>
        <row r="5">
          <cell r="C5">
            <v>13</v>
          </cell>
          <cell r="D5">
            <v>19</v>
          </cell>
          <cell r="E5">
            <v>315</v>
          </cell>
          <cell r="F5">
            <v>542</v>
          </cell>
        </row>
        <row r="6">
          <cell r="C6">
            <v>13</v>
          </cell>
          <cell r="D6">
            <v>20</v>
          </cell>
          <cell r="E6">
            <v>52</v>
          </cell>
          <cell r="F6">
            <v>83</v>
          </cell>
        </row>
        <row r="7">
          <cell r="C7">
            <v>13</v>
          </cell>
          <cell r="D7">
            <v>12</v>
          </cell>
          <cell r="E7">
            <v>12</v>
          </cell>
          <cell r="F7">
            <v>12</v>
          </cell>
        </row>
        <row r="8">
          <cell r="C8">
            <v>13</v>
          </cell>
          <cell r="D8">
            <v>5</v>
          </cell>
          <cell r="E8">
            <v>0</v>
          </cell>
          <cell r="F8">
            <v>1</v>
          </cell>
        </row>
        <row r="9">
          <cell r="C9">
            <v>13</v>
          </cell>
          <cell r="D9">
            <v>13</v>
          </cell>
          <cell r="E9">
            <v>11</v>
          </cell>
          <cell r="F9">
            <v>18</v>
          </cell>
        </row>
        <row r="10">
          <cell r="C10">
            <v>13</v>
          </cell>
          <cell r="D10">
            <v>17</v>
          </cell>
          <cell r="E10">
            <v>509</v>
          </cell>
          <cell r="F10">
            <v>787</v>
          </cell>
        </row>
        <row r="11">
          <cell r="C11">
            <v>13</v>
          </cell>
          <cell r="D11">
            <v>18</v>
          </cell>
          <cell r="E11">
            <v>126</v>
          </cell>
          <cell r="F11">
            <v>150</v>
          </cell>
        </row>
        <row r="12">
          <cell r="C12">
            <v>13</v>
          </cell>
          <cell r="D12">
            <v>23</v>
          </cell>
          <cell r="E12">
            <v>161</v>
          </cell>
          <cell r="F12">
            <v>259</v>
          </cell>
        </row>
        <row r="13">
          <cell r="C13">
            <v>13</v>
          </cell>
          <cell r="D13">
            <v>4</v>
          </cell>
          <cell r="E13">
            <v>0</v>
          </cell>
          <cell r="F13">
            <v>1</v>
          </cell>
        </row>
        <row r="14">
          <cell r="C14">
            <v>13</v>
          </cell>
          <cell r="D14">
            <v>1</v>
          </cell>
          <cell r="E14">
            <v>1</v>
          </cell>
          <cell r="F14">
            <v>1</v>
          </cell>
        </row>
        <row r="15">
          <cell r="C15">
            <v>13</v>
          </cell>
          <cell r="D15">
            <v>9</v>
          </cell>
          <cell r="E15">
            <v>18</v>
          </cell>
          <cell r="F15">
            <v>17</v>
          </cell>
        </row>
        <row r="16">
          <cell r="C16">
            <v>13</v>
          </cell>
          <cell r="D16">
            <v>7</v>
          </cell>
          <cell r="E16">
            <v>10</v>
          </cell>
          <cell r="F16">
            <v>8</v>
          </cell>
        </row>
        <row r="17">
          <cell r="C17">
            <v>13</v>
          </cell>
          <cell r="D17">
            <v>10</v>
          </cell>
          <cell r="E17">
            <v>21</v>
          </cell>
          <cell r="F17">
            <v>26</v>
          </cell>
        </row>
        <row r="18">
          <cell r="C18">
            <v>13</v>
          </cell>
          <cell r="D18">
            <v>26</v>
          </cell>
          <cell r="E18">
            <v>1892</v>
          </cell>
          <cell r="F18">
            <v>2228</v>
          </cell>
        </row>
        <row r="19">
          <cell r="C19">
            <v>13</v>
          </cell>
          <cell r="D19">
            <v>15</v>
          </cell>
          <cell r="E19">
            <v>27</v>
          </cell>
          <cell r="F19">
            <v>36</v>
          </cell>
        </row>
        <row r="20">
          <cell r="C20">
            <v>13</v>
          </cell>
          <cell r="D20">
            <v>8</v>
          </cell>
          <cell r="E20">
            <v>82</v>
          </cell>
          <cell r="F20">
            <v>69</v>
          </cell>
        </row>
        <row r="21">
          <cell r="C21">
            <v>13</v>
          </cell>
          <cell r="D21">
            <v>25</v>
          </cell>
          <cell r="E21">
            <v>1537</v>
          </cell>
          <cell r="F21">
            <v>2021</v>
          </cell>
        </row>
        <row r="22">
          <cell r="C22">
            <v>13</v>
          </cell>
          <cell r="D22">
            <v>24</v>
          </cell>
          <cell r="E22">
            <v>117</v>
          </cell>
          <cell r="F22">
            <v>122</v>
          </cell>
        </row>
        <row r="23">
          <cell r="C23">
            <v>13</v>
          </cell>
          <cell r="D23">
            <v>14</v>
          </cell>
          <cell r="E23">
            <v>72</v>
          </cell>
          <cell r="F23">
            <v>125</v>
          </cell>
        </row>
        <row r="24">
          <cell r="C24">
            <v>11</v>
          </cell>
          <cell r="D24">
            <v>11</v>
          </cell>
          <cell r="E24">
            <v>0</v>
          </cell>
          <cell r="F24">
            <v>2</v>
          </cell>
        </row>
        <row r="25">
          <cell r="C25">
            <v>11</v>
          </cell>
          <cell r="D25">
            <v>6</v>
          </cell>
          <cell r="E25">
            <v>2033</v>
          </cell>
          <cell r="F25">
            <v>2040</v>
          </cell>
        </row>
        <row r="26">
          <cell r="C26">
            <v>11</v>
          </cell>
          <cell r="D26">
            <v>2</v>
          </cell>
          <cell r="E26">
            <v>0</v>
          </cell>
          <cell r="F26">
            <v>3</v>
          </cell>
        </row>
        <row r="27">
          <cell r="C27">
            <v>11</v>
          </cell>
          <cell r="D27">
            <v>16</v>
          </cell>
          <cell r="E27">
            <v>1</v>
          </cell>
          <cell r="F27">
            <v>0</v>
          </cell>
        </row>
        <row r="28">
          <cell r="C28">
            <v>11</v>
          </cell>
          <cell r="D28">
            <v>19</v>
          </cell>
          <cell r="E28">
            <v>189</v>
          </cell>
          <cell r="F28">
            <v>355</v>
          </cell>
        </row>
        <row r="29">
          <cell r="C29">
            <v>11</v>
          </cell>
          <cell r="D29">
            <v>20</v>
          </cell>
          <cell r="E29">
            <v>21</v>
          </cell>
          <cell r="F29">
            <v>51</v>
          </cell>
        </row>
        <row r="30">
          <cell r="C30">
            <v>11</v>
          </cell>
          <cell r="D30">
            <v>12</v>
          </cell>
          <cell r="E30">
            <v>10</v>
          </cell>
          <cell r="F30">
            <v>7</v>
          </cell>
        </row>
        <row r="31">
          <cell r="C31">
            <v>11</v>
          </cell>
          <cell r="D31">
            <v>5</v>
          </cell>
          <cell r="E31">
            <v>0</v>
          </cell>
          <cell r="F31">
            <v>4</v>
          </cell>
        </row>
        <row r="32">
          <cell r="C32">
            <v>11</v>
          </cell>
          <cell r="D32">
            <v>13</v>
          </cell>
          <cell r="E32">
            <v>13</v>
          </cell>
          <cell r="F32">
            <v>12</v>
          </cell>
        </row>
        <row r="33">
          <cell r="C33">
            <v>11</v>
          </cell>
          <cell r="D33">
            <v>17</v>
          </cell>
          <cell r="E33">
            <v>313</v>
          </cell>
          <cell r="F33">
            <v>511</v>
          </cell>
        </row>
        <row r="34">
          <cell r="C34">
            <v>11</v>
          </cell>
          <cell r="D34">
            <v>18</v>
          </cell>
          <cell r="E34">
            <v>41</v>
          </cell>
          <cell r="F34">
            <v>80</v>
          </cell>
        </row>
        <row r="35">
          <cell r="C35">
            <v>11</v>
          </cell>
          <cell r="D35">
            <v>23</v>
          </cell>
          <cell r="E35">
            <v>143</v>
          </cell>
          <cell r="F35">
            <v>281</v>
          </cell>
        </row>
        <row r="36">
          <cell r="C36">
            <v>11</v>
          </cell>
          <cell r="D36">
            <v>4</v>
          </cell>
          <cell r="E36">
            <v>0</v>
          </cell>
          <cell r="F36">
            <v>1</v>
          </cell>
        </row>
        <row r="37">
          <cell r="C37">
            <v>11</v>
          </cell>
          <cell r="D37">
            <v>1</v>
          </cell>
          <cell r="E37">
            <v>1</v>
          </cell>
          <cell r="F37">
            <v>3</v>
          </cell>
        </row>
        <row r="38">
          <cell r="C38">
            <v>11</v>
          </cell>
          <cell r="D38">
            <v>9</v>
          </cell>
          <cell r="E38">
            <v>27</v>
          </cell>
          <cell r="F38">
            <v>14</v>
          </cell>
        </row>
        <row r="39">
          <cell r="C39">
            <v>11</v>
          </cell>
          <cell r="D39">
            <v>7</v>
          </cell>
          <cell r="E39">
            <v>11</v>
          </cell>
          <cell r="F39">
            <v>3</v>
          </cell>
        </row>
        <row r="40">
          <cell r="C40">
            <v>11</v>
          </cell>
          <cell r="D40">
            <v>10</v>
          </cell>
          <cell r="E40">
            <v>24</v>
          </cell>
          <cell r="F40">
            <v>25</v>
          </cell>
        </row>
        <row r="41">
          <cell r="C41">
            <v>11</v>
          </cell>
          <cell r="D41">
            <v>26</v>
          </cell>
          <cell r="E41">
            <v>1914</v>
          </cell>
          <cell r="F41">
            <v>2131</v>
          </cell>
        </row>
        <row r="42">
          <cell r="C42">
            <v>11</v>
          </cell>
          <cell r="D42">
            <v>15</v>
          </cell>
          <cell r="E42">
            <v>73</v>
          </cell>
          <cell r="F42">
            <v>110</v>
          </cell>
        </row>
        <row r="43">
          <cell r="C43">
            <v>11</v>
          </cell>
          <cell r="D43">
            <v>8</v>
          </cell>
          <cell r="E43">
            <v>105</v>
          </cell>
          <cell r="F43">
            <v>92</v>
          </cell>
        </row>
        <row r="44">
          <cell r="C44">
            <v>11</v>
          </cell>
          <cell r="D44">
            <v>25</v>
          </cell>
          <cell r="E44">
            <v>2299</v>
          </cell>
          <cell r="F44">
            <v>2603</v>
          </cell>
        </row>
        <row r="45">
          <cell r="C45">
            <v>11</v>
          </cell>
          <cell r="D45">
            <v>24</v>
          </cell>
          <cell r="E45">
            <v>251</v>
          </cell>
          <cell r="F45">
            <v>257</v>
          </cell>
        </row>
        <row r="46">
          <cell r="C46">
            <v>11</v>
          </cell>
          <cell r="D46">
            <v>14</v>
          </cell>
          <cell r="E46">
            <v>45</v>
          </cell>
          <cell r="F46">
            <v>43</v>
          </cell>
        </row>
        <row r="47">
          <cell r="C47">
            <v>14</v>
          </cell>
          <cell r="D47">
            <v>6</v>
          </cell>
          <cell r="E47">
            <v>515</v>
          </cell>
          <cell r="F47">
            <v>532</v>
          </cell>
        </row>
        <row r="48">
          <cell r="C48">
            <v>14</v>
          </cell>
          <cell r="D48">
            <v>16</v>
          </cell>
          <cell r="E48">
            <v>1</v>
          </cell>
          <cell r="F48">
            <v>0</v>
          </cell>
        </row>
        <row r="49">
          <cell r="C49">
            <v>14</v>
          </cell>
          <cell r="D49">
            <v>19</v>
          </cell>
          <cell r="E49">
            <v>82</v>
          </cell>
          <cell r="F49">
            <v>155</v>
          </cell>
        </row>
        <row r="50">
          <cell r="C50">
            <v>14</v>
          </cell>
          <cell r="D50">
            <v>20</v>
          </cell>
          <cell r="E50">
            <v>20</v>
          </cell>
          <cell r="F50">
            <v>28</v>
          </cell>
        </row>
        <row r="51">
          <cell r="C51">
            <v>14</v>
          </cell>
          <cell r="D51">
            <v>12</v>
          </cell>
          <cell r="E51">
            <v>2</v>
          </cell>
          <cell r="F51">
            <v>2</v>
          </cell>
        </row>
        <row r="52">
          <cell r="C52">
            <v>14</v>
          </cell>
          <cell r="D52">
            <v>13</v>
          </cell>
          <cell r="E52">
            <v>2</v>
          </cell>
          <cell r="F52">
            <v>4</v>
          </cell>
        </row>
        <row r="53">
          <cell r="C53">
            <v>14</v>
          </cell>
          <cell r="D53">
            <v>17</v>
          </cell>
          <cell r="E53">
            <v>64</v>
          </cell>
          <cell r="F53">
            <v>97</v>
          </cell>
        </row>
        <row r="54">
          <cell r="C54">
            <v>14</v>
          </cell>
          <cell r="D54">
            <v>18</v>
          </cell>
          <cell r="E54">
            <v>19</v>
          </cell>
          <cell r="F54">
            <v>18</v>
          </cell>
        </row>
        <row r="55">
          <cell r="C55">
            <v>14</v>
          </cell>
          <cell r="D55">
            <v>23</v>
          </cell>
          <cell r="E55">
            <v>24</v>
          </cell>
          <cell r="F55">
            <v>24</v>
          </cell>
        </row>
        <row r="56">
          <cell r="C56">
            <v>14</v>
          </cell>
          <cell r="D56">
            <v>4</v>
          </cell>
          <cell r="E56">
            <v>1</v>
          </cell>
          <cell r="F56">
            <v>1</v>
          </cell>
        </row>
        <row r="57">
          <cell r="C57">
            <v>14</v>
          </cell>
          <cell r="D57">
            <v>9</v>
          </cell>
          <cell r="E57">
            <v>4</v>
          </cell>
          <cell r="F57">
            <v>5</v>
          </cell>
        </row>
        <row r="58">
          <cell r="C58">
            <v>14</v>
          </cell>
          <cell r="D58">
            <v>7</v>
          </cell>
          <cell r="E58">
            <v>2</v>
          </cell>
          <cell r="F58">
            <v>0</v>
          </cell>
        </row>
        <row r="59">
          <cell r="C59">
            <v>14</v>
          </cell>
          <cell r="D59">
            <v>10</v>
          </cell>
          <cell r="E59">
            <v>8</v>
          </cell>
          <cell r="F59">
            <v>3</v>
          </cell>
        </row>
        <row r="60">
          <cell r="C60">
            <v>14</v>
          </cell>
          <cell r="D60">
            <v>26</v>
          </cell>
          <cell r="E60">
            <v>329</v>
          </cell>
          <cell r="F60">
            <v>389</v>
          </cell>
        </row>
        <row r="61">
          <cell r="C61">
            <v>14</v>
          </cell>
          <cell r="D61">
            <v>15</v>
          </cell>
          <cell r="E61">
            <v>7</v>
          </cell>
          <cell r="F61">
            <v>11</v>
          </cell>
        </row>
        <row r="62">
          <cell r="C62">
            <v>14</v>
          </cell>
          <cell r="D62">
            <v>8</v>
          </cell>
          <cell r="E62">
            <v>18</v>
          </cell>
          <cell r="F62">
            <v>12</v>
          </cell>
        </row>
        <row r="63">
          <cell r="C63">
            <v>14</v>
          </cell>
          <cell r="D63">
            <v>25</v>
          </cell>
          <cell r="E63">
            <v>220</v>
          </cell>
          <cell r="F63">
            <v>299</v>
          </cell>
        </row>
        <row r="64">
          <cell r="C64">
            <v>14</v>
          </cell>
          <cell r="D64">
            <v>24</v>
          </cell>
          <cell r="E64">
            <v>17</v>
          </cell>
          <cell r="F64">
            <v>18</v>
          </cell>
        </row>
        <row r="65">
          <cell r="C65">
            <v>14</v>
          </cell>
          <cell r="D65">
            <v>14</v>
          </cell>
          <cell r="E65">
            <v>5</v>
          </cell>
          <cell r="F65">
            <v>11</v>
          </cell>
        </row>
        <row r="66">
          <cell r="C66">
            <v>17</v>
          </cell>
          <cell r="D66">
            <v>6</v>
          </cell>
          <cell r="E66">
            <v>2110</v>
          </cell>
          <cell r="F66">
            <v>2014</v>
          </cell>
        </row>
        <row r="67">
          <cell r="C67">
            <v>17</v>
          </cell>
          <cell r="D67">
            <v>2</v>
          </cell>
          <cell r="E67">
            <v>0</v>
          </cell>
          <cell r="F67">
            <v>1</v>
          </cell>
        </row>
        <row r="68">
          <cell r="C68">
            <v>17</v>
          </cell>
          <cell r="D68">
            <v>16</v>
          </cell>
          <cell r="E68">
            <v>0</v>
          </cell>
          <cell r="F68">
            <v>1</v>
          </cell>
        </row>
        <row r="69">
          <cell r="C69">
            <v>17</v>
          </cell>
          <cell r="D69">
            <v>19</v>
          </cell>
          <cell r="E69">
            <v>511</v>
          </cell>
          <cell r="F69">
            <v>740</v>
          </cell>
        </row>
        <row r="70">
          <cell r="C70">
            <v>17</v>
          </cell>
          <cell r="D70">
            <v>20</v>
          </cell>
          <cell r="E70">
            <v>73</v>
          </cell>
          <cell r="F70">
            <v>114</v>
          </cell>
        </row>
        <row r="71">
          <cell r="C71">
            <v>17</v>
          </cell>
          <cell r="D71">
            <v>12</v>
          </cell>
          <cell r="E71">
            <v>6</v>
          </cell>
          <cell r="F71">
            <v>10</v>
          </cell>
        </row>
        <row r="72">
          <cell r="C72">
            <v>17</v>
          </cell>
          <cell r="D72">
            <v>5</v>
          </cell>
          <cell r="E72">
            <v>1</v>
          </cell>
          <cell r="F72">
            <v>2</v>
          </cell>
        </row>
        <row r="73">
          <cell r="C73">
            <v>17</v>
          </cell>
          <cell r="D73">
            <v>13</v>
          </cell>
          <cell r="E73">
            <v>24</v>
          </cell>
          <cell r="F73">
            <v>19</v>
          </cell>
        </row>
        <row r="74">
          <cell r="C74">
            <v>17</v>
          </cell>
          <cell r="D74">
            <v>17</v>
          </cell>
          <cell r="E74">
            <v>338</v>
          </cell>
          <cell r="F74">
            <v>425</v>
          </cell>
        </row>
        <row r="75">
          <cell r="C75">
            <v>17</v>
          </cell>
          <cell r="D75">
            <v>18</v>
          </cell>
          <cell r="E75">
            <v>37</v>
          </cell>
          <cell r="F75">
            <v>72</v>
          </cell>
        </row>
        <row r="76">
          <cell r="C76">
            <v>17</v>
          </cell>
          <cell r="D76">
            <v>23</v>
          </cell>
          <cell r="E76">
            <v>148</v>
          </cell>
          <cell r="F76">
            <v>162</v>
          </cell>
        </row>
        <row r="77">
          <cell r="C77">
            <v>17</v>
          </cell>
          <cell r="D77">
            <v>4</v>
          </cell>
          <cell r="E77">
            <v>1</v>
          </cell>
          <cell r="F77">
            <v>1</v>
          </cell>
        </row>
        <row r="78">
          <cell r="C78">
            <v>17</v>
          </cell>
          <cell r="D78">
            <v>1</v>
          </cell>
          <cell r="E78">
            <v>1</v>
          </cell>
          <cell r="F78">
            <v>1</v>
          </cell>
        </row>
        <row r="79">
          <cell r="C79">
            <v>17</v>
          </cell>
          <cell r="D79">
            <v>9</v>
          </cell>
          <cell r="E79">
            <v>29</v>
          </cell>
          <cell r="F79">
            <v>29</v>
          </cell>
        </row>
        <row r="80">
          <cell r="C80">
            <v>17</v>
          </cell>
          <cell r="D80">
            <v>7</v>
          </cell>
          <cell r="E80">
            <v>6</v>
          </cell>
          <cell r="F80">
            <v>5</v>
          </cell>
        </row>
        <row r="81">
          <cell r="C81">
            <v>17</v>
          </cell>
          <cell r="D81">
            <v>10</v>
          </cell>
          <cell r="E81">
            <v>50</v>
          </cell>
          <cell r="F81">
            <v>53</v>
          </cell>
        </row>
        <row r="82">
          <cell r="C82">
            <v>17</v>
          </cell>
          <cell r="D82">
            <v>26</v>
          </cell>
          <cell r="E82">
            <v>1451</v>
          </cell>
          <cell r="F82">
            <v>1618</v>
          </cell>
        </row>
        <row r="83">
          <cell r="C83">
            <v>17</v>
          </cell>
          <cell r="D83">
            <v>15</v>
          </cell>
          <cell r="E83">
            <v>10</v>
          </cell>
          <cell r="F83">
            <v>9</v>
          </cell>
        </row>
        <row r="84">
          <cell r="C84">
            <v>17</v>
          </cell>
          <cell r="D84">
            <v>8</v>
          </cell>
          <cell r="E84">
            <v>67</v>
          </cell>
          <cell r="F84">
            <v>54</v>
          </cell>
        </row>
        <row r="85">
          <cell r="C85">
            <v>17</v>
          </cell>
          <cell r="D85">
            <v>25</v>
          </cell>
          <cell r="E85">
            <v>783</v>
          </cell>
          <cell r="F85">
            <v>947</v>
          </cell>
        </row>
        <row r="86">
          <cell r="C86">
            <v>17</v>
          </cell>
          <cell r="D86">
            <v>24</v>
          </cell>
          <cell r="E86">
            <v>72</v>
          </cell>
          <cell r="F86">
            <v>98</v>
          </cell>
        </row>
        <row r="87">
          <cell r="C87">
            <v>17</v>
          </cell>
          <cell r="D87">
            <v>14</v>
          </cell>
          <cell r="E87">
            <v>67</v>
          </cell>
          <cell r="F87">
            <v>62</v>
          </cell>
        </row>
        <row r="88">
          <cell r="C88">
            <v>16</v>
          </cell>
          <cell r="D88">
            <v>6</v>
          </cell>
          <cell r="E88">
            <v>62</v>
          </cell>
          <cell r="F88">
            <v>49</v>
          </cell>
        </row>
        <row r="89">
          <cell r="C89">
            <v>16</v>
          </cell>
          <cell r="D89">
            <v>2</v>
          </cell>
          <cell r="E89">
            <v>1</v>
          </cell>
          <cell r="F89">
            <v>0</v>
          </cell>
        </row>
        <row r="90">
          <cell r="C90">
            <v>16</v>
          </cell>
          <cell r="D90">
            <v>19</v>
          </cell>
          <cell r="E90">
            <v>41</v>
          </cell>
          <cell r="F90">
            <v>34</v>
          </cell>
        </row>
        <row r="91">
          <cell r="C91">
            <v>16</v>
          </cell>
          <cell r="D91">
            <v>20</v>
          </cell>
          <cell r="E91">
            <v>0</v>
          </cell>
          <cell r="F91">
            <v>3</v>
          </cell>
        </row>
        <row r="92">
          <cell r="C92">
            <v>16</v>
          </cell>
          <cell r="D92">
            <v>12</v>
          </cell>
          <cell r="E92">
            <v>0</v>
          </cell>
          <cell r="F92">
            <v>1</v>
          </cell>
        </row>
        <row r="93">
          <cell r="C93">
            <v>16</v>
          </cell>
          <cell r="D93">
            <v>13</v>
          </cell>
          <cell r="E93">
            <v>1</v>
          </cell>
          <cell r="F93">
            <v>1</v>
          </cell>
        </row>
        <row r="94">
          <cell r="C94">
            <v>16</v>
          </cell>
          <cell r="D94">
            <v>17</v>
          </cell>
          <cell r="E94">
            <v>30</v>
          </cell>
          <cell r="F94">
            <v>23</v>
          </cell>
        </row>
        <row r="95">
          <cell r="C95">
            <v>16</v>
          </cell>
          <cell r="D95">
            <v>18</v>
          </cell>
          <cell r="E95">
            <v>2</v>
          </cell>
          <cell r="F95">
            <v>3</v>
          </cell>
        </row>
        <row r="96">
          <cell r="C96">
            <v>16</v>
          </cell>
          <cell r="D96">
            <v>23</v>
          </cell>
          <cell r="E96">
            <v>18</v>
          </cell>
          <cell r="F96">
            <v>6</v>
          </cell>
        </row>
        <row r="97">
          <cell r="C97">
            <v>16</v>
          </cell>
          <cell r="D97">
            <v>7</v>
          </cell>
          <cell r="E97">
            <v>0</v>
          </cell>
          <cell r="F97">
            <v>1</v>
          </cell>
        </row>
        <row r="98">
          <cell r="C98">
            <v>16</v>
          </cell>
          <cell r="D98">
            <v>10</v>
          </cell>
          <cell r="E98">
            <v>1</v>
          </cell>
          <cell r="F98">
            <v>1</v>
          </cell>
        </row>
        <row r="99">
          <cell r="C99">
            <v>16</v>
          </cell>
          <cell r="D99">
            <v>26</v>
          </cell>
          <cell r="E99">
            <v>103</v>
          </cell>
          <cell r="F99">
            <v>107</v>
          </cell>
        </row>
        <row r="100">
          <cell r="C100">
            <v>16</v>
          </cell>
          <cell r="D100">
            <v>15</v>
          </cell>
          <cell r="E100">
            <v>2</v>
          </cell>
          <cell r="F100">
            <v>3</v>
          </cell>
        </row>
        <row r="101">
          <cell r="C101">
            <v>16</v>
          </cell>
          <cell r="D101">
            <v>8</v>
          </cell>
          <cell r="E101">
            <v>5</v>
          </cell>
          <cell r="F101">
            <v>4</v>
          </cell>
        </row>
        <row r="102">
          <cell r="C102">
            <v>16</v>
          </cell>
          <cell r="D102">
            <v>25</v>
          </cell>
          <cell r="E102">
            <v>62</v>
          </cell>
          <cell r="F102">
            <v>79</v>
          </cell>
        </row>
        <row r="103">
          <cell r="C103">
            <v>16</v>
          </cell>
          <cell r="D103">
            <v>24</v>
          </cell>
          <cell r="E103">
            <v>6</v>
          </cell>
          <cell r="F103">
            <v>3</v>
          </cell>
        </row>
        <row r="104">
          <cell r="C104">
            <v>16</v>
          </cell>
          <cell r="D104">
            <v>14</v>
          </cell>
          <cell r="E104">
            <v>2</v>
          </cell>
          <cell r="F104">
            <v>1</v>
          </cell>
        </row>
        <row r="105">
          <cell r="C105">
            <v>12</v>
          </cell>
          <cell r="D105">
            <v>6</v>
          </cell>
          <cell r="E105">
            <v>751</v>
          </cell>
          <cell r="F105">
            <v>750</v>
          </cell>
        </row>
        <row r="106">
          <cell r="C106">
            <v>12</v>
          </cell>
          <cell r="D106">
            <v>16</v>
          </cell>
          <cell r="E106">
            <v>1</v>
          </cell>
          <cell r="F106">
            <v>0</v>
          </cell>
        </row>
        <row r="107">
          <cell r="C107">
            <v>12</v>
          </cell>
          <cell r="D107">
            <v>19</v>
          </cell>
          <cell r="E107">
            <v>88</v>
          </cell>
          <cell r="F107">
            <v>149</v>
          </cell>
        </row>
        <row r="108">
          <cell r="C108">
            <v>12</v>
          </cell>
          <cell r="D108">
            <v>20</v>
          </cell>
          <cell r="E108">
            <v>8</v>
          </cell>
          <cell r="F108">
            <v>14</v>
          </cell>
        </row>
        <row r="109">
          <cell r="C109">
            <v>12</v>
          </cell>
          <cell r="D109">
            <v>12</v>
          </cell>
          <cell r="E109">
            <v>6</v>
          </cell>
          <cell r="F109">
            <v>4</v>
          </cell>
        </row>
        <row r="110">
          <cell r="C110">
            <v>12</v>
          </cell>
          <cell r="D110">
            <v>13</v>
          </cell>
          <cell r="E110">
            <v>4</v>
          </cell>
          <cell r="F110">
            <v>6</v>
          </cell>
        </row>
        <row r="111">
          <cell r="C111">
            <v>12</v>
          </cell>
          <cell r="D111">
            <v>17</v>
          </cell>
          <cell r="E111">
            <v>198</v>
          </cell>
          <cell r="F111">
            <v>233</v>
          </cell>
        </row>
        <row r="112">
          <cell r="C112">
            <v>12</v>
          </cell>
          <cell r="D112">
            <v>18</v>
          </cell>
          <cell r="E112">
            <v>25</v>
          </cell>
          <cell r="F112">
            <v>31</v>
          </cell>
        </row>
        <row r="113">
          <cell r="C113">
            <v>12</v>
          </cell>
          <cell r="D113">
            <v>23</v>
          </cell>
          <cell r="E113">
            <v>64</v>
          </cell>
          <cell r="F113">
            <v>81</v>
          </cell>
        </row>
        <row r="114">
          <cell r="C114">
            <v>12</v>
          </cell>
          <cell r="D114">
            <v>9</v>
          </cell>
          <cell r="E114">
            <v>16</v>
          </cell>
          <cell r="F114">
            <v>8</v>
          </cell>
        </row>
        <row r="115">
          <cell r="C115">
            <v>12</v>
          </cell>
          <cell r="D115">
            <v>7</v>
          </cell>
          <cell r="E115">
            <v>6</v>
          </cell>
          <cell r="F115">
            <v>1</v>
          </cell>
        </row>
        <row r="116">
          <cell r="C116">
            <v>12</v>
          </cell>
          <cell r="D116">
            <v>10</v>
          </cell>
          <cell r="E116">
            <v>14</v>
          </cell>
          <cell r="F116">
            <v>10</v>
          </cell>
        </row>
        <row r="117">
          <cell r="C117">
            <v>12</v>
          </cell>
          <cell r="D117">
            <v>26</v>
          </cell>
          <cell r="E117">
            <v>649</v>
          </cell>
          <cell r="F117">
            <v>891</v>
          </cell>
        </row>
        <row r="118">
          <cell r="C118">
            <v>12</v>
          </cell>
          <cell r="D118">
            <v>15</v>
          </cell>
          <cell r="E118">
            <v>25</v>
          </cell>
          <cell r="F118">
            <v>38</v>
          </cell>
        </row>
        <row r="119">
          <cell r="C119">
            <v>12</v>
          </cell>
          <cell r="D119">
            <v>8</v>
          </cell>
          <cell r="E119">
            <v>46</v>
          </cell>
          <cell r="F119">
            <v>35</v>
          </cell>
        </row>
        <row r="120">
          <cell r="C120">
            <v>12</v>
          </cell>
          <cell r="D120">
            <v>25</v>
          </cell>
          <cell r="E120">
            <v>536</v>
          </cell>
          <cell r="F120">
            <v>650</v>
          </cell>
        </row>
        <row r="121">
          <cell r="C121">
            <v>12</v>
          </cell>
          <cell r="D121">
            <v>24</v>
          </cell>
          <cell r="E121">
            <v>75</v>
          </cell>
          <cell r="F121">
            <v>95</v>
          </cell>
        </row>
        <row r="122">
          <cell r="C122">
            <v>12</v>
          </cell>
          <cell r="D122">
            <v>14</v>
          </cell>
          <cell r="E122">
            <v>14</v>
          </cell>
          <cell r="F122">
            <v>15</v>
          </cell>
        </row>
        <row r="123">
          <cell r="C123">
            <v>15</v>
          </cell>
          <cell r="D123">
            <v>11</v>
          </cell>
          <cell r="E123">
            <v>1</v>
          </cell>
          <cell r="F123">
            <v>0</v>
          </cell>
        </row>
        <row r="124">
          <cell r="C124">
            <v>15</v>
          </cell>
          <cell r="D124">
            <v>6</v>
          </cell>
          <cell r="E124">
            <v>333</v>
          </cell>
          <cell r="F124">
            <v>279</v>
          </cell>
        </row>
        <row r="125">
          <cell r="C125">
            <v>15</v>
          </cell>
          <cell r="D125">
            <v>19</v>
          </cell>
          <cell r="E125">
            <v>89</v>
          </cell>
          <cell r="F125">
            <v>79</v>
          </cell>
        </row>
        <row r="126">
          <cell r="C126">
            <v>15</v>
          </cell>
          <cell r="D126">
            <v>20</v>
          </cell>
          <cell r="E126">
            <v>10</v>
          </cell>
          <cell r="F126">
            <v>2</v>
          </cell>
        </row>
        <row r="127">
          <cell r="C127">
            <v>15</v>
          </cell>
          <cell r="D127">
            <v>12</v>
          </cell>
          <cell r="E127">
            <v>1</v>
          </cell>
          <cell r="F127">
            <v>2</v>
          </cell>
        </row>
        <row r="128">
          <cell r="C128">
            <v>15</v>
          </cell>
          <cell r="D128">
            <v>5</v>
          </cell>
          <cell r="E128">
            <v>0</v>
          </cell>
          <cell r="F128">
            <v>1</v>
          </cell>
        </row>
        <row r="129">
          <cell r="C129">
            <v>15</v>
          </cell>
          <cell r="D129">
            <v>13</v>
          </cell>
          <cell r="E129">
            <v>2</v>
          </cell>
          <cell r="F129">
            <v>1</v>
          </cell>
        </row>
        <row r="130">
          <cell r="C130">
            <v>15</v>
          </cell>
          <cell r="D130">
            <v>17</v>
          </cell>
          <cell r="E130">
            <v>142</v>
          </cell>
          <cell r="F130">
            <v>134</v>
          </cell>
        </row>
        <row r="131">
          <cell r="C131">
            <v>15</v>
          </cell>
          <cell r="D131">
            <v>18</v>
          </cell>
          <cell r="E131">
            <v>7</v>
          </cell>
          <cell r="F131">
            <v>11</v>
          </cell>
        </row>
        <row r="132">
          <cell r="C132">
            <v>15</v>
          </cell>
          <cell r="D132">
            <v>23</v>
          </cell>
          <cell r="E132">
            <v>4</v>
          </cell>
          <cell r="F132">
            <v>25</v>
          </cell>
        </row>
        <row r="133">
          <cell r="C133">
            <v>15</v>
          </cell>
          <cell r="D133">
            <v>9</v>
          </cell>
          <cell r="E133">
            <v>5</v>
          </cell>
          <cell r="F133">
            <v>0</v>
          </cell>
        </row>
        <row r="134">
          <cell r="C134">
            <v>15</v>
          </cell>
          <cell r="D134">
            <v>10</v>
          </cell>
          <cell r="E134">
            <v>7</v>
          </cell>
          <cell r="F134">
            <v>1</v>
          </cell>
        </row>
        <row r="135">
          <cell r="C135">
            <v>15</v>
          </cell>
          <cell r="D135">
            <v>26</v>
          </cell>
          <cell r="E135">
            <v>406</v>
          </cell>
          <cell r="F135">
            <v>273</v>
          </cell>
        </row>
        <row r="136">
          <cell r="C136">
            <v>15</v>
          </cell>
          <cell r="D136">
            <v>15</v>
          </cell>
          <cell r="E136">
            <v>3</v>
          </cell>
          <cell r="F136">
            <v>2</v>
          </cell>
        </row>
        <row r="137">
          <cell r="C137">
            <v>15</v>
          </cell>
          <cell r="D137">
            <v>8</v>
          </cell>
          <cell r="E137">
            <v>11</v>
          </cell>
          <cell r="F137">
            <v>10</v>
          </cell>
        </row>
        <row r="138">
          <cell r="C138">
            <v>15</v>
          </cell>
          <cell r="D138">
            <v>25</v>
          </cell>
          <cell r="E138">
            <v>223</v>
          </cell>
          <cell r="F138">
            <v>197</v>
          </cell>
        </row>
        <row r="139">
          <cell r="C139">
            <v>15</v>
          </cell>
          <cell r="D139">
            <v>24</v>
          </cell>
          <cell r="E139">
            <v>31</v>
          </cell>
          <cell r="F139">
            <v>22</v>
          </cell>
        </row>
        <row r="140">
          <cell r="C140">
            <v>15</v>
          </cell>
          <cell r="D140">
            <v>14</v>
          </cell>
          <cell r="E140">
            <v>8</v>
          </cell>
          <cell r="F140">
            <v>3</v>
          </cell>
        </row>
      </sheetData>
      <sheetData sheetId="4">
        <row r="2">
          <cell r="G2" t="str">
            <v>2017-4</v>
          </cell>
          <cell r="H2" t="str">
            <v>2018-4</v>
          </cell>
          <cell r="I2" t="str">
            <v>2019-4</v>
          </cell>
          <cell r="J2" t="str">
            <v>2020-4</v>
          </cell>
          <cell r="K2" t="str">
            <v>2021-4</v>
          </cell>
          <cell r="L2" t="str">
            <v>2022-4</v>
          </cell>
        </row>
        <row r="3">
          <cell r="D3">
            <v>13</v>
          </cell>
          <cell r="E3">
            <v>1</v>
          </cell>
          <cell r="F3">
            <v>1</v>
          </cell>
          <cell r="G3">
            <v>623</v>
          </cell>
          <cell r="H3">
            <v>781</v>
          </cell>
          <cell r="I3">
            <v>570</v>
          </cell>
          <cell r="J3">
            <v>594</v>
          </cell>
          <cell r="K3">
            <v>662</v>
          </cell>
          <cell r="L3">
            <v>730</v>
          </cell>
        </row>
        <row r="4">
          <cell r="D4">
            <v>13</v>
          </cell>
          <cell r="E4">
            <v>1</v>
          </cell>
          <cell r="F4">
            <v>2</v>
          </cell>
          <cell r="G4">
            <v>130</v>
          </cell>
          <cell r="H4">
            <v>126</v>
          </cell>
          <cell r="I4">
            <v>111</v>
          </cell>
          <cell r="J4">
            <v>173</v>
          </cell>
          <cell r="K4">
            <v>210</v>
          </cell>
          <cell r="L4">
            <v>242</v>
          </cell>
        </row>
        <row r="5">
          <cell r="D5">
            <v>13</v>
          </cell>
          <cell r="E5">
            <v>1</v>
          </cell>
          <cell r="F5">
            <v>3</v>
          </cell>
          <cell r="G5">
            <v>100</v>
          </cell>
          <cell r="H5">
            <v>136</v>
          </cell>
          <cell r="I5">
            <v>153</v>
          </cell>
          <cell r="J5">
            <v>163</v>
          </cell>
          <cell r="K5">
            <v>269</v>
          </cell>
          <cell r="L5">
            <v>314</v>
          </cell>
        </row>
        <row r="6">
          <cell r="D6">
            <v>13</v>
          </cell>
          <cell r="E6">
            <v>2</v>
          </cell>
          <cell r="F6">
            <v>1</v>
          </cell>
          <cell r="G6">
            <v>349</v>
          </cell>
          <cell r="H6">
            <v>499</v>
          </cell>
          <cell r="I6">
            <v>275</v>
          </cell>
          <cell r="J6">
            <v>238</v>
          </cell>
          <cell r="K6">
            <v>241</v>
          </cell>
          <cell r="L6">
            <v>260</v>
          </cell>
        </row>
        <row r="7">
          <cell r="D7">
            <v>13</v>
          </cell>
          <cell r="E7">
            <v>2</v>
          </cell>
          <cell r="F7">
            <v>2</v>
          </cell>
          <cell r="G7">
            <v>169</v>
          </cell>
          <cell r="H7">
            <v>210</v>
          </cell>
          <cell r="I7">
            <v>178</v>
          </cell>
          <cell r="J7">
            <v>207</v>
          </cell>
          <cell r="K7">
            <v>193</v>
          </cell>
          <cell r="L7">
            <v>212</v>
          </cell>
        </row>
        <row r="8">
          <cell r="D8">
            <v>13</v>
          </cell>
          <cell r="E8">
            <v>2</v>
          </cell>
          <cell r="F8">
            <v>3</v>
          </cell>
          <cell r="G8">
            <v>160</v>
          </cell>
          <cell r="H8">
            <v>228</v>
          </cell>
          <cell r="I8">
            <v>208</v>
          </cell>
          <cell r="J8">
            <v>219</v>
          </cell>
          <cell r="K8">
            <v>269</v>
          </cell>
          <cell r="L8">
            <v>311</v>
          </cell>
        </row>
        <row r="9">
          <cell r="D9">
            <v>11</v>
          </cell>
          <cell r="E9">
            <v>1</v>
          </cell>
          <cell r="F9">
            <v>1</v>
          </cell>
          <cell r="G9">
            <v>439</v>
          </cell>
          <cell r="H9">
            <v>539</v>
          </cell>
          <cell r="I9">
            <v>497</v>
          </cell>
          <cell r="J9">
            <v>562</v>
          </cell>
          <cell r="K9">
            <v>744</v>
          </cell>
          <cell r="L9">
            <v>820</v>
          </cell>
        </row>
        <row r="10">
          <cell r="D10">
            <v>11</v>
          </cell>
          <cell r="E10">
            <v>1</v>
          </cell>
          <cell r="F10">
            <v>2</v>
          </cell>
          <cell r="G10">
            <v>142</v>
          </cell>
          <cell r="H10">
            <v>137</v>
          </cell>
          <cell r="I10">
            <v>147</v>
          </cell>
          <cell r="J10">
            <v>148</v>
          </cell>
          <cell r="K10">
            <v>200</v>
          </cell>
          <cell r="L10">
            <v>202</v>
          </cell>
        </row>
        <row r="11">
          <cell r="D11">
            <v>11</v>
          </cell>
          <cell r="E11">
            <v>1</v>
          </cell>
          <cell r="F11">
            <v>3</v>
          </cell>
          <cell r="G11">
            <v>110</v>
          </cell>
          <cell r="H11">
            <v>124</v>
          </cell>
          <cell r="I11">
            <v>114</v>
          </cell>
          <cell r="J11">
            <v>104</v>
          </cell>
          <cell r="K11">
            <v>151</v>
          </cell>
          <cell r="L11">
            <v>158</v>
          </cell>
        </row>
        <row r="12">
          <cell r="D12">
            <v>11</v>
          </cell>
          <cell r="E12">
            <v>2</v>
          </cell>
          <cell r="F12">
            <v>1</v>
          </cell>
          <cell r="G12">
            <v>504</v>
          </cell>
          <cell r="H12">
            <v>589</v>
          </cell>
          <cell r="I12">
            <v>475</v>
          </cell>
          <cell r="J12">
            <v>435</v>
          </cell>
          <cell r="K12">
            <v>617</v>
          </cell>
          <cell r="L12">
            <v>535</v>
          </cell>
        </row>
        <row r="13">
          <cell r="D13">
            <v>11</v>
          </cell>
          <cell r="E13">
            <v>2</v>
          </cell>
          <cell r="F13">
            <v>2</v>
          </cell>
          <cell r="G13">
            <v>234</v>
          </cell>
          <cell r="H13">
            <v>233</v>
          </cell>
          <cell r="I13">
            <v>243</v>
          </cell>
          <cell r="J13">
            <v>217</v>
          </cell>
          <cell r="K13">
            <v>272</v>
          </cell>
          <cell r="L13">
            <v>285</v>
          </cell>
        </row>
        <row r="14">
          <cell r="D14">
            <v>11</v>
          </cell>
          <cell r="E14">
            <v>2</v>
          </cell>
          <cell r="F14">
            <v>3</v>
          </cell>
          <cell r="G14">
            <v>317</v>
          </cell>
          <cell r="H14">
            <v>347</v>
          </cell>
          <cell r="I14">
            <v>289</v>
          </cell>
          <cell r="J14">
            <v>325</v>
          </cell>
          <cell r="K14">
            <v>333</v>
          </cell>
          <cell r="L14">
            <v>450</v>
          </cell>
        </row>
        <row r="15">
          <cell r="D15">
            <v>14</v>
          </cell>
          <cell r="E15">
            <v>1</v>
          </cell>
          <cell r="F15">
            <v>1</v>
          </cell>
          <cell r="G15">
            <v>231</v>
          </cell>
          <cell r="H15">
            <v>281</v>
          </cell>
          <cell r="I15">
            <v>316</v>
          </cell>
          <cell r="J15">
            <v>238</v>
          </cell>
          <cell r="K15">
            <v>339</v>
          </cell>
          <cell r="L15">
            <v>291</v>
          </cell>
        </row>
        <row r="16">
          <cell r="D16">
            <v>14</v>
          </cell>
          <cell r="E16">
            <v>1</v>
          </cell>
          <cell r="F16">
            <v>2</v>
          </cell>
          <cell r="G16">
            <v>62</v>
          </cell>
          <cell r="H16">
            <v>66</v>
          </cell>
          <cell r="I16">
            <v>54</v>
          </cell>
          <cell r="J16">
            <v>67</v>
          </cell>
          <cell r="K16">
            <v>66</v>
          </cell>
          <cell r="L16">
            <v>64</v>
          </cell>
        </row>
        <row r="17">
          <cell r="D17">
            <v>14</v>
          </cell>
          <cell r="E17">
            <v>1</v>
          </cell>
          <cell r="F17">
            <v>3</v>
          </cell>
          <cell r="G17">
            <v>27</v>
          </cell>
          <cell r="H17">
            <v>38</v>
          </cell>
          <cell r="I17">
            <v>40</v>
          </cell>
          <cell r="J17">
            <v>37</v>
          </cell>
          <cell r="K17">
            <v>56</v>
          </cell>
          <cell r="L17">
            <v>82</v>
          </cell>
        </row>
        <row r="18">
          <cell r="D18">
            <v>14</v>
          </cell>
          <cell r="E18">
            <v>2</v>
          </cell>
          <cell r="F18">
            <v>1</v>
          </cell>
          <cell r="G18">
            <v>101</v>
          </cell>
          <cell r="H18">
            <v>100</v>
          </cell>
          <cell r="I18">
            <v>84</v>
          </cell>
          <cell r="J18">
            <v>73</v>
          </cell>
          <cell r="K18">
            <v>84</v>
          </cell>
          <cell r="L18">
            <v>81</v>
          </cell>
        </row>
        <row r="19">
          <cell r="D19">
            <v>14</v>
          </cell>
          <cell r="E19">
            <v>2</v>
          </cell>
          <cell r="F19">
            <v>2</v>
          </cell>
          <cell r="G19">
            <v>27</v>
          </cell>
          <cell r="H19">
            <v>40</v>
          </cell>
          <cell r="I19">
            <v>46</v>
          </cell>
          <cell r="J19">
            <v>50</v>
          </cell>
          <cell r="K19">
            <v>25</v>
          </cell>
          <cell r="L19">
            <v>36</v>
          </cell>
        </row>
        <row r="20">
          <cell r="D20">
            <v>14</v>
          </cell>
          <cell r="E20">
            <v>2</v>
          </cell>
          <cell r="F20">
            <v>3</v>
          </cell>
          <cell r="G20">
            <v>38</v>
          </cell>
          <cell r="H20">
            <v>46</v>
          </cell>
          <cell r="I20">
            <v>34</v>
          </cell>
          <cell r="J20">
            <v>30</v>
          </cell>
          <cell r="K20">
            <v>53</v>
          </cell>
          <cell r="L20">
            <v>61</v>
          </cell>
        </row>
        <row r="21">
          <cell r="D21">
            <v>17</v>
          </cell>
          <cell r="E21">
            <v>1</v>
          </cell>
          <cell r="F21">
            <v>1</v>
          </cell>
          <cell r="G21">
            <v>550</v>
          </cell>
          <cell r="H21">
            <v>638</v>
          </cell>
          <cell r="I21">
            <v>584</v>
          </cell>
          <cell r="J21">
            <v>459</v>
          </cell>
          <cell r="K21">
            <v>777</v>
          </cell>
          <cell r="L21">
            <v>652</v>
          </cell>
        </row>
        <row r="22">
          <cell r="D22">
            <v>17</v>
          </cell>
          <cell r="E22">
            <v>1</v>
          </cell>
          <cell r="F22">
            <v>2</v>
          </cell>
          <cell r="G22">
            <v>779</v>
          </cell>
          <cell r="H22">
            <v>742</v>
          </cell>
          <cell r="I22">
            <v>685</v>
          </cell>
          <cell r="J22">
            <v>749</v>
          </cell>
          <cell r="K22">
            <v>866</v>
          </cell>
          <cell r="L22">
            <v>793</v>
          </cell>
        </row>
        <row r="23">
          <cell r="D23">
            <v>17</v>
          </cell>
          <cell r="E23">
            <v>1</v>
          </cell>
          <cell r="F23">
            <v>3</v>
          </cell>
          <cell r="G23">
            <v>178</v>
          </cell>
          <cell r="H23">
            <v>174</v>
          </cell>
          <cell r="I23">
            <v>204</v>
          </cell>
          <cell r="J23">
            <v>220</v>
          </cell>
          <cell r="K23">
            <v>203</v>
          </cell>
          <cell r="L23">
            <v>352</v>
          </cell>
        </row>
        <row r="24">
          <cell r="D24">
            <v>17</v>
          </cell>
          <cell r="E24">
            <v>2</v>
          </cell>
          <cell r="F24">
            <v>1</v>
          </cell>
          <cell r="G24">
            <v>174</v>
          </cell>
          <cell r="H24">
            <v>195</v>
          </cell>
          <cell r="I24">
            <v>152</v>
          </cell>
          <cell r="J24">
            <v>120</v>
          </cell>
          <cell r="K24">
            <v>153</v>
          </cell>
          <cell r="L24">
            <v>129</v>
          </cell>
        </row>
        <row r="25">
          <cell r="D25">
            <v>17</v>
          </cell>
          <cell r="E25">
            <v>2</v>
          </cell>
          <cell r="F25">
            <v>2</v>
          </cell>
          <cell r="G25">
            <v>254</v>
          </cell>
          <cell r="H25">
            <v>278</v>
          </cell>
          <cell r="I25">
            <v>233</v>
          </cell>
          <cell r="J25">
            <v>297</v>
          </cell>
          <cell r="K25">
            <v>241</v>
          </cell>
          <cell r="L25">
            <v>252</v>
          </cell>
        </row>
        <row r="26">
          <cell r="D26">
            <v>17</v>
          </cell>
          <cell r="E26">
            <v>2</v>
          </cell>
          <cell r="F26">
            <v>3</v>
          </cell>
          <cell r="G26">
            <v>93</v>
          </cell>
          <cell r="H26">
            <v>104</v>
          </cell>
          <cell r="I26">
            <v>103</v>
          </cell>
          <cell r="J26">
            <v>119</v>
          </cell>
          <cell r="K26">
            <v>132</v>
          </cell>
          <cell r="L26">
            <v>192</v>
          </cell>
        </row>
        <row r="27">
          <cell r="D27">
            <v>16</v>
          </cell>
          <cell r="E27">
            <v>1</v>
          </cell>
          <cell r="F27">
            <v>1</v>
          </cell>
          <cell r="G27">
            <v>30</v>
          </cell>
          <cell r="H27">
            <v>38</v>
          </cell>
          <cell r="I27">
            <v>37</v>
          </cell>
          <cell r="J27">
            <v>25</v>
          </cell>
          <cell r="K27">
            <v>15</v>
          </cell>
          <cell r="L27">
            <v>21</v>
          </cell>
        </row>
        <row r="28">
          <cell r="D28">
            <v>16</v>
          </cell>
          <cell r="E28">
            <v>1</v>
          </cell>
          <cell r="F28">
            <v>2</v>
          </cell>
          <cell r="G28">
            <v>10</v>
          </cell>
          <cell r="H28">
            <v>7</v>
          </cell>
          <cell r="I28">
            <v>6</v>
          </cell>
          <cell r="J28">
            <v>2</v>
          </cell>
          <cell r="K28">
            <v>8</v>
          </cell>
          <cell r="L28">
            <v>5</v>
          </cell>
        </row>
        <row r="29">
          <cell r="D29">
            <v>16</v>
          </cell>
          <cell r="E29">
            <v>1</v>
          </cell>
          <cell r="F29">
            <v>3</v>
          </cell>
          <cell r="G29">
            <v>3</v>
          </cell>
          <cell r="H29">
            <v>5</v>
          </cell>
          <cell r="I29">
            <v>3</v>
          </cell>
          <cell r="J29">
            <v>1</v>
          </cell>
          <cell r="K29">
            <v>2</v>
          </cell>
          <cell r="L29">
            <v>4</v>
          </cell>
        </row>
        <row r="30">
          <cell r="D30">
            <v>16</v>
          </cell>
          <cell r="E30">
            <v>2</v>
          </cell>
          <cell r="F30">
            <v>1</v>
          </cell>
          <cell r="G30">
            <v>22</v>
          </cell>
          <cell r="H30">
            <v>33</v>
          </cell>
          <cell r="I30">
            <v>19</v>
          </cell>
          <cell r="J30">
            <v>24</v>
          </cell>
          <cell r="K30">
            <v>33</v>
          </cell>
          <cell r="L30">
            <v>14</v>
          </cell>
        </row>
        <row r="31">
          <cell r="D31">
            <v>16</v>
          </cell>
          <cell r="E31">
            <v>2</v>
          </cell>
          <cell r="F31">
            <v>2</v>
          </cell>
          <cell r="G31">
            <v>8</v>
          </cell>
          <cell r="H31">
            <v>8</v>
          </cell>
          <cell r="I31">
            <v>6</v>
          </cell>
          <cell r="J31">
            <v>3</v>
          </cell>
          <cell r="K31">
            <v>6</v>
          </cell>
          <cell r="L31">
            <v>5</v>
          </cell>
        </row>
        <row r="32">
          <cell r="D32">
            <v>16</v>
          </cell>
          <cell r="E32">
            <v>2</v>
          </cell>
          <cell r="F32">
            <v>3</v>
          </cell>
          <cell r="G32">
            <v>4</v>
          </cell>
          <cell r="H32">
            <v>10</v>
          </cell>
          <cell r="I32">
            <v>4</v>
          </cell>
          <cell r="J32">
            <v>5</v>
          </cell>
          <cell r="K32">
            <v>5</v>
          </cell>
          <cell r="L32">
            <v>5</v>
          </cell>
        </row>
        <row r="33">
          <cell r="D33">
            <v>12</v>
          </cell>
          <cell r="E33">
            <v>1</v>
          </cell>
          <cell r="F33">
            <v>1</v>
          </cell>
          <cell r="G33">
            <v>157</v>
          </cell>
          <cell r="H33">
            <v>197</v>
          </cell>
          <cell r="I33">
            <v>175</v>
          </cell>
          <cell r="J33">
            <v>175</v>
          </cell>
          <cell r="K33">
            <v>338</v>
          </cell>
          <cell r="L33">
            <v>323</v>
          </cell>
        </row>
        <row r="34">
          <cell r="D34">
            <v>12</v>
          </cell>
          <cell r="E34">
            <v>1</v>
          </cell>
          <cell r="F34">
            <v>2</v>
          </cell>
          <cell r="G34">
            <v>78</v>
          </cell>
          <cell r="H34">
            <v>94</v>
          </cell>
          <cell r="I34">
            <v>85</v>
          </cell>
          <cell r="J34">
            <v>82</v>
          </cell>
          <cell r="K34">
            <v>124</v>
          </cell>
          <cell r="L34">
            <v>120</v>
          </cell>
        </row>
        <row r="35">
          <cell r="D35">
            <v>12</v>
          </cell>
          <cell r="E35">
            <v>1</v>
          </cell>
          <cell r="F35">
            <v>3</v>
          </cell>
          <cell r="G35">
            <v>43</v>
          </cell>
          <cell r="H35">
            <v>58</v>
          </cell>
          <cell r="I35">
            <v>50</v>
          </cell>
          <cell r="J35">
            <v>38</v>
          </cell>
          <cell r="K35">
            <v>66</v>
          </cell>
          <cell r="L35">
            <v>76</v>
          </cell>
        </row>
        <row r="36">
          <cell r="D36">
            <v>12</v>
          </cell>
          <cell r="E36">
            <v>2</v>
          </cell>
          <cell r="F36">
            <v>1</v>
          </cell>
          <cell r="G36">
            <v>94</v>
          </cell>
          <cell r="H36">
            <v>133</v>
          </cell>
          <cell r="I36">
            <v>92</v>
          </cell>
          <cell r="J36">
            <v>79</v>
          </cell>
          <cell r="K36">
            <v>146</v>
          </cell>
          <cell r="L36">
            <v>163</v>
          </cell>
        </row>
        <row r="37">
          <cell r="D37">
            <v>12</v>
          </cell>
          <cell r="E37">
            <v>2</v>
          </cell>
          <cell r="F37">
            <v>2</v>
          </cell>
          <cell r="G37">
            <v>88</v>
          </cell>
          <cell r="H37">
            <v>86</v>
          </cell>
          <cell r="I37">
            <v>86</v>
          </cell>
          <cell r="J37">
            <v>101</v>
          </cell>
          <cell r="K37">
            <v>105</v>
          </cell>
          <cell r="L37">
            <v>81</v>
          </cell>
        </row>
        <row r="38">
          <cell r="D38">
            <v>12</v>
          </cell>
          <cell r="E38">
            <v>2</v>
          </cell>
          <cell r="F38">
            <v>3</v>
          </cell>
          <cell r="G38">
            <v>74</v>
          </cell>
          <cell r="H38">
            <v>80</v>
          </cell>
          <cell r="I38">
            <v>71</v>
          </cell>
          <cell r="J38">
            <v>66</v>
          </cell>
          <cell r="K38">
            <v>94</v>
          </cell>
          <cell r="L38">
            <v>123</v>
          </cell>
        </row>
        <row r="39">
          <cell r="D39">
            <v>15</v>
          </cell>
          <cell r="E39">
            <v>1</v>
          </cell>
          <cell r="F39">
            <v>1</v>
          </cell>
          <cell r="G39">
            <v>185</v>
          </cell>
          <cell r="H39">
            <v>211</v>
          </cell>
          <cell r="I39">
            <v>126</v>
          </cell>
          <cell r="J39">
            <v>169</v>
          </cell>
          <cell r="K39">
            <v>239</v>
          </cell>
          <cell r="L39">
            <v>214</v>
          </cell>
        </row>
        <row r="40">
          <cell r="D40">
            <v>15</v>
          </cell>
          <cell r="E40">
            <v>1</v>
          </cell>
          <cell r="F40">
            <v>2</v>
          </cell>
          <cell r="G40">
            <v>31</v>
          </cell>
          <cell r="H40">
            <v>24</v>
          </cell>
          <cell r="I40">
            <v>27</v>
          </cell>
          <cell r="J40">
            <v>34</v>
          </cell>
          <cell r="K40">
            <v>36</v>
          </cell>
          <cell r="L40">
            <v>34</v>
          </cell>
        </row>
        <row r="41">
          <cell r="D41">
            <v>15</v>
          </cell>
          <cell r="E41">
            <v>1</v>
          </cell>
          <cell r="F41">
            <v>3</v>
          </cell>
          <cell r="G41">
            <v>21</v>
          </cell>
          <cell r="H41">
            <v>26</v>
          </cell>
          <cell r="I41">
            <v>26</v>
          </cell>
          <cell r="J41">
            <v>22</v>
          </cell>
          <cell r="K41">
            <v>10</v>
          </cell>
          <cell r="L41">
            <v>31</v>
          </cell>
        </row>
        <row r="42">
          <cell r="D42">
            <v>15</v>
          </cell>
          <cell r="E42">
            <v>2</v>
          </cell>
          <cell r="F42">
            <v>1</v>
          </cell>
          <cell r="G42">
            <v>57</v>
          </cell>
          <cell r="H42">
            <v>39</v>
          </cell>
          <cell r="I42">
            <v>36</v>
          </cell>
          <cell r="J42">
            <v>31</v>
          </cell>
          <cell r="K42">
            <v>56</v>
          </cell>
          <cell r="L42">
            <v>46</v>
          </cell>
        </row>
        <row r="43">
          <cell r="D43">
            <v>15</v>
          </cell>
          <cell r="E43">
            <v>2</v>
          </cell>
          <cell r="F43">
            <v>2</v>
          </cell>
          <cell r="G43">
            <v>14</v>
          </cell>
          <cell r="H43">
            <v>15</v>
          </cell>
          <cell r="I43">
            <v>31</v>
          </cell>
          <cell r="J43">
            <v>20</v>
          </cell>
          <cell r="K43">
            <v>19</v>
          </cell>
          <cell r="L43">
            <v>20</v>
          </cell>
        </row>
        <row r="44">
          <cell r="D44">
            <v>15</v>
          </cell>
          <cell r="E44">
            <v>2</v>
          </cell>
          <cell r="F44">
            <v>3</v>
          </cell>
          <cell r="G44">
            <v>6</v>
          </cell>
          <cell r="H44">
            <v>13</v>
          </cell>
          <cell r="I44">
            <v>16</v>
          </cell>
          <cell r="J44">
            <v>14</v>
          </cell>
          <cell r="K44">
            <v>25</v>
          </cell>
          <cell r="L44">
            <v>18</v>
          </cell>
        </row>
      </sheetData>
      <sheetData sheetId="5">
        <row r="1">
          <cell r="A1" t="str">
            <v>April 2022</v>
          </cell>
        </row>
      </sheetData>
      <sheetData sheetId="6">
        <row r="1">
          <cell r="A1" t="str">
            <v>February 2020 to     April 2022</v>
          </cell>
        </row>
        <row r="2">
          <cell r="G2">
            <v>2020</v>
          </cell>
          <cell r="R2">
            <v>2021</v>
          </cell>
          <cell r="AD2">
            <v>2022</v>
          </cell>
        </row>
        <row r="3">
          <cell r="G3">
            <v>2</v>
          </cell>
          <cell r="H3">
            <v>3</v>
          </cell>
          <cell r="I3">
            <v>4</v>
          </cell>
          <cell r="J3">
            <v>5</v>
          </cell>
          <cell r="K3">
            <v>6</v>
          </cell>
          <cell r="L3">
            <v>7</v>
          </cell>
          <cell r="M3">
            <v>8</v>
          </cell>
          <cell r="N3">
            <v>9</v>
          </cell>
          <cell r="O3">
            <v>10</v>
          </cell>
          <cell r="P3">
            <v>11</v>
          </cell>
          <cell r="Q3">
            <v>12</v>
          </cell>
          <cell r="R3">
            <v>1</v>
          </cell>
          <cell r="S3">
            <v>2</v>
          </cell>
          <cell r="T3">
            <v>3</v>
          </cell>
          <cell r="U3">
            <v>4</v>
          </cell>
          <cell r="V3">
            <v>5</v>
          </cell>
          <cell r="W3">
            <v>6</v>
          </cell>
          <cell r="X3">
            <v>7</v>
          </cell>
          <cell r="Y3">
            <v>8</v>
          </cell>
          <cell r="Z3">
            <v>9</v>
          </cell>
          <cell r="AA3">
            <v>10</v>
          </cell>
          <cell r="AB3">
            <v>11</v>
          </cell>
          <cell r="AC3">
            <v>12</v>
          </cell>
          <cell r="AD3">
            <v>1</v>
          </cell>
          <cell r="AE3">
            <v>2</v>
          </cell>
          <cell r="AF3">
            <v>3</v>
          </cell>
          <cell r="AG3">
            <v>4</v>
          </cell>
        </row>
        <row r="4">
          <cell r="G4" t="str">
            <v>Feb-20</v>
          </cell>
          <cell r="H4" t="str">
            <v>Mar-20</v>
          </cell>
          <cell r="I4" t="str">
            <v>Apr-20</v>
          </cell>
          <cell r="J4" t="str">
            <v>May-20</v>
          </cell>
          <cell r="K4" t="str">
            <v>Jun-20</v>
          </cell>
          <cell r="L4" t="str">
            <v>Jul-20</v>
          </cell>
          <cell r="M4" t="str">
            <v>Aug-20</v>
          </cell>
          <cell r="N4" t="str">
            <v>Sep-20</v>
          </cell>
          <cell r="O4" t="str">
            <v>Oct-20</v>
          </cell>
          <cell r="P4" t="str">
            <v>Nov-20</v>
          </cell>
          <cell r="Q4" t="str">
            <v>Dec-20</v>
          </cell>
          <cell r="R4" t="str">
            <v>Jan-21</v>
          </cell>
          <cell r="S4" t="str">
            <v>Feb-21</v>
          </cell>
          <cell r="T4" t="str">
            <v>Mar-21</v>
          </cell>
          <cell r="U4" t="str">
            <v>Apr-21</v>
          </cell>
          <cell r="V4" t="str">
            <v>May-21</v>
          </cell>
          <cell r="W4" t="str">
            <v>Jun-21</v>
          </cell>
          <cell r="X4" t="str">
            <v>Jul-21</v>
          </cell>
          <cell r="Y4" t="str">
            <v>Aug-21</v>
          </cell>
          <cell r="Z4" t="str">
            <v>Sep-21</v>
          </cell>
          <cell r="AA4" t="str">
            <v>Oct-21</v>
          </cell>
          <cell r="AB4" t="str">
            <v>Nov-21</v>
          </cell>
          <cell r="AC4" t="str">
            <v>Dec-21</v>
          </cell>
          <cell r="AD4" t="str">
            <v>Jan-22</v>
          </cell>
          <cell r="AE4" t="str">
            <v>Feb-22</v>
          </cell>
          <cell r="AF4" t="str">
            <v>Mar-22</v>
          </cell>
          <cell r="AG4" t="str">
            <v>Apr-22</v>
          </cell>
        </row>
        <row r="5">
          <cell r="D5">
            <v>13</v>
          </cell>
          <cell r="E5">
            <v>1</v>
          </cell>
          <cell r="F5">
            <v>1</v>
          </cell>
          <cell r="G5">
            <v>60</v>
          </cell>
          <cell r="H5">
            <v>61</v>
          </cell>
          <cell r="I5">
            <v>44</v>
          </cell>
          <cell r="J5">
            <v>52</v>
          </cell>
          <cell r="K5">
            <v>37</v>
          </cell>
          <cell r="L5">
            <v>60</v>
          </cell>
          <cell r="M5">
            <v>60</v>
          </cell>
          <cell r="N5">
            <v>75</v>
          </cell>
          <cell r="O5">
            <v>57</v>
          </cell>
          <cell r="P5">
            <v>61</v>
          </cell>
          <cell r="Q5">
            <v>67</v>
          </cell>
          <cell r="R5">
            <v>51</v>
          </cell>
          <cell r="S5">
            <v>50</v>
          </cell>
          <cell r="T5">
            <v>46</v>
          </cell>
          <cell r="U5">
            <v>46</v>
          </cell>
          <cell r="V5">
            <v>58</v>
          </cell>
          <cell r="W5">
            <v>51</v>
          </cell>
          <cell r="X5">
            <v>61</v>
          </cell>
          <cell r="Y5">
            <v>27</v>
          </cell>
          <cell r="Z5">
            <v>53</v>
          </cell>
          <cell r="AA5">
            <v>67</v>
          </cell>
          <cell r="AB5">
            <v>74</v>
          </cell>
          <cell r="AC5">
            <v>70</v>
          </cell>
          <cell r="AD5">
            <v>66</v>
          </cell>
          <cell r="AE5">
            <v>60</v>
          </cell>
          <cell r="AF5">
            <v>73</v>
          </cell>
          <cell r="AG5">
            <v>70</v>
          </cell>
        </row>
        <row r="6">
          <cell r="D6">
            <v>13</v>
          </cell>
          <cell r="E6">
            <v>1</v>
          </cell>
          <cell r="F6">
            <v>2</v>
          </cell>
          <cell r="G6">
            <v>16</v>
          </cell>
          <cell r="H6">
            <v>28</v>
          </cell>
          <cell r="I6">
            <v>14</v>
          </cell>
          <cell r="J6">
            <v>12</v>
          </cell>
          <cell r="K6">
            <v>12</v>
          </cell>
          <cell r="L6">
            <v>11</v>
          </cell>
          <cell r="M6">
            <v>12</v>
          </cell>
          <cell r="N6">
            <v>20</v>
          </cell>
          <cell r="O6">
            <v>17</v>
          </cell>
          <cell r="P6">
            <v>27</v>
          </cell>
          <cell r="Q6">
            <v>20</v>
          </cell>
          <cell r="R6">
            <v>22</v>
          </cell>
          <cell r="S6">
            <v>18</v>
          </cell>
          <cell r="T6">
            <v>15</v>
          </cell>
          <cell r="U6">
            <v>24</v>
          </cell>
          <cell r="V6">
            <v>20</v>
          </cell>
          <cell r="W6">
            <v>16</v>
          </cell>
          <cell r="X6">
            <v>12</v>
          </cell>
          <cell r="Y6">
            <v>19</v>
          </cell>
          <cell r="Z6">
            <v>22</v>
          </cell>
          <cell r="AA6">
            <v>21</v>
          </cell>
          <cell r="AB6">
            <v>17</v>
          </cell>
          <cell r="AC6">
            <v>21</v>
          </cell>
          <cell r="AD6">
            <v>32</v>
          </cell>
          <cell r="AE6">
            <v>20</v>
          </cell>
          <cell r="AF6">
            <v>27</v>
          </cell>
          <cell r="AG6">
            <v>15</v>
          </cell>
        </row>
        <row r="7">
          <cell r="D7">
            <v>13</v>
          </cell>
          <cell r="E7">
            <v>1</v>
          </cell>
          <cell r="F7">
            <v>3</v>
          </cell>
          <cell r="G7">
            <v>19</v>
          </cell>
          <cell r="H7">
            <v>9</v>
          </cell>
          <cell r="I7">
            <v>9</v>
          </cell>
          <cell r="J7">
            <v>12</v>
          </cell>
          <cell r="K7">
            <v>12</v>
          </cell>
          <cell r="L7">
            <v>8</v>
          </cell>
          <cell r="M7">
            <v>37</v>
          </cell>
          <cell r="N7">
            <v>31</v>
          </cell>
          <cell r="O7">
            <v>24</v>
          </cell>
          <cell r="P7">
            <v>28</v>
          </cell>
          <cell r="Q7">
            <v>32</v>
          </cell>
          <cell r="R7">
            <v>24</v>
          </cell>
          <cell r="S7">
            <v>15</v>
          </cell>
          <cell r="T7">
            <v>12</v>
          </cell>
          <cell r="U7">
            <v>34</v>
          </cell>
          <cell r="V7">
            <v>15</v>
          </cell>
          <cell r="W7">
            <v>20</v>
          </cell>
          <cell r="X7">
            <v>18</v>
          </cell>
          <cell r="Y7">
            <v>21</v>
          </cell>
          <cell r="Z7">
            <v>17</v>
          </cell>
          <cell r="AA7">
            <v>22</v>
          </cell>
          <cell r="AB7">
            <v>30</v>
          </cell>
          <cell r="AC7">
            <v>28</v>
          </cell>
          <cell r="AD7">
            <v>48</v>
          </cell>
          <cell r="AE7">
            <v>28</v>
          </cell>
          <cell r="AF7">
            <v>37</v>
          </cell>
          <cell r="AG7">
            <v>30</v>
          </cell>
        </row>
        <row r="8">
          <cell r="D8">
            <v>13</v>
          </cell>
          <cell r="E8">
            <v>2</v>
          </cell>
          <cell r="F8">
            <v>1</v>
          </cell>
          <cell r="G8">
            <v>28</v>
          </cell>
          <cell r="H8">
            <v>23</v>
          </cell>
          <cell r="I8">
            <v>12</v>
          </cell>
          <cell r="J8">
            <v>18</v>
          </cell>
          <cell r="K8">
            <v>25</v>
          </cell>
          <cell r="L8">
            <v>12</v>
          </cell>
          <cell r="M8">
            <v>23</v>
          </cell>
          <cell r="N8">
            <v>22</v>
          </cell>
          <cell r="O8">
            <v>18</v>
          </cell>
          <cell r="P8">
            <v>20</v>
          </cell>
          <cell r="Q8">
            <v>26</v>
          </cell>
          <cell r="R8">
            <v>12</v>
          </cell>
          <cell r="S8">
            <v>12</v>
          </cell>
          <cell r="T8">
            <v>21</v>
          </cell>
          <cell r="U8">
            <v>32</v>
          </cell>
          <cell r="V8">
            <v>27</v>
          </cell>
          <cell r="W8">
            <v>17</v>
          </cell>
          <cell r="X8">
            <v>22</v>
          </cell>
          <cell r="Y8">
            <v>17</v>
          </cell>
          <cell r="Z8">
            <v>20</v>
          </cell>
          <cell r="AA8">
            <v>23</v>
          </cell>
          <cell r="AB8">
            <v>22</v>
          </cell>
          <cell r="AC8">
            <v>25</v>
          </cell>
          <cell r="AD8">
            <v>20</v>
          </cell>
          <cell r="AE8">
            <v>18</v>
          </cell>
          <cell r="AF8">
            <v>27</v>
          </cell>
          <cell r="AG8">
            <v>22</v>
          </cell>
        </row>
        <row r="9">
          <cell r="D9">
            <v>13</v>
          </cell>
          <cell r="E9">
            <v>2</v>
          </cell>
          <cell r="F9">
            <v>2</v>
          </cell>
          <cell r="G9">
            <v>23</v>
          </cell>
          <cell r="H9">
            <v>22</v>
          </cell>
          <cell r="I9">
            <v>9</v>
          </cell>
          <cell r="J9">
            <v>12</v>
          </cell>
          <cell r="K9">
            <v>13</v>
          </cell>
          <cell r="L9">
            <v>16</v>
          </cell>
          <cell r="M9">
            <v>11</v>
          </cell>
          <cell r="N9">
            <v>16</v>
          </cell>
          <cell r="O9">
            <v>20</v>
          </cell>
          <cell r="P9">
            <v>29</v>
          </cell>
          <cell r="Q9">
            <v>20</v>
          </cell>
          <cell r="R9">
            <v>13</v>
          </cell>
          <cell r="S9">
            <v>14</v>
          </cell>
          <cell r="T9">
            <v>14</v>
          </cell>
          <cell r="U9">
            <v>15</v>
          </cell>
          <cell r="V9">
            <v>18</v>
          </cell>
          <cell r="W9">
            <v>14</v>
          </cell>
          <cell r="X9">
            <v>19</v>
          </cell>
          <cell r="Y9">
            <v>14</v>
          </cell>
          <cell r="Z9">
            <v>15</v>
          </cell>
          <cell r="AA9">
            <v>16</v>
          </cell>
          <cell r="AB9">
            <v>28</v>
          </cell>
          <cell r="AC9">
            <v>17</v>
          </cell>
          <cell r="AD9">
            <v>18</v>
          </cell>
          <cell r="AE9">
            <v>16</v>
          </cell>
          <cell r="AF9">
            <v>17</v>
          </cell>
          <cell r="AG9">
            <v>20</v>
          </cell>
        </row>
        <row r="10">
          <cell r="D10">
            <v>13</v>
          </cell>
          <cell r="E10">
            <v>2</v>
          </cell>
          <cell r="F10">
            <v>3</v>
          </cell>
          <cell r="G10">
            <v>18</v>
          </cell>
          <cell r="H10">
            <v>11</v>
          </cell>
          <cell r="I10">
            <v>13</v>
          </cell>
          <cell r="J10">
            <v>12</v>
          </cell>
          <cell r="K10">
            <v>9</v>
          </cell>
          <cell r="L10">
            <v>23</v>
          </cell>
          <cell r="M10">
            <v>21</v>
          </cell>
          <cell r="N10">
            <v>32</v>
          </cell>
          <cell r="O10">
            <v>26</v>
          </cell>
          <cell r="P10">
            <v>34</v>
          </cell>
          <cell r="Q10">
            <v>17</v>
          </cell>
          <cell r="R10">
            <v>17</v>
          </cell>
          <cell r="S10">
            <v>20</v>
          </cell>
          <cell r="T10">
            <v>24</v>
          </cell>
          <cell r="U10">
            <v>34</v>
          </cell>
          <cell r="V10">
            <v>18</v>
          </cell>
          <cell r="W10">
            <v>21</v>
          </cell>
          <cell r="X10">
            <v>16</v>
          </cell>
          <cell r="Y10">
            <v>20</v>
          </cell>
          <cell r="Z10">
            <v>32</v>
          </cell>
          <cell r="AA10">
            <v>16</v>
          </cell>
          <cell r="AB10">
            <v>24</v>
          </cell>
          <cell r="AC10">
            <v>37</v>
          </cell>
          <cell r="AD10">
            <v>22</v>
          </cell>
          <cell r="AE10">
            <v>27</v>
          </cell>
          <cell r="AF10">
            <v>31</v>
          </cell>
          <cell r="AG10">
            <v>47</v>
          </cell>
        </row>
        <row r="11">
          <cell r="D11">
            <v>11</v>
          </cell>
          <cell r="E11">
            <v>1</v>
          </cell>
          <cell r="F11">
            <v>1</v>
          </cell>
          <cell r="G11">
            <v>37</v>
          </cell>
          <cell r="H11">
            <v>41</v>
          </cell>
          <cell r="I11">
            <v>48</v>
          </cell>
          <cell r="J11">
            <v>32</v>
          </cell>
          <cell r="K11">
            <v>45</v>
          </cell>
          <cell r="L11">
            <v>54</v>
          </cell>
          <cell r="M11">
            <v>51</v>
          </cell>
          <cell r="N11">
            <v>67</v>
          </cell>
          <cell r="O11">
            <v>62</v>
          </cell>
          <cell r="P11">
            <v>67</v>
          </cell>
          <cell r="Q11">
            <v>89</v>
          </cell>
          <cell r="R11">
            <v>67</v>
          </cell>
          <cell r="S11">
            <v>71</v>
          </cell>
          <cell r="T11">
            <v>73</v>
          </cell>
          <cell r="U11">
            <v>66</v>
          </cell>
          <cell r="V11">
            <v>70</v>
          </cell>
          <cell r="W11">
            <v>79</v>
          </cell>
          <cell r="X11">
            <v>69</v>
          </cell>
          <cell r="Y11">
            <v>78</v>
          </cell>
          <cell r="Z11">
            <v>65</v>
          </cell>
          <cell r="AA11">
            <v>66</v>
          </cell>
          <cell r="AB11">
            <v>71</v>
          </cell>
          <cell r="AC11">
            <v>66</v>
          </cell>
          <cell r="AD11">
            <v>77</v>
          </cell>
          <cell r="AE11">
            <v>52</v>
          </cell>
          <cell r="AF11">
            <v>70</v>
          </cell>
          <cell r="AG11">
            <v>57</v>
          </cell>
        </row>
        <row r="12">
          <cell r="D12">
            <v>11</v>
          </cell>
          <cell r="E12">
            <v>1</v>
          </cell>
          <cell r="F12">
            <v>2</v>
          </cell>
          <cell r="G12">
            <v>13</v>
          </cell>
          <cell r="H12">
            <v>11</v>
          </cell>
          <cell r="I12">
            <v>14</v>
          </cell>
          <cell r="J12">
            <v>4</v>
          </cell>
          <cell r="K12">
            <v>6</v>
          </cell>
          <cell r="L12">
            <v>7</v>
          </cell>
          <cell r="M12">
            <v>16</v>
          </cell>
          <cell r="N12">
            <v>29</v>
          </cell>
          <cell r="O12">
            <v>21</v>
          </cell>
          <cell r="P12">
            <v>25</v>
          </cell>
          <cell r="Q12">
            <v>16</v>
          </cell>
          <cell r="R12">
            <v>14</v>
          </cell>
          <cell r="S12">
            <v>15</v>
          </cell>
          <cell r="T12">
            <v>26</v>
          </cell>
          <cell r="U12">
            <v>21</v>
          </cell>
          <cell r="V12">
            <v>16</v>
          </cell>
          <cell r="W12">
            <v>16</v>
          </cell>
          <cell r="X12">
            <v>22</v>
          </cell>
          <cell r="Y12">
            <v>21</v>
          </cell>
          <cell r="Z12">
            <v>14</v>
          </cell>
          <cell r="AA12">
            <v>31</v>
          </cell>
          <cell r="AB12">
            <v>19</v>
          </cell>
          <cell r="AC12">
            <v>12</v>
          </cell>
          <cell r="AD12">
            <v>13</v>
          </cell>
          <cell r="AE12">
            <v>19</v>
          </cell>
          <cell r="AF12">
            <v>6</v>
          </cell>
          <cell r="AG12">
            <v>13</v>
          </cell>
        </row>
        <row r="13">
          <cell r="D13">
            <v>11</v>
          </cell>
          <cell r="E13">
            <v>1</v>
          </cell>
          <cell r="F13">
            <v>3</v>
          </cell>
          <cell r="G13">
            <v>12</v>
          </cell>
          <cell r="H13">
            <v>12</v>
          </cell>
          <cell r="I13">
            <v>5</v>
          </cell>
          <cell r="J13">
            <v>8</v>
          </cell>
          <cell r="K13">
            <v>9</v>
          </cell>
          <cell r="L13">
            <v>14</v>
          </cell>
          <cell r="M13">
            <v>5</v>
          </cell>
          <cell r="N13">
            <v>12</v>
          </cell>
          <cell r="O13">
            <v>18</v>
          </cell>
          <cell r="P13">
            <v>17</v>
          </cell>
          <cell r="Q13">
            <v>12</v>
          </cell>
          <cell r="R13">
            <v>13</v>
          </cell>
          <cell r="S13">
            <v>15</v>
          </cell>
          <cell r="T13">
            <v>14</v>
          </cell>
          <cell r="U13">
            <v>14</v>
          </cell>
          <cell r="V13">
            <v>20</v>
          </cell>
          <cell r="W13">
            <v>14</v>
          </cell>
          <cell r="X13">
            <v>11</v>
          </cell>
          <cell r="Y13">
            <v>10</v>
          </cell>
          <cell r="Z13">
            <v>12</v>
          </cell>
          <cell r="AA13">
            <v>15</v>
          </cell>
          <cell r="AB13">
            <v>15</v>
          </cell>
          <cell r="AC13">
            <v>17</v>
          </cell>
          <cell r="AD13">
            <v>13</v>
          </cell>
          <cell r="AE13">
            <v>9</v>
          </cell>
          <cell r="AF13">
            <v>12</v>
          </cell>
          <cell r="AG13">
            <v>10</v>
          </cell>
        </row>
        <row r="14">
          <cell r="D14">
            <v>11</v>
          </cell>
          <cell r="E14">
            <v>2</v>
          </cell>
          <cell r="F14">
            <v>1</v>
          </cell>
          <cell r="G14">
            <v>38</v>
          </cell>
          <cell r="H14">
            <v>35</v>
          </cell>
          <cell r="I14">
            <v>30</v>
          </cell>
          <cell r="J14">
            <v>45</v>
          </cell>
          <cell r="K14">
            <v>58</v>
          </cell>
          <cell r="L14">
            <v>53</v>
          </cell>
          <cell r="M14">
            <v>47</v>
          </cell>
          <cell r="N14">
            <v>43</v>
          </cell>
          <cell r="O14">
            <v>69</v>
          </cell>
          <cell r="P14">
            <v>65</v>
          </cell>
          <cell r="Q14">
            <v>48</v>
          </cell>
          <cell r="R14">
            <v>38</v>
          </cell>
          <cell r="S14">
            <v>45</v>
          </cell>
          <cell r="T14">
            <v>51</v>
          </cell>
          <cell r="U14">
            <v>55</v>
          </cell>
          <cell r="V14">
            <v>46</v>
          </cell>
          <cell r="W14">
            <v>28</v>
          </cell>
          <cell r="X14">
            <v>54</v>
          </cell>
          <cell r="Y14">
            <v>51</v>
          </cell>
          <cell r="Z14">
            <v>47</v>
          </cell>
          <cell r="AA14">
            <v>51</v>
          </cell>
          <cell r="AB14">
            <v>43</v>
          </cell>
          <cell r="AC14">
            <v>49</v>
          </cell>
          <cell r="AD14">
            <v>35</v>
          </cell>
          <cell r="AE14">
            <v>37</v>
          </cell>
          <cell r="AF14">
            <v>47</v>
          </cell>
          <cell r="AG14">
            <v>47</v>
          </cell>
        </row>
        <row r="15">
          <cell r="D15">
            <v>11</v>
          </cell>
          <cell r="E15">
            <v>2</v>
          </cell>
          <cell r="F15">
            <v>2</v>
          </cell>
          <cell r="G15">
            <v>13</v>
          </cell>
          <cell r="H15">
            <v>28</v>
          </cell>
          <cell r="I15">
            <v>19</v>
          </cell>
          <cell r="J15">
            <v>15</v>
          </cell>
          <cell r="K15">
            <v>15</v>
          </cell>
          <cell r="L15">
            <v>24</v>
          </cell>
          <cell r="M15">
            <v>29</v>
          </cell>
          <cell r="N15">
            <v>29</v>
          </cell>
          <cell r="O15">
            <v>20</v>
          </cell>
          <cell r="P15">
            <v>22</v>
          </cell>
          <cell r="Q15">
            <v>27</v>
          </cell>
          <cell r="R15">
            <v>14</v>
          </cell>
          <cell r="S15">
            <v>28</v>
          </cell>
          <cell r="T15">
            <v>29</v>
          </cell>
          <cell r="U15">
            <v>20</v>
          </cell>
          <cell r="V15">
            <v>35</v>
          </cell>
          <cell r="W15">
            <v>30</v>
          </cell>
          <cell r="X15">
            <v>18</v>
          </cell>
          <cell r="Y15">
            <v>35</v>
          </cell>
          <cell r="Z15">
            <v>40</v>
          </cell>
          <cell r="AA15">
            <v>25</v>
          </cell>
          <cell r="AB15">
            <v>18</v>
          </cell>
          <cell r="AC15">
            <v>17</v>
          </cell>
          <cell r="AD15">
            <v>16</v>
          </cell>
          <cell r="AE15">
            <v>14</v>
          </cell>
          <cell r="AF15">
            <v>16</v>
          </cell>
          <cell r="AG15">
            <v>21</v>
          </cell>
        </row>
        <row r="16">
          <cell r="D16">
            <v>11</v>
          </cell>
          <cell r="E16">
            <v>2</v>
          </cell>
          <cell r="F16">
            <v>3</v>
          </cell>
          <cell r="G16">
            <v>28</v>
          </cell>
          <cell r="H16">
            <v>39</v>
          </cell>
          <cell r="I16">
            <v>28</v>
          </cell>
          <cell r="J16">
            <v>14</v>
          </cell>
          <cell r="K16">
            <v>33</v>
          </cell>
          <cell r="L16">
            <v>27</v>
          </cell>
          <cell r="M16">
            <v>21</v>
          </cell>
          <cell r="N16">
            <v>23</v>
          </cell>
          <cell r="O16">
            <v>29</v>
          </cell>
          <cell r="P16">
            <v>27</v>
          </cell>
          <cell r="Q16">
            <v>37</v>
          </cell>
          <cell r="R16">
            <v>30</v>
          </cell>
          <cell r="S16">
            <v>23</v>
          </cell>
          <cell r="T16">
            <v>36</v>
          </cell>
          <cell r="U16">
            <v>33</v>
          </cell>
          <cell r="V16">
            <v>32</v>
          </cell>
          <cell r="W16">
            <v>24</v>
          </cell>
          <cell r="X16">
            <v>41</v>
          </cell>
          <cell r="Y16">
            <v>42</v>
          </cell>
          <cell r="Z16">
            <v>40</v>
          </cell>
          <cell r="AA16">
            <v>61</v>
          </cell>
          <cell r="AB16">
            <v>35</v>
          </cell>
          <cell r="AC16">
            <v>32</v>
          </cell>
          <cell r="AD16">
            <v>27</v>
          </cell>
          <cell r="AE16">
            <v>40</v>
          </cell>
          <cell r="AF16">
            <v>43</v>
          </cell>
          <cell r="AG16">
            <v>33</v>
          </cell>
        </row>
        <row r="17">
          <cell r="D17">
            <v>14</v>
          </cell>
          <cell r="E17">
            <v>1</v>
          </cell>
          <cell r="F17">
            <v>1</v>
          </cell>
          <cell r="G17">
            <v>24</v>
          </cell>
          <cell r="H17">
            <v>17</v>
          </cell>
          <cell r="I17">
            <v>17</v>
          </cell>
          <cell r="J17">
            <v>30</v>
          </cell>
          <cell r="K17">
            <v>37</v>
          </cell>
          <cell r="L17">
            <v>33</v>
          </cell>
          <cell r="M17">
            <v>26</v>
          </cell>
          <cell r="N17">
            <v>33</v>
          </cell>
          <cell r="O17">
            <v>32</v>
          </cell>
          <cell r="P17">
            <v>32</v>
          </cell>
          <cell r="Q17">
            <v>27</v>
          </cell>
          <cell r="R17">
            <v>24</v>
          </cell>
          <cell r="S17">
            <v>22</v>
          </cell>
          <cell r="T17">
            <v>9</v>
          </cell>
          <cell r="U17">
            <v>34</v>
          </cell>
          <cell r="V17">
            <v>23</v>
          </cell>
          <cell r="W17">
            <v>18</v>
          </cell>
          <cell r="X17">
            <v>28</v>
          </cell>
          <cell r="Y17">
            <v>26</v>
          </cell>
          <cell r="Z17">
            <v>28</v>
          </cell>
          <cell r="AA17">
            <v>38</v>
          </cell>
          <cell r="AB17">
            <v>25</v>
          </cell>
          <cell r="AC17">
            <v>17</v>
          </cell>
          <cell r="AD17">
            <v>19</v>
          </cell>
          <cell r="AE17">
            <v>26</v>
          </cell>
          <cell r="AF17">
            <v>19</v>
          </cell>
          <cell r="AG17">
            <v>24</v>
          </cell>
        </row>
        <row r="18">
          <cell r="D18">
            <v>14</v>
          </cell>
          <cell r="E18">
            <v>1</v>
          </cell>
          <cell r="F18">
            <v>2</v>
          </cell>
          <cell r="G18">
            <v>8</v>
          </cell>
          <cell r="H18">
            <v>7</v>
          </cell>
          <cell r="I18">
            <v>6</v>
          </cell>
          <cell r="J18">
            <v>4</v>
          </cell>
          <cell r="K18">
            <v>5</v>
          </cell>
          <cell r="L18">
            <v>5</v>
          </cell>
          <cell r="M18">
            <v>6</v>
          </cell>
          <cell r="N18">
            <v>9</v>
          </cell>
          <cell r="O18">
            <v>9</v>
          </cell>
          <cell r="P18">
            <v>4</v>
          </cell>
          <cell r="Q18">
            <v>7</v>
          </cell>
          <cell r="R18">
            <v>6</v>
          </cell>
          <cell r="S18">
            <v>1</v>
          </cell>
          <cell r="T18">
            <v>5</v>
          </cell>
          <cell r="U18">
            <v>5</v>
          </cell>
          <cell r="V18">
            <v>4</v>
          </cell>
          <cell r="W18">
            <v>3</v>
          </cell>
          <cell r="X18">
            <v>10</v>
          </cell>
          <cell r="Y18">
            <v>7</v>
          </cell>
          <cell r="Z18">
            <v>5</v>
          </cell>
          <cell r="AA18">
            <v>8</v>
          </cell>
          <cell r="AB18">
            <v>8</v>
          </cell>
          <cell r="AC18">
            <v>2</v>
          </cell>
          <cell r="AD18">
            <v>6</v>
          </cell>
          <cell r="AE18">
            <v>6</v>
          </cell>
          <cell r="AF18">
            <v>3</v>
          </cell>
          <cell r="AG18">
            <v>2</v>
          </cell>
        </row>
        <row r="19">
          <cell r="D19">
            <v>14</v>
          </cell>
          <cell r="E19">
            <v>1</v>
          </cell>
          <cell r="F19">
            <v>3</v>
          </cell>
          <cell r="G19">
            <v>4</v>
          </cell>
          <cell r="H19">
            <v>3</v>
          </cell>
          <cell r="I19">
            <v>1</v>
          </cell>
          <cell r="J19">
            <v>4</v>
          </cell>
          <cell r="K19">
            <v>6</v>
          </cell>
          <cell r="L19">
            <v>1</v>
          </cell>
          <cell r="M19">
            <v>5</v>
          </cell>
          <cell r="N19">
            <v>6</v>
          </cell>
          <cell r="O19">
            <v>3</v>
          </cell>
          <cell r="P19">
            <v>6</v>
          </cell>
          <cell r="Q19">
            <v>4</v>
          </cell>
          <cell r="R19">
            <v>6</v>
          </cell>
          <cell r="S19">
            <v>2</v>
          </cell>
          <cell r="T19">
            <v>6</v>
          </cell>
          <cell r="U19">
            <v>7</v>
          </cell>
          <cell r="V19">
            <v>5</v>
          </cell>
          <cell r="W19">
            <v>5</v>
          </cell>
          <cell r="X19">
            <v>6</v>
          </cell>
          <cell r="Y19">
            <v>3</v>
          </cell>
          <cell r="Z19">
            <v>9</v>
          </cell>
          <cell r="AA19">
            <v>8</v>
          </cell>
          <cell r="AB19">
            <v>8</v>
          </cell>
          <cell r="AC19">
            <v>1</v>
          </cell>
          <cell r="AD19">
            <v>8</v>
          </cell>
          <cell r="AE19">
            <v>5</v>
          </cell>
          <cell r="AF19">
            <v>8</v>
          </cell>
          <cell r="AG19">
            <v>16</v>
          </cell>
        </row>
        <row r="20">
          <cell r="D20">
            <v>14</v>
          </cell>
          <cell r="E20">
            <v>2</v>
          </cell>
          <cell r="F20">
            <v>1</v>
          </cell>
          <cell r="G20">
            <v>8</v>
          </cell>
          <cell r="H20">
            <v>7</v>
          </cell>
          <cell r="I20">
            <v>9</v>
          </cell>
          <cell r="J20">
            <v>5</v>
          </cell>
          <cell r="K20">
            <v>5</v>
          </cell>
          <cell r="L20">
            <v>9</v>
          </cell>
          <cell r="M20">
            <v>11</v>
          </cell>
          <cell r="N20">
            <v>13</v>
          </cell>
          <cell r="O20">
            <v>4</v>
          </cell>
          <cell r="P20">
            <v>10</v>
          </cell>
          <cell r="Q20">
            <v>7</v>
          </cell>
          <cell r="R20">
            <v>2</v>
          </cell>
          <cell r="S20">
            <v>2</v>
          </cell>
          <cell r="T20">
            <v>7</v>
          </cell>
          <cell r="U20">
            <v>9</v>
          </cell>
          <cell r="V20">
            <v>5</v>
          </cell>
          <cell r="W20">
            <v>7</v>
          </cell>
          <cell r="X20">
            <v>4</v>
          </cell>
          <cell r="Y20">
            <v>10</v>
          </cell>
          <cell r="Z20">
            <v>11</v>
          </cell>
          <cell r="AA20">
            <v>6</v>
          </cell>
          <cell r="AB20">
            <v>1</v>
          </cell>
          <cell r="AC20">
            <v>8</v>
          </cell>
          <cell r="AD20">
            <v>5</v>
          </cell>
          <cell r="AE20">
            <v>6</v>
          </cell>
          <cell r="AF20">
            <v>7</v>
          </cell>
          <cell r="AG20">
            <v>11</v>
          </cell>
        </row>
        <row r="21">
          <cell r="D21">
            <v>14</v>
          </cell>
          <cell r="E21">
            <v>2</v>
          </cell>
          <cell r="F21">
            <v>2</v>
          </cell>
          <cell r="G21">
            <v>7</v>
          </cell>
          <cell r="H21">
            <v>5</v>
          </cell>
          <cell r="I21">
            <v>4</v>
          </cell>
          <cell r="J21">
            <v>2</v>
          </cell>
          <cell r="K21">
            <v>3</v>
          </cell>
          <cell r="L21">
            <v>2</v>
          </cell>
          <cell r="M21">
            <v>3</v>
          </cell>
          <cell r="N21">
            <v>1</v>
          </cell>
          <cell r="O21">
            <v>0</v>
          </cell>
          <cell r="P21">
            <v>5</v>
          </cell>
          <cell r="Q21">
            <v>0</v>
          </cell>
          <cell r="R21">
            <v>2</v>
          </cell>
          <cell r="S21">
            <v>3</v>
          </cell>
          <cell r="T21">
            <v>3</v>
          </cell>
          <cell r="U21">
            <v>1</v>
          </cell>
          <cell r="V21">
            <v>4</v>
          </cell>
          <cell r="W21">
            <v>3</v>
          </cell>
          <cell r="X21">
            <v>2</v>
          </cell>
          <cell r="Y21">
            <v>2</v>
          </cell>
          <cell r="Z21">
            <v>3</v>
          </cell>
          <cell r="AA21">
            <v>2</v>
          </cell>
          <cell r="AB21">
            <v>5</v>
          </cell>
          <cell r="AC21">
            <v>3</v>
          </cell>
          <cell r="AD21">
            <v>2</v>
          </cell>
          <cell r="AE21">
            <v>4</v>
          </cell>
          <cell r="AF21">
            <v>3</v>
          </cell>
          <cell r="AG21">
            <v>3</v>
          </cell>
        </row>
        <row r="22">
          <cell r="D22">
            <v>14</v>
          </cell>
          <cell r="E22">
            <v>2</v>
          </cell>
          <cell r="F22">
            <v>3</v>
          </cell>
          <cell r="G22">
            <v>7</v>
          </cell>
          <cell r="H22">
            <v>1</v>
          </cell>
          <cell r="I22">
            <v>1</v>
          </cell>
          <cell r="J22">
            <v>0</v>
          </cell>
          <cell r="K22">
            <v>7</v>
          </cell>
          <cell r="L22">
            <v>4</v>
          </cell>
          <cell r="M22">
            <v>4</v>
          </cell>
          <cell r="N22">
            <v>6</v>
          </cell>
          <cell r="O22">
            <v>12</v>
          </cell>
          <cell r="P22">
            <v>5</v>
          </cell>
          <cell r="Q22">
            <v>3</v>
          </cell>
          <cell r="R22">
            <v>4</v>
          </cell>
          <cell r="S22">
            <v>3</v>
          </cell>
          <cell r="T22">
            <v>4</v>
          </cell>
          <cell r="U22">
            <v>1</v>
          </cell>
          <cell r="V22">
            <v>3</v>
          </cell>
          <cell r="W22">
            <v>3</v>
          </cell>
          <cell r="X22">
            <v>2</v>
          </cell>
          <cell r="Y22">
            <v>5</v>
          </cell>
          <cell r="Z22">
            <v>9</v>
          </cell>
          <cell r="AA22">
            <v>5</v>
          </cell>
          <cell r="AB22">
            <v>8</v>
          </cell>
          <cell r="AC22">
            <v>3</v>
          </cell>
          <cell r="AD22">
            <v>4</v>
          </cell>
          <cell r="AE22">
            <v>5</v>
          </cell>
          <cell r="AF22">
            <v>10</v>
          </cell>
          <cell r="AG22">
            <v>4</v>
          </cell>
        </row>
        <row r="23">
          <cell r="D23">
            <v>17</v>
          </cell>
          <cell r="E23">
            <v>1</v>
          </cell>
          <cell r="F23">
            <v>1</v>
          </cell>
          <cell r="G23">
            <v>37</v>
          </cell>
          <cell r="H23">
            <v>39</v>
          </cell>
          <cell r="I23">
            <v>16</v>
          </cell>
          <cell r="J23">
            <v>23</v>
          </cell>
          <cell r="K23">
            <v>59</v>
          </cell>
          <cell r="L23">
            <v>80</v>
          </cell>
          <cell r="M23">
            <v>100</v>
          </cell>
          <cell r="N23">
            <v>80</v>
          </cell>
          <cell r="O23">
            <v>67</v>
          </cell>
          <cell r="P23">
            <v>63</v>
          </cell>
          <cell r="Q23">
            <v>72</v>
          </cell>
          <cell r="R23">
            <v>80</v>
          </cell>
          <cell r="S23">
            <v>36</v>
          </cell>
          <cell r="T23">
            <v>55</v>
          </cell>
          <cell r="U23">
            <v>62</v>
          </cell>
          <cell r="V23">
            <v>35</v>
          </cell>
          <cell r="W23">
            <v>49</v>
          </cell>
          <cell r="X23">
            <v>59</v>
          </cell>
          <cell r="Y23">
            <v>63</v>
          </cell>
          <cell r="Z23">
            <v>66</v>
          </cell>
          <cell r="AA23">
            <v>81</v>
          </cell>
          <cell r="AB23">
            <v>59</v>
          </cell>
          <cell r="AC23">
            <v>64</v>
          </cell>
          <cell r="AD23">
            <v>51</v>
          </cell>
          <cell r="AE23">
            <v>34</v>
          </cell>
          <cell r="AF23">
            <v>40</v>
          </cell>
          <cell r="AG23">
            <v>51</v>
          </cell>
        </row>
        <row r="24">
          <cell r="D24">
            <v>17</v>
          </cell>
          <cell r="E24">
            <v>1</v>
          </cell>
          <cell r="F24">
            <v>2</v>
          </cell>
          <cell r="G24">
            <v>75</v>
          </cell>
          <cell r="H24">
            <v>80</v>
          </cell>
          <cell r="I24">
            <v>60</v>
          </cell>
          <cell r="J24">
            <v>48</v>
          </cell>
          <cell r="K24">
            <v>53</v>
          </cell>
          <cell r="L24">
            <v>53</v>
          </cell>
          <cell r="M24">
            <v>54</v>
          </cell>
          <cell r="N24">
            <v>67</v>
          </cell>
          <cell r="O24">
            <v>81</v>
          </cell>
          <cell r="P24">
            <v>115</v>
          </cell>
          <cell r="Q24">
            <v>80</v>
          </cell>
          <cell r="R24">
            <v>91</v>
          </cell>
          <cell r="S24">
            <v>66</v>
          </cell>
          <cell r="T24">
            <v>87</v>
          </cell>
          <cell r="U24">
            <v>71</v>
          </cell>
          <cell r="V24">
            <v>66</v>
          </cell>
          <cell r="W24">
            <v>60</v>
          </cell>
          <cell r="X24">
            <v>75</v>
          </cell>
          <cell r="Y24">
            <v>68</v>
          </cell>
          <cell r="Z24">
            <v>50</v>
          </cell>
          <cell r="AA24">
            <v>60</v>
          </cell>
          <cell r="AB24">
            <v>94</v>
          </cell>
          <cell r="AC24">
            <v>83</v>
          </cell>
          <cell r="AD24">
            <v>65</v>
          </cell>
          <cell r="AE24">
            <v>46</v>
          </cell>
          <cell r="AF24">
            <v>64</v>
          </cell>
          <cell r="AG24">
            <v>62</v>
          </cell>
        </row>
        <row r="25">
          <cell r="D25">
            <v>17</v>
          </cell>
          <cell r="E25">
            <v>1</v>
          </cell>
          <cell r="F25">
            <v>3</v>
          </cell>
          <cell r="G25">
            <v>20</v>
          </cell>
          <cell r="H25">
            <v>22</v>
          </cell>
          <cell r="I25">
            <v>15</v>
          </cell>
          <cell r="J25">
            <v>9</v>
          </cell>
          <cell r="K25">
            <v>1</v>
          </cell>
          <cell r="L25">
            <v>8</v>
          </cell>
          <cell r="M25">
            <v>16</v>
          </cell>
          <cell r="N25">
            <v>29</v>
          </cell>
          <cell r="O25">
            <v>26</v>
          </cell>
          <cell r="P25">
            <v>15</v>
          </cell>
          <cell r="Q25">
            <v>24</v>
          </cell>
          <cell r="R25">
            <v>15</v>
          </cell>
          <cell r="S25">
            <v>15</v>
          </cell>
          <cell r="T25">
            <v>26</v>
          </cell>
          <cell r="U25">
            <v>19</v>
          </cell>
          <cell r="V25">
            <v>18</v>
          </cell>
          <cell r="W25">
            <v>24</v>
          </cell>
          <cell r="X25">
            <v>25</v>
          </cell>
          <cell r="Y25">
            <v>29</v>
          </cell>
          <cell r="Z25">
            <v>30</v>
          </cell>
          <cell r="AA25">
            <v>27</v>
          </cell>
          <cell r="AB25">
            <v>33</v>
          </cell>
          <cell r="AC25">
            <v>48</v>
          </cell>
          <cell r="AD25">
            <v>30</v>
          </cell>
          <cell r="AE25">
            <v>20</v>
          </cell>
          <cell r="AF25">
            <v>37</v>
          </cell>
          <cell r="AG25">
            <v>31</v>
          </cell>
        </row>
        <row r="26">
          <cell r="D26">
            <v>17</v>
          </cell>
          <cell r="E26">
            <v>2</v>
          </cell>
          <cell r="F26">
            <v>1</v>
          </cell>
          <cell r="G26">
            <v>9</v>
          </cell>
          <cell r="H26">
            <v>9</v>
          </cell>
          <cell r="I26">
            <v>4</v>
          </cell>
          <cell r="J26">
            <v>12</v>
          </cell>
          <cell r="K26">
            <v>6</v>
          </cell>
          <cell r="L26">
            <v>17</v>
          </cell>
          <cell r="M26">
            <v>15</v>
          </cell>
          <cell r="N26">
            <v>14</v>
          </cell>
          <cell r="O26">
            <v>14</v>
          </cell>
          <cell r="P26">
            <v>11</v>
          </cell>
          <cell r="Q26">
            <v>14</v>
          </cell>
          <cell r="R26">
            <v>17</v>
          </cell>
          <cell r="S26">
            <v>7</v>
          </cell>
          <cell r="T26">
            <v>18</v>
          </cell>
          <cell r="U26">
            <v>8</v>
          </cell>
          <cell r="V26">
            <v>4</v>
          </cell>
          <cell r="W26">
            <v>16</v>
          </cell>
          <cell r="X26">
            <v>14</v>
          </cell>
          <cell r="Y26">
            <v>13</v>
          </cell>
          <cell r="Z26">
            <v>14</v>
          </cell>
          <cell r="AA26">
            <v>8</v>
          </cell>
          <cell r="AB26">
            <v>9</v>
          </cell>
          <cell r="AC26">
            <v>20</v>
          </cell>
          <cell r="AD26">
            <v>12</v>
          </cell>
          <cell r="AE26">
            <v>1</v>
          </cell>
          <cell r="AF26">
            <v>10</v>
          </cell>
          <cell r="AG26">
            <v>8</v>
          </cell>
        </row>
        <row r="27">
          <cell r="D27">
            <v>17</v>
          </cell>
          <cell r="E27">
            <v>2</v>
          </cell>
          <cell r="F27">
            <v>2</v>
          </cell>
          <cell r="G27">
            <v>33</v>
          </cell>
          <cell r="H27">
            <v>34</v>
          </cell>
          <cell r="I27">
            <v>26</v>
          </cell>
          <cell r="J27">
            <v>19</v>
          </cell>
          <cell r="K27">
            <v>20</v>
          </cell>
          <cell r="L27">
            <v>10</v>
          </cell>
          <cell r="M27">
            <v>26</v>
          </cell>
          <cell r="N27">
            <v>14</v>
          </cell>
          <cell r="O27">
            <v>20</v>
          </cell>
          <cell r="P27">
            <v>26</v>
          </cell>
          <cell r="Q27">
            <v>25</v>
          </cell>
          <cell r="R27">
            <v>15</v>
          </cell>
          <cell r="S27">
            <v>22</v>
          </cell>
          <cell r="T27">
            <v>29</v>
          </cell>
          <cell r="U27">
            <v>15</v>
          </cell>
          <cell r="V27">
            <v>25</v>
          </cell>
          <cell r="W27">
            <v>29</v>
          </cell>
          <cell r="X27">
            <v>12</v>
          </cell>
          <cell r="Y27">
            <v>26</v>
          </cell>
          <cell r="Z27">
            <v>15</v>
          </cell>
          <cell r="AA27">
            <v>22</v>
          </cell>
          <cell r="AB27">
            <v>32</v>
          </cell>
          <cell r="AC27">
            <v>17</v>
          </cell>
          <cell r="AD27">
            <v>26</v>
          </cell>
          <cell r="AE27">
            <v>13</v>
          </cell>
          <cell r="AF27">
            <v>13</v>
          </cell>
          <cell r="AG27">
            <v>22</v>
          </cell>
        </row>
        <row r="28">
          <cell r="D28">
            <v>17</v>
          </cell>
          <cell r="E28">
            <v>2</v>
          </cell>
          <cell r="F28">
            <v>3</v>
          </cell>
          <cell r="G28">
            <v>14</v>
          </cell>
          <cell r="H28">
            <v>11</v>
          </cell>
          <cell r="I28">
            <v>10</v>
          </cell>
          <cell r="J28">
            <v>8</v>
          </cell>
          <cell r="K28">
            <v>4</v>
          </cell>
          <cell r="L28">
            <v>11</v>
          </cell>
          <cell r="M28">
            <v>10</v>
          </cell>
          <cell r="N28">
            <v>13</v>
          </cell>
          <cell r="O28">
            <v>12</v>
          </cell>
          <cell r="P28">
            <v>15</v>
          </cell>
          <cell r="Q28">
            <v>14</v>
          </cell>
          <cell r="R28">
            <v>11</v>
          </cell>
          <cell r="S28">
            <v>4</v>
          </cell>
          <cell r="T28">
            <v>14</v>
          </cell>
          <cell r="U28">
            <v>16</v>
          </cell>
          <cell r="V28">
            <v>10</v>
          </cell>
          <cell r="W28">
            <v>20</v>
          </cell>
          <cell r="X28">
            <v>8</v>
          </cell>
          <cell r="Y28">
            <v>14</v>
          </cell>
          <cell r="Z28">
            <v>27</v>
          </cell>
          <cell r="AA28">
            <v>23</v>
          </cell>
          <cell r="AB28">
            <v>19</v>
          </cell>
          <cell r="AC28">
            <v>8</v>
          </cell>
          <cell r="AD28">
            <v>10</v>
          </cell>
          <cell r="AE28">
            <v>7</v>
          </cell>
          <cell r="AF28">
            <v>26</v>
          </cell>
          <cell r="AG28">
            <v>20</v>
          </cell>
        </row>
        <row r="29">
          <cell r="D29">
            <v>16</v>
          </cell>
          <cell r="E29">
            <v>1</v>
          </cell>
          <cell r="F29">
            <v>1</v>
          </cell>
          <cell r="G29">
            <v>2</v>
          </cell>
          <cell r="H29">
            <v>3</v>
          </cell>
          <cell r="I29">
            <v>1</v>
          </cell>
          <cell r="J29">
            <v>0</v>
          </cell>
          <cell r="K29">
            <v>2</v>
          </cell>
          <cell r="L29">
            <v>0</v>
          </cell>
          <cell r="M29">
            <v>1</v>
          </cell>
          <cell r="N29">
            <v>2</v>
          </cell>
          <cell r="O29">
            <v>0</v>
          </cell>
          <cell r="P29">
            <v>2</v>
          </cell>
          <cell r="Q29">
            <v>1</v>
          </cell>
          <cell r="R29">
            <v>2</v>
          </cell>
          <cell r="S29">
            <v>1</v>
          </cell>
          <cell r="T29">
            <v>1</v>
          </cell>
          <cell r="U29">
            <v>3</v>
          </cell>
          <cell r="V29">
            <v>0</v>
          </cell>
          <cell r="W29">
            <v>0</v>
          </cell>
          <cell r="X29">
            <v>0</v>
          </cell>
          <cell r="Y29">
            <v>3</v>
          </cell>
          <cell r="Z29">
            <v>0</v>
          </cell>
          <cell r="AA29">
            <v>5</v>
          </cell>
          <cell r="AB29">
            <v>0</v>
          </cell>
          <cell r="AC29">
            <v>1</v>
          </cell>
          <cell r="AD29">
            <v>4</v>
          </cell>
          <cell r="AE29">
            <v>1</v>
          </cell>
          <cell r="AF29">
            <v>3</v>
          </cell>
          <cell r="AG29">
            <v>4</v>
          </cell>
        </row>
        <row r="30">
          <cell r="D30">
            <v>16</v>
          </cell>
          <cell r="E30">
            <v>1</v>
          </cell>
          <cell r="F30">
            <v>2</v>
          </cell>
          <cell r="G30">
            <v>1</v>
          </cell>
          <cell r="H30">
            <v>0</v>
          </cell>
          <cell r="I30">
            <v>0</v>
          </cell>
          <cell r="J30">
            <v>0</v>
          </cell>
          <cell r="K30">
            <v>0</v>
          </cell>
          <cell r="L30">
            <v>1</v>
          </cell>
          <cell r="M30">
            <v>1</v>
          </cell>
          <cell r="N30">
            <v>0</v>
          </cell>
          <cell r="O30">
            <v>0</v>
          </cell>
          <cell r="P30">
            <v>2</v>
          </cell>
          <cell r="Q30">
            <v>1</v>
          </cell>
          <cell r="R30">
            <v>1</v>
          </cell>
          <cell r="S30">
            <v>1</v>
          </cell>
          <cell r="T30">
            <v>1</v>
          </cell>
          <cell r="U30">
            <v>0</v>
          </cell>
          <cell r="V30">
            <v>1</v>
          </cell>
          <cell r="W30">
            <v>0</v>
          </cell>
          <cell r="X30">
            <v>0</v>
          </cell>
          <cell r="Y30">
            <v>1</v>
          </cell>
          <cell r="Z30">
            <v>1</v>
          </cell>
          <cell r="AA30">
            <v>0</v>
          </cell>
          <cell r="AB30">
            <v>2</v>
          </cell>
          <cell r="AC30">
            <v>0</v>
          </cell>
          <cell r="AD30">
            <v>0</v>
          </cell>
          <cell r="AE30">
            <v>0</v>
          </cell>
          <cell r="AF30">
            <v>0</v>
          </cell>
          <cell r="AG30">
            <v>0</v>
          </cell>
        </row>
        <row r="31">
          <cell r="D31">
            <v>16</v>
          </cell>
          <cell r="E31">
            <v>1</v>
          </cell>
          <cell r="F31">
            <v>3</v>
          </cell>
          <cell r="G31">
            <v>0</v>
          </cell>
          <cell r="H31">
            <v>0</v>
          </cell>
          <cell r="I31">
            <v>0</v>
          </cell>
          <cell r="J31">
            <v>0</v>
          </cell>
          <cell r="K31">
            <v>0</v>
          </cell>
          <cell r="L31">
            <v>0</v>
          </cell>
          <cell r="M31">
            <v>2</v>
          </cell>
          <cell r="N31">
            <v>0</v>
          </cell>
          <cell r="O31">
            <v>0</v>
          </cell>
          <cell r="P31">
            <v>0</v>
          </cell>
          <cell r="Q31">
            <v>0</v>
          </cell>
          <cell r="R31">
            <v>0</v>
          </cell>
          <cell r="S31">
            <v>0</v>
          </cell>
          <cell r="T31">
            <v>0</v>
          </cell>
          <cell r="U31">
            <v>0</v>
          </cell>
          <cell r="V31">
            <v>0</v>
          </cell>
          <cell r="W31">
            <v>1</v>
          </cell>
          <cell r="X31">
            <v>1</v>
          </cell>
          <cell r="Y31">
            <v>0</v>
          </cell>
          <cell r="Z31">
            <v>0</v>
          </cell>
          <cell r="AA31">
            <v>0</v>
          </cell>
          <cell r="AB31">
            <v>0</v>
          </cell>
          <cell r="AC31">
            <v>0</v>
          </cell>
          <cell r="AD31">
            <v>1</v>
          </cell>
          <cell r="AE31">
            <v>0</v>
          </cell>
          <cell r="AF31">
            <v>0</v>
          </cell>
          <cell r="AG31">
            <v>1</v>
          </cell>
        </row>
        <row r="32">
          <cell r="D32">
            <v>16</v>
          </cell>
          <cell r="E32">
            <v>2</v>
          </cell>
          <cell r="F32">
            <v>1</v>
          </cell>
          <cell r="G32">
            <v>0</v>
          </cell>
          <cell r="H32">
            <v>7</v>
          </cell>
          <cell r="I32">
            <v>0</v>
          </cell>
          <cell r="J32">
            <v>0</v>
          </cell>
          <cell r="K32">
            <v>4</v>
          </cell>
          <cell r="L32">
            <v>5</v>
          </cell>
          <cell r="M32">
            <v>4</v>
          </cell>
          <cell r="N32">
            <v>2</v>
          </cell>
          <cell r="O32">
            <v>3</v>
          </cell>
          <cell r="P32">
            <v>6</v>
          </cell>
          <cell r="Q32">
            <v>3</v>
          </cell>
          <cell r="R32">
            <v>2</v>
          </cell>
          <cell r="S32">
            <v>0</v>
          </cell>
          <cell r="T32">
            <v>4</v>
          </cell>
          <cell r="U32">
            <v>0</v>
          </cell>
          <cell r="V32">
            <v>0</v>
          </cell>
          <cell r="W32">
            <v>2</v>
          </cell>
          <cell r="X32">
            <v>2</v>
          </cell>
          <cell r="Y32">
            <v>1</v>
          </cell>
          <cell r="Z32">
            <v>1</v>
          </cell>
          <cell r="AA32">
            <v>1</v>
          </cell>
          <cell r="AB32">
            <v>1</v>
          </cell>
          <cell r="AC32">
            <v>1</v>
          </cell>
          <cell r="AD32">
            <v>1</v>
          </cell>
          <cell r="AE32">
            <v>1</v>
          </cell>
          <cell r="AF32">
            <v>3</v>
          </cell>
          <cell r="AG32">
            <v>0</v>
          </cell>
        </row>
        <row r="33">
          <cell r="D33">
            <v>16</v>
          </cell>
          <cell r="E33">
            <v>2</v>
          </cell>
          <cell r="F33">
            <v>2</v>
          </cell>
          <cell r="G33">
            <v>0</v>
          </cell>
          <cell r="H33">
            <v>0</v>
          </cell>
          <cell r="I33">
            <v>0</v>
          </cell>
          <cell r="J33">
            <v>1</v>
          </cell>
          <cell r="K33">
            <v>0</v>
          </cell>
          <cell r="L33">
            <v>0</v>
          </cell>
          <cell r="M33">
            <v>0</v>
          </cell>
          <cell r="N33">
            <v>1</v>
          </cell>
          <cell r="O33">
            <v>0</v>
          </cell>
          <cell r="P33">
            <v>1</v>
          </cell>
          <cell r="Q33">
            <v>2</v>
          </cell>
          <cell r="R33">
            <v>0</v>
          </cell>
          <cell r="S33">
            <v>0</v>
          </cell>
          <cell r="T33">
            <v>1</v>
          </cell>
          <cell r="U33">
            <v>0</v>
          </cell>
          <cell r="V33">
            <v>0</v>
          </cell>
          <cell r="W33">
            <v>0</v>
          </cell>
          <cell r="X33">
            <v>1</v>
          </cell>
          <cell r="Y33">
            <v>0</v>
          </cell>
          <cell r="Z33">
            <v>1</v>
          </cell>
          <cell r="AA33">
            <v>0</v>
          </cell>
          <cell r="AB33">
            <v>1</v>
          </cell>
          <cell r="AC33">
            <v>1</v>
          </cell>
          <cell r="AD33">
            <v>0</v>
          </cell>
          <cell r="AE33">
            <v>0</v>
          </cell>
          <cell r="AF33">
            <v>1</v>
          </cell>
          <cell r="AG33">
            <v>0</v>
          </cell>
        </row>
        <row r="34">
          <cell r="D34">
            <v>16</v>
          </cell>
          <cell r="E34">
            <v>2</v>
          </cell>
          <cell r="F34">
            <v>3</v>
          </cell>
          <cell r="G34">
            <v>0</v>
          </cell>
          <cell r="H34">
            <v>1</v>
          </cell>
          <cell r="I34">
            <v>1</v>
          </cell>
          <cell r="J34">
            <v>0</v>
          </cell>
          <cell r="K34">
            <v>0</v>
          </cell>
          <cell r="L34">
            <v>0</v>
          </cell>
          <cell r="M34">
            <v>0</v>
          </cell>
          <cell r="N34">
            <v>0</v>
          </cell>
          <cell r="O34">
            <v>0</v>
          </cell>
          <cell r="P34">
            <v>1</v>
          </cell>
          <cell r="Q34">
            <v>1</v>
          </cell>
          <cell r="R34">
            <v>0</v>
          </cell>
          <cell r="S34">
            <v>2</v>
          </cell>
          <cell r="T34">
            <v>1</v>
          </cell>
          <cell r="U34">
            <v>0</v>
          </cell>
          <cell r="V34">
            <v>0</v>
          </cell>
          <cell r="W34">
            <v>1</v>
          </cell>
          <cell r="X34">
            <v>2</v>
          </cell>
          <cell r="Y34">
            <v>1</v>
          </cell>
          <cell r="Z34">
            <v>0</v>
          </cell>
          <cell r="AA34">
            <v>0</v>
          </cell>
          <cell r="AB34">
            <v>0</v>
          </cell>
          <cell r="AC34">
            <v>1</v>
          </cell>
          <cell r="AD34">
            <v>0</v>
          </cell>
          <cell r="AE34">
            <v>0</v>
          </cell>
          <cell r="AF34">
            <v>0</v>
          </cell>
          <cell r="AG34">
            <v>0</v>
          </cell>
        </row>
        <row r="35">
          <cell r="D35">
            <v>12</v>
          </cell>
          <cell r="E35">
            <v>1</v>
          </cell>
          <cell r="F35">
            <v>1</v>
          </cell>
          <cell r="G35">
            <v>10</v>
          </cell>
          <cell r="H35">
            <v>17</v>
          </cell>
          <cell r="I35">
            <v>25</v>
          </cell>
          <cell r="J35">
            <v>24</v>
          </cell>
          <cell r="K35">
            <v>18</v>
          </cell>
          <cell r="L35">
            <v>26</v>
          </cell>
          <cell r="M35">
            <v>20</v>
          </cell>
          <cell r="N35">
            <v>13</v>
          </cell>
          <cell r="O35">
            <v>25</v>
          </cell>
          <cell r="P35">
            <v>19</v>
          </cell>
          <cell r="Q35">
            <v>49</v>
          </cell>
          <cell r="R35">
            <v>34</v>
          </cell>
          <cell r="S35">
            <v>28</v>
          </cell>
          <cell r="T35">
            <v>47</v>
          </cell>
          <cell r="U35">
            <v>35</v>
          </cell>
          <cell r="V35">
            <v>29</v>
          </cell>
          <cell r="W35">
            <v>25</v>
          </cell>
          <cell r="X35">
            <v>16</v>
          </cell>
          <cell r="Y35">
            <v>22</v>
          </cell>
          <cell r="Z35">
            <v>22</v>
          </cell>
          <cell r="AA35">
            <v>38</v>
          </cell>
          <cell r="AB35">
            <v>29</v>
          </cell>
          <cell r="AC35">
            <v>23</v>
          </cell>
          <cell r="AD35">
            <v>34</v>
          </cell>
          <cell r="AE35">
            <v>24</v>
          </cell>
          <cell r="AF35">
            <v>31</v>
          </cell>
          <cell r="AG35">
            <v>30</v>
          </cell>
        </row>
        <row r="36">
          <cell r="D36">
            <v>12</v>
          </cell>
          <cell r="E36">
            <v>1</v>
          </cell>
          <cell r="F36">
            <v>2</v>
          </cell>
          <cell r="G36">
            <v>6</v>
          </cell>
          <cell r="H36">
            <v>10</v>
          </cell>
          <cell r="I36">
            <v>6</v>
          </cell>
          <cell r="J36">
            <v>7</v>
          </cell>
          <cell r="K36">
            <v>9</v>
          </cell>
          <cell r="L36">
            <v>4</v>
          </cell>
          <cell r="M36">
            <v>13</v>
          </cell>
          <cell r="N36">
            <v>8</v>
          </cell>
          <cell r="O36">
            <v>8</v>
          </cell>
          <cell r="P36">
            <v>12</v>
          </cell>
          <cell r="Q36">
            <v>8</v>
          </cell>
          <cell r="R36">
            <v>8</v>
          </cell>
          <cell r="S36">
            <v>15</v>
          </cell>
          <cell r="T36">
            <v>19</v>
          </cell>
          <cell r="U36">
            <v>13</v>
          </cell>
          <cell r="V36">
            <v>9</v>
          </cell>
          <cell r="W36">
            <v>10</v>
          </cell>
          <cell r="X36">
            <v>11</v>
          </cell>
          <cell r="Y36">
            <v>9</v>
          </cell>
          <cell r="Z36">
            <v>9</v>
          </cell>
          <cell r="AA36">
            <v>5</v>
          </cell>
          <cell r="AB36">
            <v>13</v>
          </cell>
          <cell r="AC36">
            <v>5</v>
          </cell>
          <cell r="AD36">
            <v>12</v>
          </cell>
          <cell r="AE36">
            <v>11</v>
          </cell>
          <cell r="AF36">
            <v>16</v>
          </cell>
          <cell r="AG36">
            <v>10</v>
          </cell>
        </row>
        <row r="37">
          <cell r="D37">
            <v>12</v>
          </cell>
          <cell r="E37">
            <v>1</v>
          </cell>
          <cell r="F37">
            <v>3</v>
          </cell>
          <cell r="G37">
            <v>3</v>
          </cell>
          <cell r="H37">
            <v>1</v>
          </cell>
          <cell r="I37">
            <v>2</v>
          </cell>
          <cell r="J37">
            <v>2</v>
          </cell>
          <cell r="K37">
            <v>5</v>
          </cell>
          <cell r="L37">
            <v>3</v>
          </cell>
          <cell r="M37">
            <v>3</v>
          </cell>
          <cell r="N37">
            <v>3</v>
          </cell>
          <cell r="O37">
            <v>6</v>
          </cell>
          <cell r="P37">
            <v>8</v>
          </cell>
          <cell r="Q37">
            <v>8</v>
          </cell>
          <cell r="R37">
            <v>4</v>
          </cell>
          <cell r="S37">
            <v>9</v>
          </cell>
          <cell r="T37">
            <v>7</v>
          </cell>
          <cell r="U37">
            <v>8</v>
          </cell>
          <cell r="V37">
            <v>3</v>
          </cell>
          <cell r="W37">
            <v>4</v>
          </cell>
          <cell r="X37">
            <v>5</v>
          </cell>
          <cell r="Y37">
            <v>4</v>
          </cell>
          <cell r="Z37">
            <v>4</v>
          </cell>
          <cell r="AA37">
            <v>4</v>
          </cell>
          <cell r="AB37">
            <v>12</v>
          </cell>
          <cell r="AC37">
            <v>8</v>
          </cell>
          <cell r="AD37">
            <v>8</v>
          </cell>
          <cell r="AE37">
            <v>8</v>
          </cell>
          <cell r="AF37">
            <v>9</v>
          </cell>
          <cell r="AG37">
            <v>7</v>
          </cell>
        </row>
        <row r="38">
          <cell r="D38">
            <v>12</v>
          </cell>
          <cell r="E38">
            <v>2</v>
          </cell>
          <cell r="F38">
            <v>1</v>
          </cell>
          <cell r="G38">
            <v>7</v>
          </cell>
          <cell r="H38">
            <v>10</v>
          </cell>
          <cell r="I38">
            <v>5</v>
          </cell>
          <cell r="J38">
            <v>13</v>
          </cell>
          <cell r="K38">
            <v>14</v>
          </cell>
          <cell r="L38">
            <v>18</v>
          </cell>
          <cell r="M38">
            <v>7</v>
          </cell>
          <cell r="N38">
            <v>14</v>
          </cell>
          <cell r="O38">
            <v>4</v>
          </cell>
          <cell r="P38">
            <v>16</v>
          </cell>
          <cell r="Q38">
            <v>11</v>
          </cell>
          <cell r="R38">
            <v>15</v>
          </cell>
          <cell r="S38">
            <v>10</v>
          </cell>
          <cell r="T38">
            <v>12</v>
          </cell>
          <cell r="U38">
            <v>12</v>
          </cell>
          <cell r="V38">
            <v>14</v>
          </cell>
          <cell r="W38">
            <v>8</v>
          </cell>
          <cell r="X38">
            <v>17</v>
          </cell>
          <cell r="Y38">
            <v>11</v>
          </cell>
          <cell r="Z38">
            <v>19</v>
          </cell>
          <cell r="AA38">
            <v>7</v>
          </cell>
          <cell r="AB38">
            <v>11</v>
          </cell>
          <cell r="AC38">
            <v>15</v>
          </cell>
          <cell r="AD38">
            <v>16</v>
          </cell>
          <cell r="AE38">
            <v>13</v>
          </cell>
          <cell r="AF38">
            <v>15</v>
          </cell>
          <cell r="AG38">
            <v>17</v>
          </cell>
        </row>
        <row r="39">
          <cell r="D39">
            <v>12</v>
          </cell>
          <cell r="E39">
            <v>2</v>
          </cell>
          <cell r="F39">
            <v>2</v>
          </cell>
          <cell r="G39">
            <v>8</v>
          </cell>
          <cell r="H39">
            <v>14</v>
          </cell>
          <cell r="I39">
            <v>6</v>
          </cell>
          <cell r="J39">
            <v>12</v>
          </cell>
          <cell r="K39">
            <v>9</v>
          </cell>
          <cell r="L39">
            <v>6</v>
          </cell>
          <cell r="M39">
            <v>8</v>
          </cell>
          <cell r="N39">
            <v>11</v>
          </cell>
          <cell r="O39">
            <v>8</v>
          </cell>
          <cell r="P39">
            <v>8</v>
          </cell>
          <cell r="Q39">
            <v>15</v>
          </cell>
          <cell r="R39">
            <v>10</v>
          </cell>
          <cell r="S39">
            <v>5</v>
          </cell>
          <cell r="T39">
            <v>4</v>
          </cell>
          <cell r="U39">
            <v>9</v>
          </cell>
          <cell r="V39">
            <v>7</v>
          </cell>
          <cell r="W39">
            <v>7</v>
          </cell>
          <cell r="X39">
            <v>6</v>
          </cell>
          <cell r="Y39">
            <v>8</v>
          </cell>
          <cell r="Z39">
            <v>11</v>
          </cell>
          <cell r="AA39">
            <v>5</v>
          </cell>
          <cell r="AB39">
            <v>2</v>
          </cell>
          <cell r="AC39">
            <v>7</v>
          </cell>
          <cell r="AD39">
            <v>10</v>
          </cell>
          <cell r="AE39">
            <v>7</v>
          </cell>
          <cell r="AF39">
            <v>3</v>
          </cell>
          <cell r="AG39">
            <v>8</v>
          </cell>
        </row>
        <row r="40">
          <cell r="D40">
            <v>12</v>
          </cell>
          <cell r="E40">
            <v>2</v>
          </cell>
          <cell r="F40">
            <v>3</v>
          </cell>
          <cell r="G40">
            <v>8</v>
          </cell>
          <cell r="H40">
            <v>8</v>
          </cell>
          <cell r="I40">
            <v>2</v>
          </cell>
          <cell r="J40">
            <v>3</v>
          </cell>
          <cell r="K40">
            <v>6</v>
          </cell>
          <cell r="L40">
            <v>10</v>
          </cell>
          <cell r="M40">
            <v>1</v>
          </cell>
          <cell r="N40">
            <v>9</v>
          </cell>
          <cell r="O40">
            <v>9</v>
          </cell>
          <cell r="P40">
            <v>9</v>
          </cell>
          <cell r="Q40">
            <v>15</v>
          </cell>
          <cell r="R40">
            <v>8</v>
          </cell>
          <cell r="S40">
            <v>7</v>
          </cell>
          <cell r="T40">
            <v>7</v>
          </cell>
          <cell r="U40">
            <v>10</v>
          </cell>
          <cell r="V40">
            <v>11</v>
          </cell>
          <cell r="W40">
            <v>9</v>
          </cell>
          <cell r="X40">
            <v>6</v>
          </cell>
          <cell r="Y40">
            <v>9</v>
          </cell>
          <cell r="Z40">
            <v>19</v>
          </cell>
          <cell r="AA40">
            <v>14</v>
          </cell>
          <cell r="AB40">
            <v>6</v>
          </cell>
          <cell r="AC40">
            <v>11</v>
          </cell>
          <cell r="AD40">
            <v>7</v>
          </cell>
          <cell r="AE40">
            <v>5</v>
          </cell>
          <cell r="AF40">
            <v>17</v>
          </cell>
          <cell r="AG40">
            <v>9</v>
          </cell>
        </row>
        <row r="41">
          <cell r="D41">
            <v>15</v>
          </cell>
          <cell r="E41">
            <v>1</v>
          </cell>
          <cell r="F41">
            <v>1</v>
          </cell>
          <cell r="G41">
            <v>18</v>
          </cell>
          <cell r="H41">
            <v>22</v>
          </cell>
          <cell r="I41">
            <v>15</v>
          </cell>
          <cell r="J41">
            <v>19</v>
          </cell>
          <cell r="K41">
            <v>12</v>
          </cell>
          <cell r="L41">
            <v>22</v>
          </cell>
          <cell r="M41">
            <v>23</v>
          </cell>
          <cell r="N41">
            <v>27</v>
          </cell>
          <cell r="O41">
            <v>25</v>
          </cell>
          <cell r="P41">
            <v>29</v>
          </cell>
          <cell r="Q41">
            <v>19</v>
          </cell>
          <cell r="R41">
            <v>18</v>
          </cell>
          <cell r="S41">
            <v>12</v>
          </cell>
          <cell r="T41">
            <v>19</v>
          </cell>
          <cell r="U41">
            <v>14</v>
          </cell>
          <cell r="V41">
            <v>32</v>
          </cell>
          <cell r="W41">
            <v>31</v>
          </cell>
          <cell r="X41">
            <v>29</v>
          </cell>
          <cell r="Y41">
            <v>20</v>
          </cell>
          <cell r="Z41">
            <v>13</v>
          </cell>
          <cell r="AA41">
            <v>16</v>
          </cell>
          <cell r="AB41">
            <v>10</v>
          </cell>
          <cell r="AC41">
            <v>7</v>
          </cell>
          <cell r="AD41">
            <v>14</v>
          </cell>
          <cell r="AE41">
            <v>11</v>
          </cell>
          <cell r="AF41">
            <v>19</v>
          </cell>
          <cell r="AG41">
            <v>12</v>
          </cell>
        </row>
        <row r="42">
          <cell r="D42">
            <v>15</v>
          </cell>
          <cell r="E42">
            <v>1</v>
          </cell>
          <cell r="F42">
            <v>2</v>
          </cell>
          <cell r="G42">
            <v>5</v>
          </cell>
          <cell r="H42">
            <v>4</v>
          </cell>
          <cell r="I42">
            <v>0</v>
          </cell>
          <cell r="J42">
            <v>2</v>
          </cell>
          <cell r="K42">
            <v>1</v>
          </cell>
          <cell r="L42">
            <v>0</v>
          </cell>
          <cell r="M42">
            <v>7</v>
          </cell>
          <cell r="N42">
            <v>1</v>
          </cell>
          <cell r="O42">
            <v>5</v>
          </cell>
          <cell r="P42">
            <v>4</v>
          </cell>
          <cell r="Q42">
            <v>5</v>
          </cell>
          <cell r="R42">
            <v>6</v>
          </cell>
          <cell r="S42">
            <v>0</v>
          </cell>
          <cell r="T42">
            <v>1</v>
          </cell>
          <cell r="U42">
            <v>4</v>
          </cell>
          <cell r="V42">
            <v>4</v>
          </cell>
          <cell r="W42">
            <v>0</v>
          </cell>
          <cell r="X42">
            <v>3</v>
          </cell>
          <cell r="Y42">
            <v>6</v>
          </cell>
          <cell r="Z42">
            <v>5</v>
          </cell>
          <cell r="AA42">
            <v>0</v>
          </cell>
          <cell r="AB42">
            <v>3</v>
          </cell>
          <cell r="AC42">
            <v>4</v>
          </cell>
          <cell r="AD42">
            <v>1</v>
          </cell>
          <cell r="AE42">
            <v>3</v>
          </cell>
          <cell r="AF42">
            <v>3</v>
          </cell>
          <cell r="AG42">
            <v>2</v>
          </cell>
        </row>
        <row r="43">
          <cell r="D43">
            <v>15</v>
          </cell>
          <cell r="E43">
            <v>1</v>
          </cell>
          <cell r="F43">
            <v>3</v>
          </cell>
          <cell r="G43">
            <v>1</v>
          </cell>
          <cell r="H43">
            <v>0</v>
          </cell>
          <cell r="I43">
            <v>0</v>
          </cell>
          <cell r="J43">
            <v>0</v>
          </cell>
          <cell r="K43">
            <v>0</v>
          </cell>
          <cell r="L43">
            <v>0</v>
          </cell>
          <cell r="M43">
            <v>1</v>
          </cell>
          <cell r="N43">
            <v>1</v>
          </cell>
          <cell r="O43">
            <v>3</v>
          </cell>
          <cell r="P43">
            <v>1</v>
          </cell>
          <cell r="Q43">
            <v>1</v>
          </cell>
          <cell r="R43">
            <v>1</v>
          </cell>
          <cell r="S43">
            <v>0</v>
          </cell>
          <cell r="T43">
            <v>1</v>
          </cell>
          <cell r="U43">
            <v>1</v>
          </cell>
          <cell r="V43">
            <v>2</v>
          </cell>
          <cell r="W43">
            <v>1</v>
          </cell>
          <cell r="X43">
            <v>2</v>
          </cell>
          <cell r="Y43">
            <v>2</v>
          </cell>
          <cell r="Z43">
            <v>2</v>
          </cell>
          <cell r="AA43">
            <v>7</v>
          </cell>
          <cell r="AB43">
            <v>5</v>
          </cell>
          <cell r="AC43">
            <v>0</v>
          </cell>
          <cell r="AD43">
            <v>1</v>
          </cell>
          <cell r="AE43">
            <v>0</v>
          </cell>
          <cell r="AF43">
            <v>1</v>
          </cell>
          <cell r="AG43">
            <v>8</v>
          </cell>
        </row>
        <row r="44">
          <cell r="D44">
            <v>15</v>
          </cell>
          <cell r="E44">
            <v>2</v>
          </cell>
          <cell r="F44">
            <v>1</v>
          </cell>
          <cell r="G44">
            <v>3</v>
          </cell>
          <cell r="H44">
            <v>2</v>
          </cell>
          <cell r="I44">
            <v>3</v>
          </cell>
          <cell r="J44">
            <v>8</v>
          </cell>
          <cell r="K44">
            <v>3</v>
          </cell>
          <cell r="L44">
            <v>2</v>
          </cell>
          <cell r="M44">
            <v>5</v>
          </cell>
          <cell r="N44">
            <v>6</v>
          </cell>
          <cell r="O44">
            <v>4</v>
          </cell>
          <cell r="P44">
            <v>5</v>
          </cell>
          <cell r="Q44">
            <v>5</v>
          </cell>
          <cell r="R44">
            <v>0</v>
          </cell>
          <cell r="S44">
            <v>7</v>
          </cell>
          <cell r="T44">
            <v>5</v>
          </cell>
          <cell r="U44">
            <v>6</v>
          </cell>
          <cell r="V44">
            <v>3</v>
          </cell>
          <cell r="W44">
            <v>5</v>
          </cell>
          <cell r="X44">
            <v>7</v>
          </cell>
          <cell r="Y44">
            <v>0</v>
          </cell>
          <cell r="Z44">
            <v>7</v>
          </cell>
          <cell r="AA44">
            <v>2</v>
          </cell>
          <cell r="AB44">
            <v>2</v>
          </cell>
          <cell r="AC44">
            <v>9</v>
          </cell>
          <cell r="AD44">
            <v>3</v>
          </cell>
          <cell r="AE44">
            <v>1</v>
          </cell>
          <cell r="AF44">
            <v>3</v>
          </cell>
          <cell r="AG44">
            <v>4</v>
          </cell>
        </row>
        <row r="45">
          <cell r="D45">
            <v>15</v>
          </cell>
          <cell r="E45">
            <v>2</v>
          </cell>
          <cell r="F45">
            <v>2</v>
          </cell>
          <cell r="G45">
            <v>1</v>
          </cell>
          <cell r="H45">
            <v>0</v>
          </cell>
          <cell r="I45">
            <v>3</v>
          </cell>
          <cell r="J45">
            <v>2</v>
          </cell>
          <cell r="K45">
            <v>0</v>
          </cell>
          <cell r="L45">
            <v>1</v>
          </cell>
          <cell r="M45">
            <v>4</v>
          </cell>
          <cell r="N45">
            <v>1</v>
          </cell>
          <cell r="O45">
            <v>0</v>
          </cell>
          <cell r="P45">
            <v>1</v>
          </cell>
          <cell r="Q45">
            <v>1</v>
          </cell>
          <cell r="R45">
            <v>0</v>
          </cell>
          <cell r="S45">
            <v>1</v>
          </cell>
          <cell r="T45">
            <v>6</v>
          </cell>
          <cell r="U45">
            <v>2</v>
          </cell>
          <cell r="V45">
            <v>2</v>
          </cell>
          <cell r="W45">
            <v>2</v>
          </cell>
          <cell r="X45">
            <v>3</v>
          </cell>
          <cell r="Y45">
            <v>2</v>
          </cell>
          <cell r="Z45">
            <v>2</v>
          </cell>
          <cell r="AA45">
            <v>0</v>
          </cell>
          <cell r="AB45">
            <v>4</v>
          </cell>
          <cell r="AC45">
            <v>1</v>
          </cell>
          <cell r="AD45">
            <v>0</v>
          </cell>
          <cell r="AE45">
            <v>0</v>
          </cell>
          <cell r="AF45">
            <v>3</v>
          </cell>
          <cell r="AG45">
            <v>1</v>
          </cell>
        </row>
        <row r="46">
          <cell r="D46">
            <v>15</v>
          </cell>
          <cell r="E46">
            <v>2</v>
          </cell>
          <cell r="F46">
            <v>3</v>
          </cell>
          <cell r="G46">
            <v>1</v>
          </cell>
          <cell r="H46">
            <v>0</v>
          </cell>
          <cell r="I46">
            <v>0</v>
          </cell>
          <cell r="J46">
            <v>3</v>
          </cell>
          <cell r="K46">
            <v>2</v>
          </cell>
          <cell r="L46">
            <v>3</v>
          </cell>
          <cell r="M46">
            <v>0</v>
          </cell>
          <cell r="N46">
            <v>2</v>
          </cell>
          <cell r="O46">
            <v>2</v>
          </cell>
          <cell r="P46">
            <v>0</v>
          </cell>
          <cell r="Q46">
            <v>5</v>
          </cell>
          <cell r="R46">
            <v>2</v>
          </cell>
          <cell r="S46">
            <v>1</v>
          </cell>
          <cell r="T46">
            <v>3</v>
          </cell>
          <cell r="U46">
            <v>2</v>
          </cell>
          <cell r="V46">
            <v>1</v>
          </cell>
          <cell r="W46">
            <v>1</v>
          </cell>
          <cell r="X46">
            <v>3</v>
          </cell>
          <cell r="Y46">
            <v>1</v>
          </cell>
          <cell r="Z46">
            <v>1</v>
          </cell>
          <cell r="AA46">
            <v>2</v>
          </cell>
          <cell r="AB46">
            <v>2</v>
          </cell>
          <cell r="AC46">
            <v>1</v>
          </cell>
          <cell r="AD46">
            <v>0</v>
          </cell>
          <cell r="AE46">
            <v>2</v>
          </cell>
          <cell r="AF46">
            <v>4</v>
          </cell>
          <cell r="AG46">
            <v>0</v>
          </cell>
        </row>
      </sheetData>
      <sheetData sheetId="7">
        <row r="2">
          <cell r="G2" t="str">
            <v>P1</v>
          </cell>
          <cell r="H2" t="str">
            <v>P2</v>
          </cell>
        </row>
        <row r="3">
          <cell r="D3">
            <v>13</v>
          </cell>
          <cell r="E3">
            <v>1</v>
          </cell>
          <cell r="F3">
            <v>1</v>
          </cell>
          <cell r="G3">
            <v>573</v>
          </cell>
          <cell r="H3">
            <v>621</v>
          </cell>
        </row>
        <row r="4">
          <cell r="D4">
            <v>13</v>
          </cell>
          <cell r="E4">
            <v>1</v>
          </cell>
          <cell r="F4">
            <v>2</v>
          </cell>
          <cell r="G4">
            <v>186</v>
          </cell>
          <cell r="H4">
            <v>206</v>
          </cell>
        </row>
        <row r="5">
          <cell r="D5">
            <v>13</v>
          </cell>
          <cell r="E5">
            <v>1</v>
          </cell>
          <cell r="F5">
            <v>3</v>
          </cell>
          <cell r="G5">
            <v>245</v>
          </cell>
          <cell r="H5">
            <v>279</v>
          </cell>
        </row>
        <row r="6">
          <cell r="D6">
            <v>13</v>
          </cell>
          <cell r="E6">
            <v>2</v>
          </cell>
          <cell r="F6">
            <v>1</v>
          </cell>
          <cell r="G6">
            <v>198</v>
          </cell>
          <cell r="H6">
            <v>216</v>
          </cell>
        </row>
        <row r="7">
          <cell r="D7">
            <v>13</v>
          </cell>
          <cell r="E7">
            <v>2</v>
          </cell>
          <cell r="F7">
            <v>2</v>
          </cell>
          <cell r="G7">
            <v>168</v>
          </cell>
          <cell r="H7">
            <v>180</v>
          </cell>
        </row>
        <row r="8">
          <cell r="D8">
            <v>13</v>
          </cell>
          <cell r="E8">
            <v>2</v>
          </cell>
          <cell r="F8">
            <v>3</v>
          </cell>
          <cell r="G8">
            <v>248</v>
          </cell>
          <cell r="H8">
            <v>272</v>
          </cell>
        </row>
        <row r="9">
          <cell r="D9">
            <v>11</v>
          </cell>
          <cell r="E9">
            <v>1</v>
          </cell>
          <cell r="F9">
            <v>1</v>
          </cell>
          <cell r="G9">
            <v>667</v>
          </cell>
          <cell r="H9">
            <v>671</v>
          </cell>
        </row>
        <row r="10">
          <cell r="D10">
            <v>11</v>
          </cell>
          <cell r="E10">
            <v>1</v>
          </cell>
          <cell r="F10">
            <v>2</v>
          </cell>
          <cell r="G10">
            <v>190</v>
          </cell>
          <cell r="H10">
            <v>170</v>
          </cell>
        </row>
        <row r="11">
          <cell r="D11">
            <v>11</v>
          </cell>
          <cell r="E11">
            <v>1</v>
          </cell>
          <cell r="F11">
            <v>3</v>
          </cell>
          <cell r="G11">
            <v>134</v>
          </cell>
          <cell r="H11">
            <v>124</v>
          </cell>
        </row>
        <row r="12">
          <cell r="D12">
            <v>11</v>
          </cell>
          <cell r="E12">
            <v>2</v>
          </cell>
          <cell r="F12">
            <v>1</v>
          </cell>
          <cell r="G12">
            <v>514</v>
          </cell>
          <cell r="H12">
            <v>461</v>
          </cell>
        </row>
        <row r="13">
          <cell r="D13">
            <v>11</v>
          </cell>
          <cell r="E13">
            <v>2</v>
          </cell>
          <cell r="F13">
            <v>2</v>
          </cell>
          <cell r="G13">
            <v>242</v>
          </cell>
          <cell r="H13">
            <v>220</v>
          </cell>
        </row>
        <row r="14">
          <cell r="D14">
            <v>11</v>
          </cell>
          <cell r="E14">
            <v>2</v>
          </cell>
          <cell r="F14">
            <v>3</v>
          </cell>
          <cell r="G14">
            <v>286</v>
          </cell>
          <cell r="H14">
            <v>394</v>
          </cell>
        </row>
        <row r="15">
          <cell r="D15">
            <v>14</v>
          </cell>
          <cell r="E15">
            <v>1</v>
          </cell>
          <cell r="F15">
            <v>1</v>
          </cell>
          <cell r="G15">
            <v>272</v>
          </cell>
          <cell r="H15">
            <v>250</v>
          </cell>
        </row>
        <row r="16">
          <cell r="D16">
            <v>14</v>
          </cell>
          <cell r="E16">
            <v>1</v>
          </cell>
          <cell r="F16">
            <v>2</v>
          </cell>
          <cell r="G16">
            <v>57</v>
          </cell>
          <cell r="H16">
            <v>57</v>
          </cell>
        </row>
        <row r="17">
          <cell r="D17">
            <v>14</v>
          </cell>
          <cell r="E17">
            <v>1</v>
          </cell>
          <cell r="F17">
            <v>3</v>
          </cell>
          <cell r="G17">
            <v>46</v>
          </cell>
          <cell r="H17">
            <v>72</v>
          </cell>
        </row>
        <row r="18">
          <cell r="D18">
            <v>14</v>
          </cell>
          <cell r="E18">
            <v>2</v>
          </cell>
          <cell r="F18">
            <v>1</v>
          </cell>
          <cell r="G18">
            <v>74</v>
          </cell>
          <cell r="H18">
            <v>69</v>
          </cell>
        </row>
        <row r="19">
          <cell r="D19">
            <v>14</v>
          </cell>
          <cell r="E19">
            <v>2</v>
          </cell>
          <cell r="F19">
            <v>2</v>
          </cell>
          <cell r="G19">
            <v>20</v>
          </cell>
          <cell r="H19">
            <v>29</v>
          </cell>
        </row>
        <row r="20">
          <cell r="D20">
            <v>14</v>
          </cell>
          <cell r="E20">
            <v>2</v>
          </cell>
          <cell r="F20">
            <v>3</v>
          </cell>
          <cell r="G20">
            <v>46</v>
          </cell>
          <cell r="H20">
            <v>55</v>
          </cell>
        </row>
        <row r="21">
          <cell r="D21">
            <v>17</v>
          </cell>
          <cell r="E21">
            <v>1</v>
          </cell>
          <cell r="F21">
            <v>1</v>
          </cell>
          <cell r="G21">
            <v>695</v>
          </cell>
          <cell r="H21">
            <v>568</v>
          </cell>
        </row>
        <row r="22">
          <cell r="D22">
            <v>17</v>
          </cell>
          <cell r="E22">
            <v>1</v>
          </cell>
          <cell r="F22">
            <v>2</v>
          </cell>
          <cell r="G22">
            <v>765</v>
          </cell>
          <cell r="H22">
            <v>667</v>
          </cell>
        </row>
        <row r="23">
          <cell r="D23">
            <v>17</v>
          </cell>
          <cell r="E23">
            <v>1</v>
          </cell>
          <cell r="F23">
            <v>3</v>
          </cell>
          <cell r="G23">
            <v>193</v>
          </cell>
          <cell r="H23">
            <v>310</v>
          </cell>
        </row>
        <row r="24">
          <cell r="D24">
            <v>17</v>
          </cell>
          <cell r="E24">
            <v>2</v>
          </cell>
          <cell r="F24">
            <v>1</v>
          </cell>
          <cell r="G24">
            <v>135</v>
          </cell>
          <cell r="H24">
            <v>109</v>
          </cell>
        </row>
        <row r="25">
          <cell r="D25">
            <v>17</v>
          </cell>
          <cell r="E25">
            <v>2</v>
          </cell>
          <cell r="F25">
            <v>2</v>
          </cell>
          <cell r="G25">
            <v>202</v>
          </cell>
          <cell r="H25">
            <v>198</v>
          </cell>
        </row>
        <row r="26">
          <cell r="D26">
            <v>17</v>
          </cell>
          <cell r="E26">
            <v>2</v>
          </cell>
          <cell r="F26">
            <v>3</v>
          </cell>
          <cell r="G26">
            <v>120</v>
          </cell>
          <cell r="H26">
            <v>162</v>
          </cell>
        </row>
        <row r="27">
          <cell r="D27">
            <v>16</v>
          </cell>
          <cell r="E27">
            <v>1</v>
          </cell>
          <cell r="F27">
            <v>1</v>
          </cell>
          <cell r="G27">
            <v>13</v>
          </cell>
          <cell r="H27">
            <v>21</v>
          </cell>
        </row>
        <row r="28">
          <cell r="D28">
            <v>16</v>
          </cell>
          <cell r="E28">
            <v>1</v>
          </cell>
          <cell r="F28">
            <v>2</v>
          </cell>
          <cell r="G28">
            <v>8</v>
          </cell>
          <cell r="H28">
            <v>4</v>
          </cell>
        </row>
        <row r="29">
          <cell r="D29">
            <v>16</v>
          </cell>
          <cell r="E29">
            <v>1</v>
          </cell>
          <cell r="F29">
            <v>3</v>
          </cell>
          <cell r="G29">
            <v>2</v>
          </cell>
          <cell r="H29">
            <v>3</v>
          </cell>
        </row>
        <row r="30">
          <cell r="D30">
            <v>16</v>
          </cell>
          <cell r="E30">
            <v>2</v>
          </cell>
          <cell r="F30">
            <v>1</v>
          </cell>
          <cell r="G30">
            <v>29</v>
          </cell>
          <cell r="H30">
            <v>12</v>
          </cell>
        </row>
        <row r="31">
          <cell r="D31">
            <v>16</v>
          </cell>
          <cell r="E31">
            <v>2</v>
          </cell>
          <cell r="F31">
            <v>2</v>
          </cell>
          <cell r="G31">
            <v>5</v>
          </cell>
          <cell r="H31">
            <v>5</v>
          </cell>
        </row>
        <row r="32">
          <cell r="D32">
            <v>16</v>
          </cell>
          <cell r="E32">
            <v>2</v>
          </cell>
          <cell r="F32">
            <v>3</v>
          </cell>
          <cell r="G32">
            <v>5</v>
          </cell>
          <cell r="H32">
            <v>4</v>
          </cell>
        </row>
        <row r="33">
          <cell r="D33">
            <v>12</v>
          </cell>
          <cell r="E33">
            <v>1</v>
          </cell>
          <cell r="F33">
            <v>1</v>
          </cell>
          <cell r="G33">
            <v>296</v>
          </cell>
          <cell r="H33">
            <v>269</v>
          </cell>
        </row>
        <row r="34">
          <cell r="D34">
            <v>12</v>
          </cell>
          <cell r="E34">
            <v>1</v>
          </cell>
          <cell r="F34">
            <v>2</v>
          </cell>
          <cell r="G34">
            <v>108</v>
          </cell>
          <cell r="H34">
            <v>101</v>
          </cell>
        </row>
        <row r="35">
          <cell r="D35">
            <v>12</v>
          </cell>
          <cell r="E35">
            <v>1</v>
          </cell>
          <cell r="F35">
            <v>3</v>
          </cell>
          <cell r="G35">
            <v>59</v>
          </cell>
          <cell r="H35">
            <v>69</v>
          </cell>
        </row>
        <row r="36">
          <cell r="D36">
            <v>12</v>
          </cell>
          <cell r="E36">
            <v>2</v>
          </cell>
          <cell r="F36">
            <v>1</v>
          </cell>
          <cell r="G36">
            <v>119</v>
          </cell>
          <cell r="H36">
            <v>141</v>
          </cell>
        </row>
        <row r="37">
          <cell r="D37">
            <v>12</v>
          </cell>
          <cell r="E37">
            <v>2</v>
          </cell>
          <cell r="F37">
            <v>2</v>
          </cell>
          <cell r="G37">
            <v>84</v>
          </cell>
          <cell r="H37">
            <v>67</v>
          </cell>
        </row>
        <row r="38">
          <cell r="D38">
            <v>12</v>
          </cell>
          <cell r="E38">
            <v>2</v>
          </cell>
          <cell r="F38">
            <v>3</v>
          </cell>
          <cell r="G38">
            <v>85</v>
          </cell>
          <cell r="H38">
            <v>103</v>
          </cell>
        </row>
        <row r="39">
          <cell r="D39">
            <v>15</v>
          </cell>
          <cell r="E39">
            <v>1</v>
          </cell>
          <cell r="F39">
            <v>1</v>
          </cell>
          <cell r="G39">
            <v>208</v>
          </cell>
          <cell r="H39">
            <v>151</v>
          </cell>
        </row>
        <row r="40">
          <cell r="D40">
            <v>15</v>
          </cell>
          <cell r="E40">
            <v>1</v>
          </cell>
          <cell r="F40">
            <v>2</v>
          </cell>
          <cell r="G40">
            <v>33</v>
          </cell>
          <cell r="H40">
            <v>30</v>
          </cell>
        </row>
        <row r="41">
          <cell r="D41">
            <v>15</v>
          </cell>
          <cell r="E41">
            <v>1</v>
          </cell>
          <cell r="F41">
            <v>3</v>
          </cell>
          <cell r="G41">
            <v>10</v>
          </cell>
          <cell r="H41">
            <v>28</v>
          </cell>
        </row>
        <row r="42">
          <cell r="D42">
            <v>15</v>
          </cell>
          <cell r="E42">
            <v>2</v>
          </cell>
          <cell r="F42">
            <v>1</v>
          </cell>
          <cell r="G42">
            <v>45</v>
          </cell>
          <cell r="H42">
            <v>38</v>
          </cell>
        </row>
        <row r="43">
          <cell r="D43">
            <v>15</v>
          </cell>
          <cell r="E43">
            <v>2</v>
          </cell>
          <cell r="F43">
            <v>2</v>
          </cell>
          <cell r="G43">
            <v>17</v>
          </cell>
          <cell r="H43">
            <v>16</v>
          </cell>
        </row>
        <row r="44">
          <cell r="D44">
            <v>15</v>
          </cell>
          <cell r="E44">
            <v>2</v>
          </cell>
          <cell r="F44">
            <v>3</v>
          </cell>
          <cell r="G44">
            <v>20</v>
          </cell>
          <cell r="H44">
            <v>16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zoomScaleNormal="100" workbookViewId="0">
      <selection activeCell="Q26" sqref="Q26"/>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tr">
        <f>"Data through " &amp;[1]Quarterly!$A$1</f>
        <v>Data through April 2022</v>
      </c>
      <c r="J3" s="3"/>
    </row>
    <row r="4" spans="1:15" ht="2.25" customHeight="1" x14ac:dyDescent="0.2"/>
    <row r="5" spans="1:15" ht="21" x14ac:dyDescent="0.35">
      <c r="B5" s="4" t="s">
        <v>1</v>
      </c>
    </row>
    <row r="6" spans="1:15" ht="15" x14ac:dyDescent="0.25">
      <c r="B6" s="5" t="s">
        <v>2</v>
      </c>
    </row>
    <row r="7" spans="1:15" ht="15" x14ac:dyDescent="0.25">
      <c r="A7" s="6"/>
      <c r="B7" s="7">
        <v>1</v>
      </c>
      <c r="C7" s="3" t="str">
        <f>"Offences against the person and against property by month, "&amp;[1]Monthly!$A$1</f>
        <v>Offences against the person and against property by month, February 2020 to     April 2022</v>
      </c>
      <c r="D7" s="6"/>
    </row>
    <row r="8" spans="1:15" ht="15" x14ac:dyDescent="0.25">
      <c r="A8" s="6"/>
      <c r="B8" s="8">
        <v>2</v>
      </c>
      <c r="C8" s="3" t="str">
        <f>"Assault offences by domestic violence and alcohol involvement, by month, "&amp;[1]A_Monthly!$A$1</f>
        <v>Assault offences by domestic violence and alcohol involvement, by month, February 2020 to     April 2022</v>
      </c>
      <c r="D8" s="6"/>
    </row>
    <row r="9" spans="1:15" ht="15" x14ac:dyDescent="0.25">
      <c r="A9" s="6"/>
      <c r="B9" s="8">
        <v>3</v>
      </c>
      <c r="C9" s="3" t="s">
        <v>3</v>
      </c>
      <c r="D9" s="6"/>
    </row>
    <row r="10" spans="1:15" ht="15" x14ac:dyDescent="0.25">
      <c r="A10" s="6"/>
      <c r="B10" s="8">
        <v>4</v>
      </c>
      <c r="C10" s="3" t="s">
        <v>4</v>
      </c>
      <c r="D10" s="6"/>
    </row>
    <row r="11" spans="1:15" ht="15" x14ac:dyDescent="0.25">
      <c r="A11" s="6"/>
      <c r="B11" s="8" t="s">
        <v>5</v>
      </c>
      <c r="C11" s="6"/>
      <c r="D11" s="6"/>
    </row>
    <row r="12" spans="1:15" ht="15" x14ac:dyDescent="0.25">
      <c r="A12" s="6"/>
      <c r="B12" s="8" t="s">
        <v>6</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7</v>
      </c>
      <c r="C15" s="11"/>
      <c r="D15" s="11"/>
      <c r="E15" s="11"/>
      <c r="F15" s="11"/>
      <c r="G15" s="12" t="s">
        <v>8</v>
      </c>
      <c r="H15" s="13"/>
      <c r="I15" s="13"/>
      <c r="J15" s="13"/>
      <c r="K15" s="13"/>
      <c r="L15" s="13"/>
      <c r="M15" s="13"/>
      <c r="N15" s="13"/>
      <c r="O15" s="11"/>
    </row>
    <row r="16" spans="1:15" x14ac:dyDescent="0.2">
      <c r="B16" s="10" t="s">
        <v>9</v>
      </c>
      <c r="C16" s="11"/>
      <c r="D16" s="11"/>
      <c r="E16" s="11"/>
      <c r="F16" s="11"/>
      <c r="G16" s="11"/>
      <c r="H16" s="11"/>
      <c r="I16" s="11"/>
      <c r="J16" s="11"/>
      <c r="K16" s="11"/>
      <c r="L16" s="11"/>
      <c r="M16" s="11"/>
      <c r="N16" s="11"/>
      <c r="O16" s="14" t="s">
        <v>10</v>
      </c>
    </row>
    <row r="17" spans="1:21" ht="21" x14ac:dyDescent="0.35">
      <c r="B17" s="4" t="s">
        <v>11</v>
      </c>
    </row>
    <row r="18" spans="1:21" s="15" customFormat="1" ht="28.5" customHeight="1" x14ac:dyDescent="0.2">
      <c r="B18" s="16">
        <v>1</v>
      </c>
      <c r="C18" s="17" t="s">
        <v>12</v>
      </c>
      <c r="D18" s="18"/>
      <c r="E18" s="18"/>
      <c r="F18" s="18"/>
      <c r="G18" s="18"/>
      <c r="H18" s="18"/>
      <c r="I18" s="18"/>
      <c r="J18" s="18"/>
      <c r="K18" s="18"/>
      <c r="L18" s="18"/>
      <c r="M18" s="18"/>
      <c r="N18" s="18"/>
      <c r="O18" s="18"/>
      <c r="U18" s="19"/>
    </row>
    <row r="19" spans="1:21" ht="21" x14ac:dyDescent="0.35">
      <c r="B19" s="4" t="s">
        <v>13</v>
      </c>
    </row>
    <row r="20" spans="1:21" s="15" customFormat="1" ht="28.5" customHeight="1" x14ac:dyDescent="0.2">
      <c r="B20" s="16">
        <v>1</v>
      </c>
      <c r="C20" s="20" t="s">
        <v>14</v>
      </c>
      <c r="D20" s="18"/>
      <c r="E20" s="18"/>
      <c r="F20" s="18"/>
      <c r="G20" s="18"/>
      <c r="H20" s="18"/>
      <c r="I20" s="18"/>
      <c r="J20" s="18"/>
      <c r="K20" s="18"/>
      <c r="L20" s="18"/>
      <c r="M20" s="18"/>
      <c r="N20" s="18"/>
      <c r="O20" s="18"/>
      <c r="U20" s="19"/>
    </row>
    <row r="21" spans="1:21" s="15" customFormat="1" ht="28.5" customHeight="1" x14ac:dyDescent="0.2">
      <c r="B21" s="16">
        <v>2</v>
      </c>
      <c r="C21" s="20" t="str">
        <f xml:space="preserve"> "The information used to prepare these statistics was recorded by the Northern Territory Police in the Police Real-time On-line Management Information System and extracted on " &amp; DAY([1]Yearly!$E$1) &amp; " " &amp;  TEXT(MONTH([1]Yearly!$E$1)*29,"mmmm")  &amp; " " &amp; YEAR([1]Yearly!$E$1) &amp;" .  The system is frequently updated as new information comes to light.  Therefore these statistics may differ slightly from those produced at an earlier or later date. "</f>
        <v xml:space="preserve">The information used to prepare these statistics was recorded by the Northern Territory Police in the Police Real-time On-line Management Information System and extracted on 1 June 2022 .  The system is frequently updated as new information comes to light.  Therefore these statistics may differ slightly from those produced at an earlier or later date. </v>
      </c>
      <c r="D21" s="18"/>
      <c r="E21" s="18"/>
      <c r="F21" s="18"/>
      <c r="G21" s="18"/>
      <c r="H21" s="18"/>
      <c r="I21" s="18"/>
      <c r="J21" s="18"/>
      <c r="K21" s="18"/>
      <c r="L21" s="18"/>
      <c r="M21" s="18"/>
      <c r="N21" s="18"/>
      <c r="O21" s="18"/>
    </row>
    <row r="22" spans="1:21" s="15" customFormat="1" ht="16.5" customHeight="1" x14ac:dyDescent="0.2">
      <c r="B22" s="16">
        <v>3</v>
      </c>
      <c r="C22" s="17" t="str">
        <f>"The suggested citation for this information is: Northern Territory Crime Statistics, data through " &amp;[1]Quarterly!$A$1&amp; ".  Department of the Attorney-General and Justice, " &amp; TEXT(MONTH([1]Yearly!$E$1)*29,"mmmm")&amp; " "  &amp;YEAR([1]Yearly!$E$1) &amp;"."</f>
        <v>The suggested citation for this information is: Northern Territory Crime Statistics, data through April 2022.  Department of the Attorney-General and Justice, June 2022.</v>
      </c>
      <c r="D22" s="18"/>
      <c r="E22" s="18"/>
      <c r="F22" s="18"/>
      <c r="G22" s="18"/>
      <c r="H22" s="18"/>
      <c r="I22" s="18"/>
      <c r="J22" s="18"/>
      <c r="K22" s="18"/>
      <c r="L22" s="18"/>
      <c r="M22" s="18"/>
      <c r="N22" s="18"/>
      <c r="O22" s="18"/>
    </row>
    <row r="23" spans="1:21" s="15" customFormat="1" ht="15.75" customHeight="1" x14ac:dyDescent="0.2">
      <c r="B23" s="16">
        <v>4</v>
      </c>
      <c r="C23" s="17" t="s">
        <v>15</v>
      </c>
      <c r="D23" s="18"/>
      <c r="E23" s="18"/>
      <c r="F23" s="18"/>
      <c r="G23" s="18"/>
      <c r="H23" s="18"/>
      <c r="I23" s="18"/>
      <c r="J23" s="18"/>
      <c r="K23" s="18"/>
      <c r="L23" s="18"/>
      <c r="M23" s="18"/>
      <c r="N23" s="18"/>
      <c r="O23" s="18"/>
    </row>
    <row r="24" spans="1:21" ht="28.5" customHeight="1" x14ac:dyDescent="0.2">
      <c r="A24" s="21"/>
      <c r="B24" s="16">
        <v>5</v>
      </c>
      <c r="C24" s="17" t="s">
        <v>16</v>
      </c>
      <c r="D24" s="18"/>
      <c r="E24" s="18"/>
      <c r="F24" s="18"/>
      <c r="G24" s="18"/>
      <c r="H24" s="18"/>
      <c r="I24" s="18"/>
      <c r="J24" s="18"/>
      <c r="K24" s="18"/>
      <c r="L24" s="18"/>
      <c r="M24" s="18"/>
      <c r="N24" s="18"/>
      <c r="O24" s="18"/>
    </row>
    <row r="25" spans="1:21" s="11" customFormat="1" ht="28.5" customHeight="1" x14ac:dyDescent="0.2">
      <c r="A25" s="22"/>
      <c r="B25" s="16">
        <v>6</v>
      </c>
      <c r="C25" s="17" t="s">
        <v>17</v>
      </c>
      <c r="D25" s="17"/>
      <c r="E25" s="17"/>
      <c r="F25" s="17"/>
      <c r="G25" s="17"/>
      <c r="H25" s="17"/>
      <c r="I25" s="17"/>
      <c r="J25" s="17"/>
      <c r="K25" s="17"/>
      <c r="L25" s="17"/>
      <c r="M25" s="17"/>
      <c r="N25" s="17"/>
      <c r="O25" s="17"/>
    </row>
    <row r="26" spans="1:21" ht="28.5" customHeight="1" x14ac:dyDescent="0.2">
      <c r="A26" s="15"/>
      <c r="B26" s="16">
        <v>7</v>
      </c>
      <c r="C26" s="23" t="s">
        <v>18</v>
      </c>
      <c r="D26" s="23"/>
      <c r="E26" s="23"/>
      <c r="F26" s="23"/>
      <c r="G26" s="23"/>
      <c r="H26" s="23"/>
      <c r="I26" s="23"/>
      <c r="J26" s="23"/>
      <c r="K26" s="23"/>
      <c r="L26" s="23"/>
      <c r="M26" s="23"/>
      <c r="N26" s="23"/>
      <c r="O26" s="23"/>
    </row>
    <row r="27" spans="1:21" ht="41.25" customHeight="1" x14ac:dyDescent="0.2">
      <c r="A27" s="15"/>
      <c r="B27" s="16">
        <v>8</v>
      </c>
      <c r="C27" s="17" t="s">
        <v>19</v>
      </c>
      <c r="D27" s="18"/>
      <c r="E27" s="18"/>
      <c r="F27" s="18"/>
      <c r="G27" s="18"/>
      <c r="H27" s="18"/>
      <c r="I27" s="18"/>
      <c r="J27" s="18"/>
      <c r="K27" s="18"/>
      <c r="L27" s="18"/>
      <c r="M27" s="18"/>
      <c r="N27" s="18"/>
      <c r="O27" s="18"/>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R306"/>
  <sheetViews>
    <sheetView topLeftCell="O1" zoomScaleNormal="100" workbookViewId="0">
      <selection activeCell="AG1" sqref="AG1:AG1048576"/>
    </sheetView>
  </sheetViews>
  <sheetFormatPr defaultColWidth="9.140625" defaultRowHeight="12.75" x14ac:dyDescent="0.2"/>
  <cols>
    <col min="1" max="1" width="3" style="11" hidden="1" customWidth="1"/>
    <col min="2" max="2" width="3" style="34" hidden="1" customWidth="1"/>
    <col min="3" max="4" width="6" style="11" hidden="1" customWidth="1"/>
    <col min="5" max="5" width="47.7109375" style="11" customWidth="1"/>
    <col min="6" max="23" width="8.28515625" style="76" customWidth="1"/>
    <col min="24" max="24" width="8.28515625" style="28" customWidth="1"/>
    <col min="25" max="26" width="8.28515625" style="76" customWidth="1"/>
    <col min="27" max="27" width="8.28515625" style="28" customWidth="1"/>
    <col min="28" max="29" width="8.28515625" style="76" customWidth="1"/>
    <col min="30" max="30" width="8.28515625" style="28" customWidth="1"/>
    <col min="31" max="32" width="8.28515625" style="76" customWidth="1"/>
    <col min="33" max="36" width="7.28515625" style="11" customWidth="1"/>
    <col min="37" max="40" width="9.140625" style="11" customWidth="1"/>
    <col min="41" max="48" width="9.28515625" style="11" customWidth="1"/>
    <col min="49" max="52" width="9.140625" style="11" customWidth="1"/>
    <col min="53" max="60" width="9.28515625" style="11" customWidth="1"/>
    <col min="61" max="64" width="9.140625" style="11" customWidth="1"/>
    <col min="65" max="72" width="9.28515625" style="11" customWidth="1"/>
    <col min="73" max="76" width="9.140625" style="11" customWidth="1"/>
    <col min="77" max="84" width="9.28515625" style="11" customWidth="1"/>
    <col min="85" max="88" width="9.140625" style="11" customWidth="1"/>
    <col min="89" max="96" width="9.28515625" style="11" customWidth="1"/>
    <col min="97" max="100" width="9.140625" style="11" customWidth="1"/>
    <col min="101" max="108" width="9.28515625" style="11" customWidth="1"/>
    <col min="109" max="112" width="9.140625" style="11" customWidth="1"/>
    <col min="113" max="120" width="9.28515625" style="11" bestFit="1" customWidth="1"/>
    <col min="121" max="124" width="9.140625" style="11"/>
    <col min="125" max="132" width="9.28515625" style="11" bestFit="1" customWidth="1"/>
    <col min="133" max="16384" width="9.140625" style="11"/>
  </cols>
  <sheetData>
    <row r="1" spans="1:174" s="24" customFormat="1" ht="70.5" customHeight="1" x14ac:dyDescent="0.25">
      <c r="A1" s="24">
        <v>1</v>
      </c>
      <c r="B1" s="25"/>
      <c r="E1" s="26"/>
      <c r="F1" s="27"/>
      <c r="G1" s="27"/>
      <c r="H1" s="27"/>
      <c r="I1" s="27"/>
      <c r="J1" s="27"/>
      <c r="K1" s="27"/>
      <c r="L1" s="27"/>
      <c r="M1" s="27"/>
      <c r="N1" s="27"/>
      <c r="O1" s="27"/>
      <c r="P1" s="27"/>
      <c r="Q1" s="27"/>
      <c r="R1" s="27"/>
      <c r="S1" s="27"/>
      <c r="T1" s="27"/>
      <c r="U1" s="27"/>
      <c r="V1" s="27"/>
      <c r="W1" s="27"/>
      <c r="X1" s="27"/>
      <c r="Y1" s="27"/>
      <c r="Z1" s="27"/>
      <c r="AA1" s="27"/>
      <c r="AB1" s="27"/>
      <c r="AC1" s="27"/>
      <c r="AD1" s="28"/>
      <c r="AE1" s="28"/>
      <c r="AF1" s="28"/>
    </row>
    <row r="2" spans="1:174" s="29" customFormat="1" ht="9.75" customHeight="1" x14ac:dyDescent="0.25">
      <c r="B2" s="30"/>
      <c r="E2" s="31"/>
      <c r="F2" s="32"/>
      <c r="G2" s="32"/>
      <c r="H2" s="32"/>
      <c r="I2" s="32"/>
      <c r="J2" s="32"/>
      <c r="K2" s="32"/>
      <c r="L2" s="32"/>
      <c r="M2" s="32"/>
      <c r="N2" s="32"/>
      <c r="O2" s="32"/>
      <c r="P2" s="32"/>
      <c r="Q2" s="28"/>
      <c r="R2" s="28"/>
      <c r="S2" s="32"/>
      <c r="T2" s="32"/>
      <c r="U2" s="32"/>
      <c r="V2" s="32"/>
      <c r="W2" s="32"/>
      <c r="X2" s="32"/>
      <c r="Y2" s="32"/>
      <c r="Z2" s="32"/>
      <c r="AA2" s="32"/>
      <c r="AB2" s="32"/>
      <c r="AC2" s="32"/>
      <c r="AD2" s="32"/>
      <c r="AE2" s="32"/>
      <c r="AF2" s="32"/>
    </row>
    <row r="3" spans="1:174" s="29" customFormat="1" ht="12.75" customHeight="1" x14ac:dyDescent="0.25">
      <c r="B3" s="30"/>
      <c r="E3" s="33" t="s">
        <v>0</v>
      </c>
      <c r="F3" s="32"/>
      <c r="G3" s="32"/>
      <c r="H3" s="32"/>
      <c r="I3" s="32"/>
      <c r="J3" s="32"/>
      <c r="K3" s="32"/>
      <c r="L3" s="32"/>
      <c r="M3" s="32"/>
      <c r="N3" s="32"/>
      <c r="O3" s="32"/>
      <c r="P3" s="32"/>
      <c r="Q3" s="28"/>
      <c r="R3" s="28"/>
      <c r="S3" s="32"/>
      <c r="T3" s="32"/>
      <c r="U3" s="32"/>
      <c r="V3" s="32"/>
      <c r="W3" s="32"/>
      <c r="X3" s="32"/>
      <c r="Y3" s="32"/>
      <c r="Z3" s="32"/>
      <c r="AA3" s="32"/>
      <c r="AB3" s="32"/>
      <c r="AC3" s="32"/>
      <c r="AD3" s="32"/>
      <c r="AE3" s="32"/>
      <c r="AF3" s="32"/>
    </row>
    <row r="4" spans="1:174" s="29" customFormat="1" ht="13.5" customHeight="1" x14ac:dyDescent="0.25">
      <c r="B4" s="30"/>
      <c r="E4" s="33" t="str">
        <f>"Data through " &amp;[1]Quarterly!$A$1</f>
        <v>Data through April 2022</v>
      </c>
      <c r="F4" s="32"/>
      <c r="G4" s="32"/>
      <c r="H4" s="32"/>
      <c r="I4" s="32"/>
      <c r="J4" s="32"/>
      <c r="K4" s="32"/>
      <c r="L4" s="32"/>
      <c r="M4" s="32"/>
      <c r="N4" s="32"/>
      <c r="O4" s="32"/>
      <c r="P4" s="32"/>
      <c r="Q4" s="28"/>
      <c r="R4" s="28"/>
      <c r="S4" s="32"/>
      <c r="T4" s="32"/>
      <c r="U4" s="32"/>
      <c r="V4" s="32"/>
      <c r="W4" s="32"/>
      <c r="X4" s="32"/>
      <c r="Y4" s="32"/>
      <c r="Z4" s="32"/>
      <c r="AA4" s="32"/>
      <c r="AB4" s="32"/>
      <c r="AC4" s="32"/>
      <c r="AD4" s="32"/>
      <c r="AE4" s="32"/>
      <c r="AF4" s="32"/>
    </row>
    <row r="5" spans="1:174" ht="24.95" customHeight="1" x14ac:dyDescent="0.2">
      <c r="C5" s="1" t="str">
        <f>[1]Current!$E$2</f>
        <v>P1</v>
      </c>
      <c r="D5" s="1" t="str">
        <f>[1]Current!$F$2</f>
        <v>P2</v>
      </c>
      <c r="E5" s="35" t="s">
        <v>20</v>
      </c>
      <c r="F5" s="36" t="str">
        <f>[1]Monthly!E$4</f>
        <v>Feb-20</v>
      </c>
      <c r="G5" s="37" t="str">
        <f>[1]Monthly!F$4</f>
        <v>Mar-20</v>
      </c>
      <c r="H5" s="37" t="str">
        <f>[1]Monthly!G$4</f>
        <v>Apr-20</v>
      </c>
      <c r="I5" s="37" t="str">
        <f>[1]Monthly!H$4</f>
        <v>May-20</v>
      </c>
      <c r="J5" s="37" t="str">
        <f>[1]Monthly!I$4</f>
        <v>Jun-20</v>
      </c>
      <c r="K5" s="37" t="str">
        <f>[1]Monthly!J$4</f>
        <v>Jul-20</v>
      </c>
      <c r="L5" s="37" t="str">
        <f>[1]Monthly!K$4</f>
        <v>Aug-20</v>
      </c>
      <c r="M5" s="37" t="str">
        <f>[1]Monthly!L$4</f>
        <v>Sep-20</v>
      </c>
      <c r="N5" s="37" t="str">
        <f>[1]Monthly!M$4</f>
        <v>Oct-20</v>
      </c>
      <c r="O5" s="37" t="str">
        <f>[1]Monthly!N$4</f>
        <v>Nov-20</v>
      </c>
      <c r="P5" s="37" t="str">
        <f>[1]Monthly!O$4</f>
        <v>Dec-20</v>
      </c>
      <c r="Q5" s="37" t="str">
        <f>[1]Monthly!P$4</f>
        <v>Jan-21</v>
      </c>
      <c r="R5" s="37" t="str">
        <f>[1]Monthly!Q$4</f>
        <v>Feb-21</v>
      </c>
      <c r="S5" s="37" t="str">
        <f>[1]Monthly!R$4</f>
        <v>Mar-21</v>
      </c>
      <c r="T5" s="37" t="str">
        <f>[1]Monthly!S$4</f>
        <v>Apr-21</v>
      </c>
      <c r="U5" s="37" t="str">
        <f>[1]Monthly!T$4</f>
        <v>May-21</v>
      </c>
      <c r="V5" s="37" t="str">
        <f>[1]Monthly!U$4</f>
        <v>Jun-21</v>
      </c>
      <c r="W5" s="37" t="str">
        <f>[1]Monthly!V$4</f>
        <v>Jul-21</v>
      </c>
      <c r="X5" s="37" t="str">
        <f>[1]Monthly!W$4</f>
        <v>Aug-21</v>
      </c>
      <c r="Y5" s="37" t="str">
        <f>[1]Monthly!X$4</f>
        <v>Sep-21</v>
      </c>
      <c r="Z5" s="37" t="str">
        <f>[1]Monthly!Y$4</f>
        <v>Oct-21</v>
      </c>
      <c r="AA5" s="37" t="str">
        <f>[1]Monthly!Z$4</f>
        <v>Nov-21</v>
      </c>
      <c r="AB5" s="37" t="str">
        <f>[1]Monthly!AA$4</f>
        <v>Dec-21</v>
      </c>
      <c r="AC5" s="37" t="str">
        <f>[1]Monthly!AB$4</f>
        <v>Jan-22</v>
      </c>
      <c r="AD5" s="38" t="str">
        <f>[1]Monthly!AC$4</f>
        <v>Feb-22</v>
      </c>
      <c r="AE5" s="38" t="str">
        <f>[1]Monthly!AD$4</f>
        <v>Mar-22</v>
      </c>
      <c r="AF5" s="39" t="str">
        <f>[1]Monthly!AE$4</f>
        <v>Apr-22</v>
      </c>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row>
    <row r="6" spans="1:174" x14ac:dyDescent="0.2">
      <c r="C6" s="1">
        <f t="shared" ref="C6:D21" si="0">C44+C82+C120+C158+C196+C234+C272</f>
        <v>3</v>
      </c>
      <c r="D6" s="1">
        <f t="shared" si="0"/>
        <v>5</v>
      </c>
      <c r="E6" s="40" t="s">
        <v>21</v>
      </c>
      <c r="F6" s="41">
        <f t="shared" ref="F6:AF9" si="1">F44+F82+F120+F158+F196+F234+F272</f>
        <v>0</v>
      </c>
      <c r="G6" s="42">
        <f t="shared" si="1"/>
        <v>0</v>
      </c>
      <c r="H6" s="42">
        <f t="shared" si="1"/>
        <v>1</v>
      </c>
      <c r="I6" s="42">
        <f t="shared" si="1"/>
        <v>1</v>
      </c>
      <c r="J6" s="42">
        <f t="shared" si="1"/>
        <v>1</v>
      </c>
      <c r="K6" s="42">
        <f t="shared" si="1"/>
        <v>0</v>
      </c>
      <c r="L6" s="42">
        <f t="shared" si="1"/>
        <v>0</v>
      </c>
      <c r="M6" s="42">
        <f t="shared" si="1"/>
        <v>0</v>
      </c>
      <c r="N6" s="42">
        <f t="shared" si="1"/>
        <v>0</v>
      </c>
      <c r="O6" s="42">
        <f t="shared" si="1"/>
        <v>0</v>
      </c>
      <c r="P6" s="42">
        <f t="shared" si="1"/>
        <v>1</v>
      </c>
      <c r="Q6" s="42">
        <f t="shared" si="1"/>
        <v>1</v>
      </c>
      <c r="R6" s="42">
        <f t="shared" si="1"/>
        <v>0</v>
      </c>
      <c r="S6" s="42">
        <f t="shared" si="1"/>
        <v>0</v>
      </c>
      <c r="T6" s="42">
        <f t="shared" si="1"/>
        <v>1</v>
      </c>
      <c r="U6" s="42">
        <f t="shared" si="1"/>
        <v>1</v>
      </c>
      <c r="V6" s="42">
        <f t="shared" si="1"/>
        <v>0</v>
      </c>
      <c r="W6" s="42">
        <f t="shared" si="1"/>
        <v>0</v>
      </c>
      <c r="X6" s="42">
        <f t="shared" si="1"/>
        <v>1</v>
      </c>
      <c r="Y6" s="42">
        <f t="shared" si="1"/>
        <v>0</v>
      </c>
      <c r="Z6" s="42">
        <f t="shared" si="1"/>
        <v>0</v>
      </c>
      <c r="AA6" s="42">
        <f t="shared" si="1"/>
        <v>2</v>
      </c>
      <c r="AB6" s="42">
        <f t="shared" si="1"/>
        <v>0</v>
      </c>
      <c r="AC6" s="42">
        <f t="shared" si="1"/>
        <v>1</v>
      </c>
      <c r="AD6" s="43">
        <f t="shared" si="1"/>
        <v>0</v>
      </c>
      <c r="AE6" s="43">
        <f t="shared" si="1"/>
        <v>0</v>
      </c>
      <c r="AF6" s="44">
        <f t="shared" si="1"/>
        <v>1</v>
      </c>
      <c r="AG6" s="1"/>
      <c r="AH6" s="1"/>
      <c r="AI6" s="1"/>
      <c r="AJ6" s="45"/>
      <c r="AK6" s="46"/>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x14ac:dyDescent="0.2">
      <c r="C7" s="1">
        <f t="shared" si="0"/>
        <v>2</v>
      </c>
      <c r="D7" s="1">
        <f t="shared" si="0"/>
        <v>4</v>
      </c>
      <c r="E7" s="47" t="s">
        <v>22</v>
      </c>
      <c r="F7" s="48">
        <f t="shared" si="1"/>
        <v>0</v>
      </c>
      <c r="G7" s="49">
        <f t="shared" si="1"/>
        <v>0</v>
      </c>
      <c r="H7" s="49">
        <f t="shared" si="1"/>
        <v>0</v>
      </c>
      <c r="I7" s="49">
        <f t="shared" si="1"/>
        <v>0</v>
      </c>
      <c r="J7" s="49">
        <f t="shared" si="1"/>
        <v>1</v>
      </c>
      <c r="K7" s="49">
        <f t="shared" si="1"/>
        <v>0</v>
      </c>
      <c r="L7" s="49">
        <f t="shared" si="1"/>
        <v>0</v>
      </c>
      <c r="M7" s="49">
        <f t="shared" si="1"/>
        <v>1</v>
      </c>
      <c r="N7" s="49">
        <f t="shared" si="1"/>
        <v>0</v>
      </c>
      <c r="O7" s="49">
        <f t="shared" si="1"/>
        <v>0</v>
      </c>
      <c r="P7" s="49">
        <f t="shared" si="1"/>
        <v>0</v>
      </c>
      <c r="Q7" s="49">
        <f t="shared" si="1"/>
        <v>0</v>
      </c>
      <c r="R7" s="49">
        <f t="shared" si="1"/>
        <v>1</v>
      </c>
      <c r="S7" s="49">
        <f t="shared" si="1"/>
        <v>0</v>
      </c>
      <c r="T7" s="49">
        <f t="shared" si="1"/>
        <v>0</v>
      </c>
      <c r="U7" s="49">
        <f t="shared" si="1"/>
        <v>1</v>
      </c>
      <c r="V7" s="49">
        <f t="shared" si="1"/>
        <v>0</v>
      </c>
      <c r="W7" s="49">
        <f t="shared" si="1"/>
        <v>0</v>
      </c>
      <c r="X7" s="49">
        <f t="shared" si="1"/>
        <v>0</v>
      </c>
      <c r="Y7" s="49">
        <f t="shared" si="1"/>
        <v>0</v>
      </c>
      <c r="Z7" s="49">
        <f t="shared" si="1"/>
        <v>2</v>
      </c>
      <c r="AA7" s="49">
        <f t="shared" si="1"/>
        <v>0</v>
      </c>
      <c r="AB7" s="49">
        <f t="shared" si="1"/>
        <v>1</v>
      </c>
      <c r="AC7" s="49">
        <f t="shared" si="1"/>
        <v>0</v>
      </c>
      <c r="AD7" s="50">
        <f t="shared" si="1"/>
        <v>1</v>
      </c>
      <c r="AE7" s="50">
        <f t="shared" si="1"/>
        <v>0</v>
      </c>
      <c r="AF7" s="51">
        <f t="shared" si="1"/>
        <v>0</v>
      </c>
      <c r="AG7" s="1"/>
      <c r="AH7" s="1"/>
      <c r="AI7" s="1"/>
      <c r="AJ7" s="45"/>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x14ac:dyDescent="0.2">
      <c r="C8" s="1">
        <f t="shared" si="0"/>
        <v>2</v>
      </c>
      <c r="D8" s="1">
        <f t="shared" si="0"/>
        <v>4</v>
      </c>
      <c r="E8" s="47" t="s">
        <v>23</v>
      </c>
      <c r="F8" s="48">
        <f t="shared" si="1"/>
        <v>0</v>
      </c>
      <c r="G8" s="49">
        <f t="shared" si="1"/>
        <v>0</v>
      </c>
      <c r="H8" s="49">
        <f t="shared" si="1"/>
        <v>1</v>
      </c>
      <c r="I8" s="49">
        <f t="shared" si="1"/>
        <v>0</v>
      </c>
      <c r="J8" s="49">
        <f t="shared" si="1"/>
        <v>0</v>
      </c>
      <c r="K8" s="49">
        <f t="shared" si="1"/>
        <v>1</v>
      </c>
      <c r="L8" s="49">
        <f t="shared" si="1"/>
        <v>0</v>
      </c>
      <c r="M8" s="49">
        <f t="shared" si="1"/>
        <v>0</v>
      </c>
      <c r="N8" s="49">
        <f t="shared" si="1"/>
        <v>0</v>
      </c>
      <c r="O8" s="49">
        <f t="shared" si="1"/>
        <v>0</v>
      </c>
      <c r="P8" s="49">
        <f t="shared" si="1"/>
        <v>1</v>
      </c>
      <c r="Q8" s="49">
        <f t="shared" si="1"/>
        <v>0</v>
      </c>
      <c r="R8" s="49">
        <f t="shared" si="1"/>
        <v>0</v>
      </c>
      <c r="S8" s="49">
        <f t="shared" si="1"/>
        <v>0</v>
      </c>
      <c r="T8" s="49">
        <f t="shared" si="1"/>
        <v>0</v>
      </c>
      <c r="U8" s="49">
        <f t="shared" si="1"/>
        <v>1</v>
      </c>
      <c r="V8" s="49">
        <f t="shared" si="1"/>
        <v>0</v>
      </c>
      <c r="W8" s="49">
        <f t="shared" si="1"/>
        <v>0</v>
      </c>
      <c r="X8" s="49">
        <f t="shared" si="1"/>
        <v>0</v>
      </c>
      <c r="Y8" s="49">
        <f t="shared" si="1"/>
        <v>0</v>
      </c>
      <c r="Z8" s="49">
        <f t="shared" si="1"/>
        <v>1</v>
      </c>
      <c r="AA8" s="49">
        <f t="shared" si="1"/>
        <v>0</v>
      </c>
      <c r="AB8" s="49">
        <f t="shared" si="1"/>
        <v>0</v>
      </c>
      <c r="AC8" s="49">
        <f t="shared" si="1"/>
        <v>1</v>
      </c>
      <c r="AD8" s="50">
        <f t="shared" si="1"/>
        <v>0</v>
      </c>
      <c r="AE8" s="50">
        <f t="shared" si="1"/>
        <v>1</v>
      </c>
      <c r="AF8" s="51">
        <f t="shared" si="1"/>
        <v>1</v>
      </c>
      <c r="AG8" s="1"/>
      <c r="AH8" s="1"/>
      <c r="AI8" s="1"/>
      <c r="AJ8" s="45"/>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x14ac:dyDescent="0.2">
      <c r="C9" s="1">
        <f t="shared" si="0"/>
        <v>1</v>
      </c>
      <c r="D9" s="1">
        <f t="shared" si="0"/>
        <v>8</v>
      </c>
      <c r="E9" s="47" t="s">
        <v>24</v>
      </c>
      <c r="F9" s="48">
        <f t="shared" si="1"/>
        <v>0</v>
      </c>
      <c r="G9" s="49">
        <f t="shared" si="1"/>
        <v>0</v>
      </c>
      <c r="H9" s="49">
        <f t="shared" si="1"/>
        <v>0</v>
      </c>
      <c r="I9" s="49">
        <f t="shared" si="1"/>
        <v>0</v>
      </c>
      <c r="J9" s="49">
        <f t="shared" si="1"/>
        <v>0</v>
      </c>
      <c r="K9" s="49">
        <f t="shared" si="1"/>
        <v>0</v>
      </c>
      <c r="L9" s="49">
        <f t="shared" si="1"/>
        <v>0</v>
      </c>
      <c r="M9" s="49">
        <f t="shared" si="1"/>
        <v>0</v>
      </c>
      <c r="N9" s="49">
        <f t="shared" si="1"/>
        <v>0</v>
      </c>
      <c r="O9" s="49">
        <f t="shared" si="1"/>
        <v>0</v>
      </c>
      <c r="P9" s="49">
        <f t="shared" si="1"/>
        <v>1</v>
      </c>
      <c r="Q9" s="49">
        <f t="shared" si="1"/>
        <v>0</v>
      </c>
      <c r="R9" s="49">
        <f t="shared" si="1"/>
        <v>0</v>
      </c>
      <c r="S9" s="49">
        <f t="shared" si="1"/>
        <v>0</v>
      </c>
      <c r="T9" s="49">
        <f t="shared" si="1"/>
        <v>0</v>
      </c>
      <c r="U9" s="49">
        <f t="shared" si="1"/>
        <v>1</v>
      </c>
      <c r="V9" s="49">
        <f t="shared" si="1"/>
        <v>0</v>
      </c>
      <c r="W9" s="49">
        <f t="shared" si="1"/>
        <v>1</v>
      </c>
      <c r="X9" s="49">
        <f t="shared" si="1"/>
        <v>2</v>
      </c>
      <c r="Y9" s="49">
        <f t="shared" si="1"/>
        <v>0</v>
      </c>
      <c r="Z9" s="49">
        <f t="shared" si="1"/>
        <v>1</v>
      </c>
      <c r="AA9" s="49">
        <f t="shared" si="1"/>
        <v>0</v>
      </c>
      <c r="AB9" s="49">
        <f t="shared" si="1"/>
        <v>1</v>
      </c>
      <c r="AC9" s="49">
        <f t="shared" si="1"/>
        <v>1</v>
      </c>
      <c r="AD9" s="50">
        <f t="shared" si="1"/>
        <v>1</v>
      </c>
      <c r="AE9" s="50">
        <f t="shared" si="1"/>
        <v>0</v>
      </c>
      <c r="AF9" s="51">
        <f t="shared" si="1"/>
        <v>1</v>
      </c>
      <c r="AG9" s="1"/>
      <c r="AH9" s="1"/>
      <c r="AI9" s="1"/>
      <c r="AJ9" s="45"/>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x14ac:dyDescent="0.2">
      <c r="C10" s="1">
        <f t="shared" si="0"/>
        <v>8</v>
      </c>
      <c r="D10" s="1">
        <f t="shared" si="0"/>
        <v>21</v>
      </c>
      <c r="E10" s="52" t="s">
        <v>25</v>
      </c>
      <c r="F10" s="53">
        <f t="shared" ref="F10" si="2">SUM(F6:F9)</f>
        <v>0</v>
      </c>
      <c r="G10" s="54">
        <f t="shared" ref="G10:AF10" si="3">SUM(G6:G9)</f>
        <v>0</v>
      </c>
      <c r="H10" s="54">
        <f t="shared" si="3"/>
        <v>2</v>
      </c>
      <c r="I10" s="54">
        <f t="shared" si="3"/>
        <v>1</v>
      </c>
      <c r="J10" s="54">
        <f t="shared" si="3"/>
        <v>2</v>
      </c>
      <c r="K10" s="54">
        <f t="shared" si="3"/>
        <v>1</v>
      </c>
      <c r="L10" s="54">
        <f t="shared" si="3"/>
        <v>0</v>
      </c>
      <c r="M10" s="54">
        <f t="shared" si="3"/>
        <v>1</v>
      </c>
      <c r="N10" s="54">
        <f t="shared" si="3"/>
        <v>0</v>
      </c>
      <c r="O10" s="54">
        <f t="shared" si="3"/>
        <v>0</v>
      </c>
      <c r="P10" s="54">
        <f t="shared" si="3"/>
        <v>3</v>
      </c>
      <c r="Q10" s="54">
        <f t="shared" si="3"/>
        <v>1</v>
      </c>
      <c r="R10" s="54">
        <f t="shared" si="3"/>
        <v>1</v>
      </c>
      <c r="S10" s="54">
        <f t="shared" si="3"/>
        <v>0</v>
      </c>
      <c r="T10" s="54">
        <f t="shared" si="3"/>
        <v>1</v>
      </c>
      <c r="U10" s="54">
        <f t="shared" si="3"/>
        <v>4</v>
      </c>
      <c r="V10" s="54">
        <f t="shared" si="3"/>
        <v>0</v>
      </c>
      <c r="W10" s="54">
        <f t="shared" si="3"/>
        <v>1</v>
      </c>
      <c r="X10" s="54">
        <f t="shared" si="3"/>
        <v>3</v>
      </c>
      <c r="Y10" s="54">
        <f t="shared" si="3"/>
        <v>0</v>
      </c>
      <c r="Z10" s="54">
        <f t="shared" si="3"/>
        <v>4</v>
      </c>
      <c r="AA10" s="54">
        <f t="shared" si="3"/>
        <v>2</v>
      </c>
      <c r="AB10" s="54">
        <f t="shared" si="3"/>
        <v>2</v>
      </c>
      <c r="AC10" s="54">
        <f t="shared" si="3"/>
        <v>3</v>
      </c>
      <c r="AD10" s="55">
        <f t="shared" si="3"/>
        <v>2</v>
      </c>
      <c r="AE10" s="55">
        <f t="shared" si="3"/>
        <v>1</v>
      </c>
      <c r="AF10" s="56">
        <f t="shared" si="3"/>
        <v>3</v>
      </c>
      <c r="AG10" s="1"/>
      <c r="AH10" s="1"/>
      <c r="AI10" s="1"/>
      <c r="AJ10" s="45"/>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s="57" customFormat="1" x14ac:dyDescent="0.2">
      <c r="B11" s="58"/>
      <c r="C11" s="1">
        <f t="shared" si="0"/>
        <v>7422</v>
      </c>
      <c r="D11" s="1">
        <f t="shared" si="0"/>
        <v>7438</v>
      </c>
      <c r="E11" s="59" t="s">
        <v>26</v>
      </c>
      <c r="F11" s="60">
        <f t="shared" ref="F11:AF12" si="4">F49+F87+F125+F163+F201+F239+F277</f>
        <v>625</v>
      </c>
      <c r="G11" s="61">
        <f t="shared" si="4"/>
        <v>654</v>
      </c>
      <c r="H11" s="61">
        <f t="shared" si="4"/>
        <v>483</v>
      </c>
      <c r="I11" s="61">
        <f t="shared" si="4"/>
        <v>496</v>
      </c>
      <c r="J11" s="61">
        <f t="shared" si="4"/>
        <v>565</v>
      </c>
      <c r="K11" s="61">
        <f t="shared" si="4"/>
        <v>643</v>
      </c>
      <c r="L11" s="61">
        <f t="shared" si="4"/>
        <v>709</v>
      </c>
      <c r="M11" s="61">
        <f t="shared" si="4"/>
        <v>785</v>
      </c>
      <c r="N11" s="61">
        <f t="shared" si="4"/>
        <v>763</v>
      </c>
      <c r="O11" s="61">
        <f t="shared" si="4"/>
        <v>853</v>
      </c>
      <c r="P11" s="61">
        <f t="shared" si="4"/>
        <v>838</v>
      </c>
      <c r="Q11" s="61">
        <f t="shared" si="4"/>
        <v>699</v>
      </c>
      <c r="R11" s="61">
        <f t="shared" si="4"/>
        <v>608</v>
      </c>
      <c r="S11" s="61">
        <f t="shared" si="4"/>
        <v>763</v>
      </c>
      <c r="T11" s="61">
        <f t="shared" si="4"/>
        <v>761</v>
      </c>
      <c r="U11" s="61">
        <f t="shared" si="4"/>
        <v>695</v>
      </c>
      <c r="V11" s="61">
        <f t="shared" si="4"/>
        <v>674</v>
      </c>
      <c r="W11" s="61">
        <f t="shared" si="4"/>
        <v>722</v>
      </c>
      <c r="X11" s="61">
        <f t="shared" si="4"/>
        <v>721</v>
      </c>
      <c r="Y11" s="61">
        <f t="shared" si="4"/>
        <v>761</v>
      </c>
      <c r="Z11" s="61">
        <f t="shared" si="4"/>
        <v>808</v>
      </c>
      <c r="AA11" s="61">
        <f t="shared" si="4"/>
        <v>800</v>
      </c>
      <c r="AB11" s="61">
        <f t="shared" si="4"/>
        <v>760</v>
      </c>
      <c r="AC11" s="61">
        <f t="shared" si="4"/>
        <v>737</v>
      </c>
      <c r="AD11" s="62">
        <f t="shared" si="4"/>
        <v>600</v>
      </c>
      <c r="AE11" s="62">
        <f t="shared" si="4"/>
        <v>777</v>
      </c>
      <c r="AF11" s="63">
        <f t="shared" si="4"/>
        <v>752</v>
      </c>
      <c r="AG11" s="64"/>
      <c r="AH11" s="64"/>
      <c r="AI11" s="64"/>
      <c r="AJ11" s="45"/>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c r="EE11" s="64"/>
      <c r="EF11" s="64"/>
      <c r="EG11" s="64"/>
      <c r="EH11" s="64"/>
      <c r="EI11" s="64"/>
      <c r="EJ11" s="64"/>
      <c r="EK11" s="64"/>
      <c r="EL11" s="64"/>
      <c r="EM11" s="64"/>
      <c r="EN11" s="64"/>
      <c r="EO11" s="64"/>
      <c r="EP11" s="64"/>
      <c r="EQ11" s="64"/>
      <c r="ER11" s="64"/>
      <c r="ES11" s="64"/>
      <c r="ET11" s="64"/>
      <c r="EU11" s="64"/>
      <c r="EV11" s="64"/>
      <c r="EW11" s="64"/>
      <c r="EX11" s="64"/>
      <c r="EY11" s="64"/>
      <c r="EZ11" s="64"/>
      <c r="FA11" s="64"/>
      <c r="FB11" s="64"/>
      <c r="FC11" s="64"/>
      <c r="FD11" s="64"/>
      <c r="FE11" s="64"/>
      <c r="FF11" s="64"/>
      <c r="FG11" s="64"/>
      <c r="FH11" s="64"/>
      <c r="FI11" s="64"/>
      <c r="FJ11" s="64"/>
      <c r="FK11" s="64"/>
      <c r="FL11" s="64"/>
      <c r="FM11" s="64"/>
      <c r="FN11" s="64"/>
      <c r="FO11" s="64"/>
      <c r="FP11" s="64"/>
      <c r="FQ11" s="64"/>
      <c r="FR11" s="64"/>
    </row>
    <row r="12" spans="1:174" x14ac:dyDescent="0.2">
      <c r="C12" s="1">
        <f t="shared" si="0"/>
        <v>35</v>
      </c>
      <c r="D12" s="1">
        <f t="shared" si="0"/>
        <v>18</v>
      </c>
      <c r="E12" s="47" t="s">
        <v>27</v>
      </c>
      <c r="F12" s="48">
        <f t="shared" si="4"/>
        <v>3</v>
      </c>
      <c r="G12" s="49">
        <f t="shared" si="4"/>
        <v>0</v>
      </c>
      <c r="H12" s="49">
        <f t="shared" si="4"/>
        <v>4</v>
      </c>
      <c r="I12" s="49">
        <f t="shared" si="4"/>
        <v>2</v>
      </c>
      <c r="J12" s="49">
        <f t="shared" si="4"/>
        <v>3</v>
      </c>
      <c r="K12" s="49">
        <f t="shared" si="4"/>
        <v>3</v>
      </c>
      <c r="L12" s="49">
        <f t="shared" si="4"/>
        <v>4</v>
      </c>
      <c r="M12" s="49">
        <f t="shared" si="4"/>
        <v>4</v>
      </c>
      <c r="N12" s="49">
        <f t="shared" si="4"/>
        <v>3</v>
      </c>
      <c r="O12" s="49">
        <f t="shared" si="4"/>
        <v>5</v>
      </c>
      <c r="P12" s="49">
        <f t="shared" si="4"/>
        <v>2</v>
      </c>
      <c r="Q12" s="49">
        <f t="shared" si="4"/>
        <v>3</v>
      </c>
      <c r="R12" s="49">
        <f t="shared" si="4"/>
        <v>2</v>
      </c>
      <c r="S12" s="49">
        <f t="shared" si="4"/>
        <v>3</v>
      </c>
      <c r="T12" s="49">
        <f t="shared" si="4"/>
        <v>6</v>
      </c>
      <c r="U12" s="49">
        <f t="shared" si="4"/>
        <v>1</v>
      </c>
      <c r="V12" s="49">
        <f t="shared" si="4"/>
        <v>3</v>
      </c>
      <c r="W12" s="49">
        <f t="shared" si="4"/>
        <v>3</v>
      </c>
      <c r="X12" s="49">
        <f t="shared" si="4"/>
        <v>1</v>
      </c>
      <c r="Y12" s="49">
        <f t="shared" si="4"/>
        <v>1</v>
      </c>
      <c r="Z12" s="49">
        <f t="shared" si="4"/>
        <v>2</v>
      </c>
      <c r="AA12" s="49">
        <f t="shared" si="4"/>
        <v>2</v>
      </c>
      <c r="AB12" s="49">
        <f t="shared" si="4"/>
        <v>1</v>
      </c>
      <c r="AC12" s="49">
        <f t="shared" si="4"/>
        <v>3</v>
      </c>
      <c r="AD12" s="50">
        <f t="shared" si="4"/>
        <v>3</v>
      </c>
      <c r="AE12" s="50">
        <f t="shared" si="4"/>
        <v>0</v>
      </c>
      <c r="AF12" s="51">
        <f t="shared" si="4"/>
        <v>2</v>
      </c>
      <c r="AG12" s="1"/>
      <c r="AH12" s="1"/>
      <c r="AI12" s="1"/>
      <c r="AJ12" s="45"/>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x14ac:dyDescent="0.2">
      <c r="C13" s="1">
        <f t="shared" si="0"/>
        <v>7457</v>
      </c>
      <c r="D13" s="1">
        <f t="shared" si="0"/>
        <v>7456</v>
      </c>
      <c r="E13" s="52" t="s">
        <v>28</v>
      </c>
      <c r="F13" s="53">
        <f t="shared" ref="F13" si="5">SUM(F11:F12)</f>
        <v>628</v>
      </c>
      <c r="G13" s="54">
        <f t="shared" ref="G13:AF13" si="6">SUM(G11:G12)</f>
        <v>654</v>
      </c>
      <c r="H13" s="54">
        <f t="shared" si="6"/>
        <v>487</v>
      </c>
      <c r="I13" s="54">
        <f t="shared" si="6"/>
        <v>498</v>
      </c>
      <c r="J13" s="54">
        <f t="shared" si="6"/>
        <v>568</v>
      </c>
      <c r="K13" s="54">
        <f t="shared" si="6"/>
        <v>646</v>
      </c>
      <c r="L13" s="54">
        <f t="shared" si="6"/>
        <v>713</v>
      </c>
      <c r="M13" s="54">
        <f t="shared" si="6"/>
        <v>789</v>
      </c>
      <c r="N13" s="54">
        <f t="shared" si="6"/>
        <v>766</v>
      </c>
      <c r="O13" s="54">
        <f t="shared" si="6"/>
        <v>858</v>
      </c>
      <c r="P13" s="54">
        <f t="shared" si="6"/>
        <v>840</v>
      </c>
      <c r="Q13" s="54">
        <f t="shared" si="6"/>
        <v>702</v>
      </c>
      <c r="R13" s="54">
        <f t="shared" si="6"/>
        <v>610</v>
      </c>
      <c r="S13" s="54">
        <f t="shared" si="6"/>
        <v>766</v>
      </c>
      <c r="T13" s="54">
        <f t="shared" si="6"/>
        <v>767</v>
      </c>
      <c r="U13" s="54">
        <f t="shared" si="6"/>
        <v>696</v>
      </c>
      <c r="V13" s="54">
        <f t="shared" si="6"/>
        <v>677</v>
      </c>
      <c r="W13" s="54">
        <f t="shared" si="6"/>
        <v>725</v>
      </c>
      <c r="X13" s="54">
        <f t="shared" si="6"/>
        <v>722</v>
      </c>
      <c r="Y13" s="54">
        <f t="shared" si="6"/>
        <v>762</v>
      </c>
      <c r="Z13" s="54">
        <f t="shared" si="6"/>
        <v>810</v>
      </c>
      <c r="AA13" s="54">
        <f t="shared" si="6"/>
        <v>802</v>
      </c>
      <c r="AB13" s="54">
        <f t="shared" si="6"/>
        <v>761</v>
      </c>
      <c r="AC13" s="54">
        <f t="shared" si="6"/>
        <v>740</v>
      </c>
      <c r="AD13" s="55">
        <f t="shared" si="6"/>
        <v>603</v>
      </c>
      <c r="AE13" s="55">
        <f t="shared" si="6"/>
        <v>777</v>
      </c>
      <c r="AF13" s="56">
        <f t="shared" si="6"/>
        <v>754</v>
      </c>
      <c r="AG13" s="1"/>
      <c r="AH13" s="1"/>
      <c r="AI13" s="1"/>
      <c r="AJ13" s="45"/>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s="57" customFormat="1" x14ac:dyDescent="0.2">
      <c r="B14" s="58"/>
      <c r="C14" s="1">
        <f t="shared" si="0"/>
        <v>334</v>
      </c>
      <c r="D14" s="1">
        <f t="shared" si="0"/>
        <v>276</v>
      </c>
      <c r="E14" s="59" t="s">
        <v>29</v>
      </c>
      <c r="F14" s="60">
        <f t="shared" ref="F14:AF15" si="7">F52+F90+F128+F166+F204+F242+F280</f>
        <v>26</v>
      </c>
      <c r="G14" s="61">
        <f t="shared" si="7"/>
        <v>24</v>
      </c>
      <c r="H14" s="61">
        <f t="shared" si="7"/>
        <v>24</v>
      </c>
      <c r="I14" s="61">
        <f t="shared" si="7"/>
        <v>33</v>
      </c>
      <c r="J14" s="61">
        <f t="shared" si="7"/>
        <v>36</v>
      </c>
      <c r="K14" s="61">
        <f t="shared" si="7"/>
        <v>36</v>
      </c>
      <c r="L14" s="61">
        <f t="shared" si="7"/>
        <v>33</v>
      </c>
      <c r="M14" s="61">
        <f t="shared" si="7"/>
        <v>38</v>
      </c>
      <c r="N14" s="61">
        <f t="shared" si="7"/>
        <v>39</v>
      </c>
      <c r="O14" s="61">
        <f t="shared" si="7"/>
        <v>36</v>
      </c>
      <c r="P14" s="61">
        <f t="shared" si="7"/>
        <v>31</v>
      </c>
      <c r="Q14" s="61">
        <f t="shared" si="7"/>
        <v>25</v>
      </c>
      <c r="R14" s="61">
        <f t="shared" si="7"/>
        <v>25</v>
      </c>
      <c r="S14" s="61">
        <f t="shared" si="7"/>
        <v>44</v>
      </c>
      <c r="T14" s="61">
        <f t="shared" si="7"/>
        <v>27</v>
      </c>
      <c r="U14" s="61">
        <f t="shared" si="7"/>
        <v>38</v>
      </c>
      <c r="V14" s="61">
        <f t="shared" si="7"/>
        <v>38</v>
      </c>
      <c r="W14" s="61">
        <f t="shared" si="7"/>
        <v>20</v>
      </c>
      <c r="X14" s="61">
        <f t="shared" si="7"/>
        <v>32</v>
      </c>
      <c r="Y14" s="61">
        <f t="shared" si="7"/>
        <v>40</v>
      </c>
      <c r="Z14" s="61">
        <f t="shared" si="7"/>
        <v>29</v>
      </c>
      <c r="AA14" s="61">
        <f t="shared" si="7"/>
        <v>29</v>
      </c>
      <c r="AB14" s="61">
        <f t="shared" si="7"/>
        <v>30</v>
      </c>
      <c r="AC14" s="61">
        <f t="shared" si="7"/>
        <v>18</v>
      </c>
      <c r="AD14" s="62">
        <f t="shared" si="7"/>
        <v>20</v>
      </c>
      <c r="AE14" s="62">
        <f t="shared" si="7"/>
        <v>22</v>
      </c>
      <c r="AF14" s="63">
        <f t="shared" si="7"/>
        <v>36</v>
      </c>
      <c r="AG14" s="64"/>
      <c r="AH14" s="64"/>
      <c r="AI14" s="64"/>
      <c r="AJ14" s="45"/>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row>
    <row r="15" spans="1:174" x14ac:dyDescent="0.2">
      <c r="C15" s="1">
        <f t="shared" si="0"/>
        <v>99</v>
      </c>
      <c r="D15" s="1">
        <f t="shared" si="0"/>
        <v>73</v>
      </c>
      <c r="E15" s="47" t="s">
        <v>30</v>
      </c>
      <c r="F15" s="48">
        <f t="shared" si="7"/>
        <v>5</v>
      </c>
      <c r="G15" s="49">
        <f t="shared" si="7"/>
        <v>4</v>
      </c>
      <c r="H15" s="49">
        <f t="shared" si="7"/>
        <v>6</v>
      </c>
      <c r="I15" s="49">
        <f t="shared" si="7"/>
        <v>3</v>
      </c>
      <c r="J15" s="49">
        <f t="shared" si="7"/>
        <v>14</v>
      </c>
      <c r="K15" s="49">
        <f t="shared" si="7"/>
        <v>9</v>
      </c>
      <c r="L15" s="49">
        <f t="shared" si="7"/>
        <v>7</v>
      </c>
      <c r="M15" s="49">
        <f t="shared" si="7"/>
        <v>7</v>
      </c>
      <c r="N15" s="49">
        <f t="shared" si="7"/>
        <v>15</v>
      </c>
      <c r="O15" s="49">
        <f t="shared" si="7"/>
        <v>11</v>
      </c>
      <c r="P15" s="49">
        <f t="shared" si="7"/>
        <v>3</v>
      </c>
      <c r="Q15" s="49">
        <f t="shared" si="7"/>
        <v>4</v>
      </c>
      <c r="R15" s="49">
        <f t="shared" si="7"/>
        <v>29</v>
      </c>
      <c r="S15" s="49">
        <f t="shared" si="7"/>
        <v>5</v>
      </c>
      <c r="T15" s="49">
        <f t="shared" si="7"/>
        <v>9</v>
      </c>
      <c r="U15" s="49">
        <f t="shared" si="7"/>
        <v>15</v>
      </c>
      <c r="V15" s="49">
        <f t="shared" si="7"/>
        <v>5</v>
      </c>
      <c r="W15" s="49">
        <f t="shared" si="7"/>
        <v>6</v>
      </c>
      <c r="X15" s="49">
        <f t="shared" si="7"/>
        <v>6</v>
      </c>
      <c r="Y15" s="49">
        <f t="shared" si="7"/>
        <v>5</v>
      </c>
      <c r="Z15" s="49">
        <f t="shared" si="7"/>
        <v>11</v>
      </c>
      <c r="AA15" s="49">
        <f t="shared" si="7"/>
        <v>9</v>
      </c>
      <c r="AB15" s="49">
        <f t="shared" si="7"/>
        <v>8</v>
      </c>
      <c r="AC15" s="49">
        <f t="shared" si="7"/>
        <v>10</v>
      </c>
      <c r="AD15" s="50">
        <f t="shared" si="7"/>
        <v>6</v>
      </c>
      <c r="AE15" s="50">
        <f t="shared" si="7"/>
        <v>5</v>
      </c>
      <c r="AF15" s="51">
        <f t="shared" si="7"/>
        <v>7</v>
      </c>
      <c r="AG15" s="1"/>
      <c r="AH15" s="1"/>
      <c r="AI15" s="1"/>
      <c r="AJ15" s="45"/>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row>
    <row r="16" spans="1:174" x14ac:dyDescent="0.2">
      <c r="C16" s="1">
        <f t="shared" si="0"/>
        <v>433</v>
      </c>
      <c r="D16" s="1">
        <f t="shared" si="0"/>
        <v>349</v>
      </c>
      <c r="E16" s="52" t="s">
        <v>31</v>
      </c>
      <c r="F16" s="53">
        <f t="shared" ref="F16" si="8">SUM(F14:F15)</f>
        <v>31</v>
      </c>
      <c r="G16" s="54">
        <f t="shared" ref="G16:AF16" si="9">SUM(G14:G15)</f>
        <v>28</v>
      </c>
      <c r="H16" s="54">
        <f t="shared" si="9"/>
        <v>30</v>
      </c>
      <c r="I16" s="54">
        <f t="shared" si="9"/>
        <v>36</v>
      </c>
      <c r="J16" s="54">
        <f t="shared" si="9"/>
        <v>50</v>
      </c>
      <c r="K16" s="54">
        <f t="shared" si="9"/>
        <v>45</v>
      </c>
      <c r="L16" s="54">
        <f t="shared" si="9"/>
        <v>40</v>
      </c>
      <c r="M16" s="54">
        <f t="shared" si="9"/>
        <v>45</v>
      </c>
      <c r="N16" s="54">
        <f t="shared" si="9"/>
        <v>54</v>
      </c>
      <c r="O16" s="54">
        <f t="shared" si="9"/>
        <v>47</v>
      </c>
      <c r="P16" s="54">
        <f t="shared" si="9"/>
        <v>34</v>
      </c>
      <c r="Q16" s="54">
        <f t="shared" si="9"/>
        <v>29</v>
      </c>
      <c r="R16" s="54">
        <f t="shared" si="9"/>
        <v>54</v>
      </c>
      <c r="S16" s="54">
        <f t="shared" si="9"/>
        <v>49</v>
      </c>
      <c r="T16" s="54">
        <f t="shared" si="9"/>
        <v>36</v>
      </c>
      <c r="U16" s="54">
        <f t="shared" si="9"/>
        <v>53</v>
      </c>
      <c r="V16" s="54">
        <f t="shared" si="9"/>
        <v>43</v>
      </c>
      <c r="W16" s="54">
        <f t="shared" si="9"/>
        <v>26</v>
      </c>
      <c r="X16" s="54">
        <f t="shared" si="9"/>
        <v>38</v>
      </c>
      <c r="Y16" s="54">
        <f t="shared" si="9"/>
        <v>45</v>
      </c>
      <c r="Z16" s="54">
        <f t="shared" si="9"/>
        <v>40</v>
      </c>
      <c r="AA16" s="54">
        <f t="shared" si="9"/>
        <v>38</v>
      </c>
      <c r="AB16" s="54">
        <f t="shared" si="9"/>
        <v>38</v>
      </c>
      <c r="AC16" s="54">
        <f t="shared" si="9"/>
        <v>28</v>
      </c>
      <c r="AD16" s="55">
        <f t="shared" si="9"/>
        <v>26</v>
      </c>
      <c r="AE16" s="55">
        <f t="shared" si="9"/>
        <v>27</v>
      </c>
      <c r="AF16" s="56">
        <f t="shared" si="9"/>
        <v>43</v>
      </c>
      <c r="AG16" s="1"/>
      <c r="AH16" s="1"/>
      <c r="AI16" s="1"/>
      <c r="AJ16" s="45"/>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row>
    <row r="17" spans="2:174" x14ac:dyDescent="0.2">
      <c r="C17" s="1">
        <f t="shared" si="0"/>
        <v>125</v>
      </c>
      <c r="D17" s="1">
        <f t="shared" si="0"/>
        <v>119</v>
      </c>
      <c r="E17" s="52" t="s">
        <v>32</v>
      </c>
      <c r="F17" s="53">
        <f t="shared" ref="F17:AF21" si="10">F55+F93+F131+F169+F207+F245+F283</f>
        <v>8</v>
      </c>
      <c r="G17" s="54">
        <f t="shared" si="10"/>
        <v>10</v>
      </c>
      <c r="H17" s="54">
        <f t="shared" si="10"/>
        <v>8</v>
      </c>
      <c r="I17" s="54">
        <f t="shared" si="10"/>
        <v>4</v>
      </c>
      <c r="J17" s="54">
        <f t="shared" si="10"/>
        <v>8</v>
      </c>
      <c r="K17" s="54">
        <f t="shared" si="10"/>
        <v>7</v>
      </c>
      <c r="L17" s="54">
        <f t="shared" si="10"/>
        <v>10</v>
      </c>
      <c r="M17" s="54">
        <f t="shared" si="10"/>
        <v>4</v>
      </c>
      <c r="N17" s="54">
        <f t="shared" si="10"/>
        <v>21</v>
      </c>
      <c r="O17" s="54">
        <f t="shared" si="10"/>
        <v>17</v>
      </c>
      <c r="P17" s="54">
        <f t="shared" si="10"/>
        <v>14</v>
      </c>
      <c r="Q17" s="54">
        <f t="shared" si="10"/>
        <v>7</v>
      </c>
      <c r="R17" s="54">
        <f t="shared" si="10"/>
        <v>10</v>
      </c>
      <c r="S17" s="54">
        <f t="shared" si="10"/>
        <v>17</v>
      </c>
      <c r="T17" s="54">
        <f t="shared" si="10"/>
        <v>18</v>
      </c>
      <c r="U17" s="54">
        <f t="shared" si="10"/>
        <v>18</v>
      </c>
      <c r="V17" s="54">
        <f t="shared" si="10"/>
        <v>9</v>
      </c>
      <c r="W17" s="54">
        <f t="shared" si="10"/>
        <v>13</v>
      </c>
      <c r="X17" s="54">
        <f t="shared" si="10"/>
        <v>17</v>
      </c>
      <c r="Y17" s="54">
        <f t="shared" si="10"/>
        <v>14</v>
      </c>
      <c r="Z17" s="54">
        <f t="shared" si="10"/>
        <v>10</v>
      </c>
      <c r="AA17" s="54">
        <f t="shared" si="10"/>
        <v>11</v>
      </c>
      <c r="AB17" s="54">
        <f t="shared" si="10"/>
        <v>17</v>
      </c>
      <c r="AC17" s="54">
        <f t="shared" si="10"/>
        <v>7</v>
      </c>
      <c r="AD17" s="55">
        <f t="shared" si="10"/>
        <v>12</v>
      </c>
      <c r="AE17" s="55">
        <f t="shared" si="10"/>
        <v>6</v>
      </c>
      <c r="AF17" s="56">
        <f t="shared" si="10"/>
        <v>12</v>
      </c>
      <c r="AG17" s="1"/>
      <c r="AH17" s="1"/>
      <c r="AI17" s="1"/>
      <c r="AJ17" s="45"/>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2:174" x14ac:dyDescent="0.2">
      <c r="C18" s="1">
        <f t="shared" si="0"/>
        <v>1</v>
      </c>
      <c r="D18" s="1">
        <f t="shared" si="0"/>
        <v>2</v>
      </c>
      <c r="E18" s="47" t="s">
        <v>33</v>
      </c>
      <c r="F18" s="41">
        <f t="shared" si="10"/>
        <v>0</v>
      </c>
      <c r="G18" s="42">
        <f t="shared" si="10"/>
        <v>0</v>
      </c>
      <c r="H18" s="42">
        <f t="shared" si="10"/>
        <v>0</v>
      </c>
      <c r="I18" s="42">
        <f t="shared" si="10"/>
        <v>0</v>
      </c>
      <c r="J18" s="42">
        <f t="shared" si="10"/>
        <v>0</v>
      </c>
      <c r="K18" s="42">
        <f t="shared" si="10"/>
        <v>1</v>
      </c>
      <c r="L18" s="42">
        <f t="shared" si="10"/>
        <v>0</v>
      </c>
      <c r="M18" s="42">
        <f t="shared" si="10"/>
        <v>0</v>
      </c>
      <c r="N18" s="42">
        <f t="shared" si="10"/>
        <v>0</v>
      </c>
      <c r="O18" s="42">
        <f t="shared" si="10"/>
        <v>0</v>
      </c>
      <c r="P18" s="42">
        <f t="shared" si="10"/>
        <v>0</v>
      </c>
      <c r="Q18" s="42">
        <f t="shared" si="10"/>
        <v>0</v>
      </c>
      <c r="R18" s="42">
        <f t="shared" si="10"/>
        <v>0</v>
      </c>
      <c r="S18" s="42">
        <f t="shared" si="10"/>
        <v>0</v>
      </c>
      <c r="T18" s="42">
        <f t="shared" si="10"/>
        <v>0</v>
      </c>
      <c r="U18" s="42">
        <f t="shared" si="10"/>
        <v>0</v>
      </c>
      <c r="V18" s="42">
        <f t="shared" si="10"/>
        <v>0</v>
      </c>
      <c r="W18" s="42">
        <f t="shared" si="10"/>
        <v>0</v>
      </c>
      <c r="X18" s="42">
        <f t="shared" si="10"/>
        <v>0</v>
      </c>
      <c r="Y18" s="42">
        <f t="shared" si="10"/>
        <v>2</v>
      </c>
      <c r="Z18" s="42">
        <f t="shared" si="10"/>
        <v>0</v>
      </c>
      <c r="AA18" s="42">
        <f t="shared" si="10"/>
        <v>0</v>
      </c>
      <c r="AB18" s="42">
        <f t="shared" si="10"/>
        <v>0</v>
      </c>
      <c r="AC18" s="42">
        <f t="shared" si="10"/>
        <v>0</v>
      </c>
      <c r="AD18" s="43">
        <f t="shared" si="10"/>
        <v>0</v>
      </c>
      <c r="AE18" s="43">
        <f t="shared" si="10"/>
        <v>0</v>
      </c>
      <c r="AF18" s="44">
        <f t="shared" si="10"/>
        <v>0</v>
      </c>
      <c r="AG18" s="1"/>
      <c r="AH18" s="1"/>
      <c r="AI18" s="1"/>
      <c r="AJ18" s="45"/>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2:174" x14ac:dyDescent="0.2">
      <c r="C19" s="1">
        <f t="shared" si="0"/>
        <v>37</v>
      </c>
      <c r="D19" s="1">
        <f t="shared" si="0"/>
        <v>38</v>
      </c>
      <c r="E19" s="47" t="s">
        <v>34</v>
      </c>
      <c r="F19" s="48">
        <f t="shared" si="10"/>
        <v>9</v>
      </c>
      <c r="G19" s="49">
        <f t="shared" si="10"/>
        <v>6</v>
      </c>
      <c r="H19" s="49">
        <f t="shared" si="10"/>
        <v>4</v>
      </c>
      <c r="I19" s="49">
        <f t="shared" si="10"/>
        <v>0</v>
      </c>
      <c r="J19" s="49">
        <f t="shared" si="10"/>
        <v>4</v>
      </c>
      <c r="K19" s="49">
        <f t="shared" si="10"/>
        <v>3</v>
      </c>
      <c r="L19" s="49">
        <f t="shared" si="10"/>
        <v>2</v>
      </c>
      <c r="M19" s="49">
        <f t="shared" si="10"/>
        <v>5</v>
      </c>
      <c r="N19" s="49">
        <f t="shared" si="10"/>
        <v>8</v>
      </c>
      <c r="O19" s="49">
        <f t="shared" si="10"/>
        <v>1</v>
      </c>
      <c r="P19" s="49">
        <f t="shared" si="10"/>
        <v>4</v>
      </c>
      <c r="Q19" s="49">
        <f t="shared" si="10"/>
        <v>3</v>
      </c>
      <c r="R19" s="49">
        <f t="shared" si="10"/>
        <v>4</v>
      </c>
      <c r="S19" s="49">
        <f t="shared" si="10"/>
        <v>3</v>
      </c>
      <c r="T19" s="49">
        <f t="shared" si="10"/>
        <v>4</v>
      </c>
      <c r="U19" s="49">
        <f t="shared" si="10"/>
        <v>5</v>
      </c>
      <c r="V19" s="49">
        <f t="shared" si="10"/>
        <v>3</v>
      </c>
      <c r="W19" s="49">
        <f t="shared" si="10"/>
        <v>6</v>
      </c>
      <c r="X19" s="49">
        <f t="shared" si="10"/>
        <v>5</v>
      </c>
      <c r="Y19" s="49">
        <f t="shared" si="10"/>
        <v>3</v>
      </c>
      <c r="Z19" s="49">
        <f t="shared" si="10"/>
        <v>6</v>
      </c>
      <c r="AA19" s="49">
        <f t="shared" si="10"/>
        <v>6</v>
      </c>
      <c r="AB19" s="49">
        <f t="shared" si="10"/>
        <v>5</v>
      </c>
      <c r="AC19" s="49">
        <f t="shared" si="10"/>
        <v>1</v>
      </c>
      <c r="AD19" s="50">
        <f t="shared" si="10"/>
        <v>1</v>
      </c>
      <c r="AE19" s="50">
        <f t="shared" si="10"/>
        <v>5</v>
      </c>
      <c r="AF19" s="51">
        <f t="shared" si="10"/>
        <v>0</v>
      </c>
      <c r="AG19" s="1"/>
      <c r="AH19" s="1"/>
      <c r="AI19" s="1"/>
      <c r="AJ19" s="45"/>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2:174" x14ac:dyDescent="0.2">
      <c r="C20" s="1">
        <f t="shared" si="0"/>
        <v>57</v>
      </c>
      <c r="D20" s="1">
        <f t="shared" si="0"/>
        <v>61</v>
      </c>
      <c r="E20" s="47" t="s">
        <v>35</v>
      </c>
      <c r="F20" s="48">
        <f t="shared" si="10"/>
        <v>6</v>
      </c>
      <c r="G20" s="49">
        <f t="shared" si="10"/>
        <v>4</v>
      </c>
      <c r="H20" s="49">
        <f t="shared" si="10"/>
        <v>11</v>
      </c>
      <c r="I20" s="49">
        <f t="shared" si="10"/>
        <v>4</v>
      </c>
      <c r="J20" s="49">
        <f t="shared" si="10"/>
        <v>8</v>
      </c>
      <c r="K20" s="49">
        <f t="shared" si="10"/>
        <v>4</v>
      </c>
      <c r="L20" s="49">
        <f t="shared" si="10"/>
        <v>13</v>
      </c>
      <c r="M20" s="49">
        <f t="shared" si="10"/>
        <v>7</v>
      </c>
      <c r="N20" s="49">
        <f t="shared" si="10"/>
        <v>11</v>
      </c>
      <c r="O20" s="49">
        <f t="shared" si="10"/>
        <v>4</v>
      </c>
      <c r="P20" s="49">
        <f t="shared" si="10"/>
        <v>2</v>
      </c>
      <c r="Q20" s="49">
        <f t="shared" si="10"/>
        <v>7</v>
      </c>
      <c r="R20" s="49">
        <f t="shared" si="10"/>
        <v>1</v>
      </c>
      <c r="S20" s="49">
        <f t="shared" si="10"/>
        <v>6</v>
      </c>
      <c r="T20" s="49">
        <f t="shared" si="10"/>
        <v>2</v>
      </c>
      <c r="U20" s="49">
        <f t="shared" si="10"/>
        <v>5</v>
      </c>
      <c r="V20" s="49">
        <f t="shared" si="10"/>
        <v>5</v>
      </c>
      <c r="W20" s="49">
        <f t="shared" si="10"/>
        <v>5</v>
      </c>
      <c r="X20" s="49">
        <f t="shared" si="10"/>
        <v>7</v>
      </c>
      <c r="Y20" s="49">
        <f t="shared" si="10"/>
        <v>2</v>
      </c>
      <c r="Z20" s="49">
        <f t="shared" si="10"/>
        <v>12</v>
      </c>
      <c r="AA20" s="49">
        <f t="shared" si="10"/>
        <v>10</v>
      </c>
      <c r="AB20" s="49">
        <f t="shared" si="10"/>
        <v>6</v>
      </c>
      <c r="AC20" s="49">
        <f t="shared" si="10"/>
        <v>4</v>
      </c>
      <c r="AD20" s="50">
        <f t="shared" si="10"/>
        <v>7</v>
      </c>
      <c r="AE20" s="50">
        <f t="shared" si="10"/>
        <v>2</v>
      </c>
      <c r="AF20" s="51">
        <f t="shared" si="10"/>
        <v>6</v>
      </c>
      <c r="AG20" s="1"/>
      <c r="AH20" s="1"/>
      <c r="AI20" s="1"/>
      <c r="AJ20" s="45"/>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2:174" x14ac:dyDescent="0.2">
      <c r="C21" s="1">
        <f t="shared" si="0"/>
        <v>213</v>
      </c>
      <c r="D21" s="1">
        <f t="shared" si="0"/>
        <v>260</v>
      </c>
      <c r="E21" s="47" t="s">
        <v>36</v>
      </c>
      <c r="F21" s="48">
        <f t="shared" si="10"/>
        <v>26</v>
      </c>
      <c r="G21" s="49">
        <f t="shared" si="10"/>
        <v>29</v>
      </c>
      <c r="H21" s="49">
        <f t="shared" si="10"/>
        <v>15</v>
      </c>
      <c r="I21" s="49">
        <f t="shared" si="10"/>
        <v>15</v>
      </c>
      <c r="J21" s="49">
        <f t="shared" si="10"/>
        <v>26</v>
      </c>
      <c r="K21" s="49">
        <f t="shared" si="10"/>
        <v>20</v>
      </c>
      <c r="L21" s="49">
        <f t="shared" si="10"/>
        <v>18</v>
      </c>
      <c r="M21" s="49">
        <f t="shared" si="10"/>
        <v>26</v>
      </c>
      <c r="N21" s="49">
        <f t="shared" si="10"/>
        <v>13</v>
      </c>
      <c r="O21" s="49">
        <f t="shared" si="10"/>
        <v>26</v>
      </c>
      <c r="P21" s="49">
        <f t="shared" si="10"/>
        <v>27</v>
      </c>
      <c r="Q21" s="49">
        <f t="shared" si="10"/>
        <v>18</v>
      </c>
      <c r="R21" s="49">
        <f t="shared" si="10"/>
        <v>17</v>
      </c>
      <c r="S21" s="49">
        <f t="shared" si="10"/>
        <v>24</v>
      </c>
      <c r="T21" s="49">
        <f t="shared" si="10"/>
        <v>24</v>
      </c>
      <c r="U21" s="49">
        <f t="shared" si="10"/>
        <v>33</v>
      </c>
      <c r="V21" s="49">
        <f t="shared" si="10"/>
        <v>21</v>
      </c>
      <c r="W21" s="49">
        <f t="shared" si="10"/>
        <v>21</v>
      </c>
      <c r="X21" s="49">
        <f t="shared" si="10"/>
        <v>25</v>
      </c>
      <c r="Y21" s="49">
        <f t="shared" si="10"/>
        <v>31</v>
      </c>
      <c r="Z21" s="49">
        <f t="shared" si="10"/>
        <v>28</v>
      </c>
      <c r="AA21" s="49">
        <f t="shared" si="10"/>
        <v>24</v>
      </c>
      <c r="AB21" s="49">
        <f t="shared" si="10"/>
        <v>27</v>
      </c>
      <c r="AC21" s="49">
        <f t="shared" si="10"/>
        <v>27</v>
      </c>
      <c r="AD21" s="50">
        <f t="shared" si="10"/>
        <v>28</v>
      </c>
      <c r="AE21" s="50">
        <f t="shared" si="10"/>
        <v>23</v>
      </c>
      <c r="AF21" s="51">
        <f t="shared" si="10"/>
        <v>26</v>
      </c>
      <c r="AG21" s="1"/>
      <c r="AH21" s="1"/>
      <c r="AI21" s="1"/>
      <c r="AJ21" s="45"/>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2:174" x14ac:dyDescent="0.2">
      <c r="C22" s="1">
        <f t="shared" ref="C22:D37" si="11">C60+C98+C136+C174+C212+C250+C288</f>
        <v>308</v>
      </c>
      <c r="D22" s="1">
        <f t="shared" si="11"/>
        <v>361</v>
      </c>
      <c r="E22" s="52" t="s">
        <v>37</v>
      </c>
      <c r="F22" s="53">
        <f t="shared" ref="F22" si="12">SUM(F18:F21)</f>
        <v>41</v>
      </c>
      <c r="G22" s="54">
        <f t="shared" ref="G22:AF22" si="13">SUM(G18:G21)</f>
        <v>39</v>
      </c>
      <c r="H22" s="54">
        <f t="shared" si="13"/>
        <v>30</v>
      </c>
      <c r="I22" s="54">
        <f t="shared" si="13"/>
        <v>19</v>
      </c>
      <c r="J22" s="54">
        <f t="shared" si="13"/>
        <v>38</v>
      </c>
      <c r="K22" s="54">
        <f t="shared" si="13"/>
        <v>28</v>
      </c>
      <c r="L22" s="54">
        <f t="shared" si="13"/>
        <v>33</v>
      </c>
      <c r="M22" s="54">
        <f t="shared" si="13"/>
        <v>38</v>
      </c>
      <c r="N22" s="54">
        <f t="shared" si="13"/>
        <v>32</v>
      </c>
      <c r="O22" s="54">
        <f t="shared" si="13"/>
        <v>31</v>
      </c>
      <c r="P22" s="54">
        <f t="shared" si="13"/>
        <v>33</v>
      </c>
      <c r="Q22" s="54">
        <f t="shared" si="13"/>
        <v>28</v>
      </c>
      <c r="R22" s="54">
        <f t="shared" si="13"/>
        <v>22</v>
      </c>
      <c r="S22" s="54">
        <f t="shared" si="13"/>
        <v>33</v>
      </c>
      <c r="T22" s="54">
        <f t="shared" si="13"/>
        <v>30</v>
      </c>
      <c r="U22" s="54">
        <f t="shared" si="13"/>
        <v>43</v>
      </c>
      <c r="V22" s="54">
        <f t="shared" si="13"/>
        <v>29</v>
      </c>
      <c r="W22" s="54">
        <f t="shared" si="13"/>
        <v>32</v>
      </c>
      <c r="X22" s="54">
        <f t="shared" si="13"/>
        <v>37</v>
      </c>
      <c r="Y22" s="54">
        <f t="shared" si="13"/>
        <v>38</v>
      </c>
      <c r="Z22" s="54">
        <f t="shared" si="13"/>
        <v>46</v>
      </c>
      <c r="AA22" s="54">
        <f t="shared" si="13"/>
        <v>40</v>
      </c>
      <c r="AB22" s="54">
        <f t="shared" si="13"/>
        <v>38</v>
      </c>
      <c r="AC22" s="54">
        <f t="shared" si="13"/>
        <v>32</v>
      </c>
      <c r="AD22" s="55">
        <f t="shared" si="13"/>
        <v>36</v>
      </c>
      <c r="AE22" s="55">
        <f t="shared" si="13"/>
        <v>30</v>
      </c>
      <c r="AF22" s="56">
        <f t="shared" si="13"/>
        <v>32</v>
      </c>
      <c r="AG22" s="1"/>
      <c r="AH22" s="1"/>
      <c r="AI22" s="1"/>
      <c r="AJ22" s="45"/>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2:174" s="57" customFormat="1" x14ac:dyDescent="0.2">
      <c r="B23" s="58"/>
      <c r="C23" s="1">
        <f t="shared" si="11"/>
        <v>147</v>
      </c>
      <c r="D23" s="1">
        <f t="shared" si="11"/>
        <v>209</v>
      </c>
      <c r="E23" s="59" t="s">
        <v>38</v>
      </c>
      <c r="F23" s="60">
        <f t="shared" ref="F23:AF24" si="14">F61+F99+F137+F175+F213+F251+F289</f>
        <v>22</v>
      </c>
      <c r="G23" s="61">
        <f t="shared" si="14"/>
        <v>25</v>
      </c>
      <c r="H23" s="61">
        <f t="shared" si="14"/>
        <v>8</v>
      </c>
      <c r="I23" s="61">
        <f t="shared" si="14"/>
        <v>4</v>
      </c>
      <c r="J23" s="61">
        <f t="shared" si="14"/>
        <v>10</v>
      </c>
      <c r="K23" s="61">
        <f t="shared" si="14"/>
        <v>14</v>
      </c>
      <c r="L23" s="61">
        <f t="shared" si="14"/>
        <v>9</v>
      </c>
      <c r="M23" s="61">
        <f t="shared" si="14"/>
        <v>9</v>
      </c>
      <c r="N23" s="61">
        <f t="shared" si="14"/>
        <v>19</v>
      </c>
      <c r="O23" s="61">
        <f t="shared" si="14"/>
        <v>13</v>
      </c>
      <c r="P23" s="61">
        <f t="shared" si="14"/>
        <v>13</v>
      </c>
      <c r="Q23" s="61">
        <f t="shared" si="14"/>
        <v>15</v>
      </c>
      <c r="R23" s="61">
        <f t="shared" si="14"/>
        <v>15</v>
      </c>
      <c r="S23" s="61">
        <f t="shared" si="14"/>
        <v>19</v>
      </c>
      <c r="T23" s="61">
        <f t="shared" si="14"/>
        <v>21</v>
      </c>
      <c r="U23" s="61">
        <f t="shared" si="14"/>
        <v>11</v>
      </c>
      <c r="V23" s="61">
        <f t="shared" si="14"/>
        <v>23</v>
      </c>
      <c r="W23" s="61">
        <f t="shared" si="14"/>
        <v>30</v>
      </c>
      <c r="X23" s="61">
        <f t="shared" si="14"/>
        <v>18</v>
      </c>
      <c r="Y23" s="61">
        <f t="shared" si="14"/>
        <v>24</v>
      </c>
      <c r="Z23" s="61">
        <f t="shared" si="14"/>
        <v>25</v>
      </c>
      <c r="AA23" s="61">
        <f t="shared" si="14"/>
        <v>12</v>
      </c>
      <c r="AB23" s="61">
        <f t="shared" si="14"/>
        <v>16</v>
      </c>
      <c r="AC23" s="61">
        <f t="shared" si="14"/>
        <v>24</v>
      </c>
      <c r="AD23" s="62">
        <f t="shared" si="14"/>
        <v>14</v>
      </c>
      <c r="AE23" s="62">
        <f t="shared" si="14"/>
        <v>26</v>
      </c>
      <c r="AF23" s="63">
        <f t="shared" si="14"/>
        <v>20</v>
      </c>
      <c r="AG23" s="64"/>
      <c r="AH23" s="64"/>
      <c r="AI23" s="64"/>
      <c r="AJ23" s="45"/>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row>
    <row r="24" spans="2:174" x14ac:dyDescent="0.2">
      <c r="C24" s="1">
        <f t="shared" si="11"/>
        <v>3</v>
      </c>
      <c r="D24" s="1">
        <f t="shared" si="11"/>
        <v>1</v>
      </c>
      <c r="E24" s="47" t="s">
        <v>39</v>
      </c>
      <c r="F24" s="48">
        <f t="shared" si="14"/>
        <v>0</v>
      </c>
      <c r="G24" s="49">
        <f t="shared" si="14"/>
        <v>1</v>
      </c>
      <c r="H24" s="49">
        <f t="shared" si="14"/>
        <v>0</v>
      </c>
      <c r="I24" s="49">
        <f t="shared" si="14"/>
        <v>0</v>
      </c>
      <c r="J24" s="49">
        <f t="shared" si="14"/>
        <v>1</v>
      </c>
      <c r="K24" s="49">
        <f t="shared" si="14"/>
        <v>0</v>
      </c>
      <c r="L24" s="49">
        <f t="shared" si="14"/>
        <v>0</v>
      </c>
      <c r="M24" s="49">
        <f t="shared" si="14"/>
        <v>0</v>
      </c>
      <c r="N24" s="49">
        <f t="shared" si="14"/>
        <v>0</v>
      </c>
      <c r="O24" s="49">
        <f t="shared" si="14"/>
        <v>0</v>
      </c>
      <c r="P24" s="49">
        <f t="shared" si="14"/>
        <v>0</v>
      </c>
      <c r="Q24" s="49">
        <f t="shared" si="14"/>
        <v>2</v>
      </c>
      <c r="R24" s="49">
        <f t="shared" si="14"/>
        <v>0</v>
      </c>
      <c r="S24" s="49">
        <f t="shared" si="14"/>
        <v>1</v>
      </c>
      <c r="T24" s="49">
        <f t="shared" si="14"/>
        <v>0</v>
      </c>
      <c r="U24" s="49">
        <f t="shared" si="14"/>
        <v>0</v>
      </c>
      <c r="V24" s="49">
        <f t="shared" si="14"/>
        <v>0</v>
      </c>
      <c r="W24" s="49">
        <f t="shared" si="14"/>
        <v>0</v>
      </c>
      <c r="X24" s="49">
        <f t="shared" si="14"/>
        <v>0</v>
      </c>
      <c r="Y24" s="49">
        <f t="shared" si="14"/>
        <v>0</v>
      </c>
      <c r="Z24" s="49">
        <f t="shared" si="14"/>
        <v>0</v>
      </c>
      <c r="AA24" s="49">
        <f t="shared" si="14"/>
        <v>1</v>
      </c>
      <c r="AB24" s="49">
        <f t="shared" si="14"/>
        <v>0</v>
      </c>
      <c r="AC24" s="49">
        <f t="shared" si="14"/>
        <v>0</v>
      </c>
      <c r="AD24" s="50">
        <f t="shared" si="14"/>
        <v>0</v>
      </c>
      <c r="AE24" s="50">
        <f t="shared" si="14"/>
        <v>0</v>
      </c>
      <c r="AF24" s="51">
        <f t="shared" si="14"/>
        <v>0</v>
      </c>
      <c r="AG24" s="1"/>
      <c r="AH24" s="1"/>
      <c r="AI24" s="1"/>
      <c r="AJ24" s="45"/>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2:174" x14ac:dyDescent="0.2">
      <c r="C25" s="1">
        <f t="shared" si="11"/>
        <v>150</v>
      </c>
      <c r="D25" s="1">
        <f t="shared" si="11"/>
        <v>210</v>
      </c>
      <c r="E25" s="52" t="s">
        <v>40</v>
      </c>
      <c r="F25" s="53">
        <f t="shared" ref="F25" si="15">SUM(F23:F24)</f>
        <v>22</v>
      </c>
      <c r="G25" s="54">
        <f t="shared" ref="G25:AF25" si="16">SUM(G23:G24)</f>
        <v>26</v>
      </c>
      <c r="H25" s="54">
        <f t="shared" si="16"/>
        <v>8</v>
      </c>
      <c r="I25" s="54">
        <f t="shared" si="16"/>
        <v>4</v>
      </c>
      <c r="J25" s="54">
        <f t="shared" si="16"/>
        <v>11</v>
      </c>
      <c r="K25" s="54">
        <f t="shared" si="16"/>
        <v>14</v>
      </c>
      <c r="L25" s="54">
        <f t="shared" si="16"/>
        <v>9</v>
      </c>
      <c r="M25" s="54">
        <f t="shared" si="16"/>
        <v>9</v>
      </c>
      <c r="N25" s="54">
        <f t="shared" si="16"/>
        <v>19</v>
      </c>
      <c r="O25" s="54">
        <f t="shared" si="16"/>
        <v>13</v>
      </c>
      <c r="P25" s="54">
        <f t="shared" si="16"/>
        <v>13</v>
      </c>
      <c r="Q25" s="54">
        <f t="shared" si="16"/>
        <v>17</v>
      </c>
      <c r="R25" s="54">
        <f t="shared" si="16"/>
        <v>15</v>
      </c>
      <c r="S25" s="54">
        <f t="shared" si="16"/>
        <v>20</v>
      </c>
      <c r="T25" s="54">
        <f t="shared" si="16"/>
        <v>21</v>
      </c>
      <c r="U25" s="54">
        <f t="shared" si="16"/>
        <v>11</v>
      </c>
      <c r="V25" s="54">
        <f t="shared" si="16"/>
        <v>23</v>
      </c>
      <c r="W25" s="54">
        <f t="shared" si="16"/>
        <v>30</v>
      </c>
      <c r="X25" s="54">
        <f t="shared" si="16"/>
        <v>18</v>
      </c>
      <c r="Y25" s="54">
        <f t="shared" si="16"/>
        <v>24</v>
      </c>
      <c r="Z25" s="54">
        <f t="shared" si="16"/>
        <v>25</v>
      </c>
      <c r="AA25" s="54">
        <f t="shared" si="16"/>
        <v>13</v>
      </c>
      <c r="AB25" s="54">
        <f t="shared" si="16"/>
        <v>16</v>
      </c>
      <c r="AC25" s="54">
        <f t="shared" si="16"/>
        <v>24</v>
      </c>
      <c r="AD25" s="55">
        <f t="shared" si="16"/>
        <v>14</v>
      </c>
      <c r="AE25" s="55">
        <f t="shared" si="16"/>
        <v>26</v>
      </c>
      <c r="AF25" s="56">
        <f t="shared" si="16"/>
        <v>20</v>
      </c>
      <c r="AG25" s="1"/>
      <c r="AH25" s="1"/>
      <c r="AI25" s="1"/>
      <c r="AJ25" s="45"/>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2:174" ht="13.5" thickBot="1" x14ac:dyDescent="0.25">
      <c r="C26" s="1">
        <f t="shared" si="11"/>
        <v>8481</v>
      </c>
      <c r="D26" s="1">
        <f t="shared" si="11"/>
        <v>8516</v>
      </c>
      <c r="E26" s="65" t="s">
        <v>41</v>
      </c>
      <c r="F26" s="66">
        <f t="shared" ref="F26:AF26" si="17">F10+F13+F16+F17+F22+F25</f>
        <v>730</v>
      </c>
      <c r="G26" s="67">
        <f t="shared" si="17"/>
        <v>757</v>
      </c>
      <c r="H26" s="67">
        <f t="shared" si="17"/>
        <v>565</v>
      </c>
      <c r="I26" s="67">
        <f t="shared" si="17"/>
        <v>562</v>
      </c>
      <c r="J26" s="67">
        <f t="shared" si="17"/>
        <v>677</v>
      </c>
      <c r="K26" s="67">
        <f t="shared" si="17"/>
        <v>741</v>
      </c>
      <c r="L26" s="67">
        <f t="shared" si="17"/>
        <v>805</v>
      </c>
      <c r="M26" s="67">
        <f t="shared" si="17"/>
        <v>886</v>
      </c>
      <c r="N26" s="67">
        <f t="shared" si="17"/>
        <v>892</v>
      </c>
      <c r="O26" s="67">
        <f t="shared" si="17"/>
        <v>966</v>
      </c>
      <c r="P26" s="67">
        <f t="shared" si="17"/>
        <v>937</v>
      </c>
      <c r="Q26" s="67">
        <f t="shared" si="17"/>
        <v>784</v>
      </c>
      <c r="R26" s="67">
        <f t="shared" si="17"/>
        <v>712</v>
      </c>
      <c r="S26" s="67">
        <f t="shared" si="17"/>
        <v>885</v>
      </c>
      <c r="T26" s="67">
        <f t="shared" si="17"/>
        <v>873</v>
      </c>
      <c r="U26" s="67">
        <f t="shared" si="17"/>
        <v>825</v>
      </c>
      <c r="V26" s="67">
        <f t="shared" si="17"/>
        <v>781</v>
      </c>
      <c r="W26" s="67">
        <f t="shared" si="17"/>
        <v>827</v>
      </c>
      <c r="X26" s="67">
        <f t="shared" si="17"/>
        <v>835</v>
      </c>
      <c r="Y26" s="67">
        <f t="shared" si="17"/>
        <v>883</v>
      </c>
      <c r="Z26" s="67">
        <f t="shared" si="17"/>
        <v>935</v>
      </c>
      <c r="AA26" s="67">
        <f t="shared" si="17"/>
        <v>906</v>
      </c>
      <c r="AB26" s="67">
        <f t="shared" si="17"/>
        <v>872</v>
      </c>
      <c r="AC26" s="67">
        <f t="shared" si="17"/>
        <v>834</v>
      </c>
      <c r="AD26" s="68">
        <f t="shared" si="17"/>
        <v>693</v>
      </c>
      <c r="AE26" s="68">
        <f t="shared" si="17"/>
        <v>867</v>
      </c>
      <c r="AF26" s="69">
        <f t="shared" si="17"/>
        <v>864</v>
      </c>
      <c r="AG26" s="1"/>
      <c r="AH26" s="1"/>
      <c r="AI26" s="1"/>
      <c r="AJ26" s="45"/>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2:174" ht="13.5" thickTop="1" x14ac:dyDescent="0.2">
      <c r="C27" s="1">
        <f t="shared" si="11"/>
        <v>1594</v>
      </c>
      <c r="D27" s="1">
        <f t="shared" si="11"/>
        <v>2210</v>
      </c>
      <c r="E27" s="47" t="s">
        <v>42</v>
      </c>
      <c r="F27" s="48">
        <f t="shared" ref="F27:AF28" si="18">F65+F103+F141+F179+F217+F255+F293</f>
        <v>242</v>
      </c>
      <c r="G27" s="49">
        <f t="shared" si="18"/>
        <v>240</v>
      </c>
      <c r="H27" s="49">
        <f t="shared" si="18"/>
        <v>121</v>
      </c>
      <c r="I27" s="49">
        <f t="shared" si="18"/>
        <v>80</v>
      </c>
      <c r="J27" s="49">
        <f t="shared" si="18"/>
        <v>60</v>
      </c>
      <c r="K27" s="49">
        <f t="shared" si="18"/>
        <v>63</v>
      </c>
      <c r="L27" s="49">
        <f t="shared" si="18"/>
        <v>51</v>
      </c>
      <c r="M27" s="49">
        <f t="shared" si="18"/>
        <v>123</v>
      </c>
      <c r="N27" s="49">
        <f t="shared" si="18"/>
        <v>169</v>
      </c>
      <c r="O27" s="49">
        <f t="shared" si="18"/>
        <v>175</v>
      </c>
      <c r="P27" s="49">
        <f t="shared" si="18"/>
        <v>198</v>
      </c>
      <c r="Q27" s="49">
        <f t="shared" si="18"/>
        <v>231</v>
      </c>
      <c r="R27" s="49">
        <f t="shared" si="18"/>
        <v>216</v>
      </c>
      <c r="S27" s="49">
        <f t="shared" si="18"/>
        <v>207</v>
      </c>
      <c r="T27" s="49">
        <f t="shared" si="18"/>
        <v>161</v>
      </c>
      <c r="U27" s="49">
        <f t="shared" si="18"/>
        <v>169</v>
      </c>
      <c r="V27" s="49">
        <f t="shared" si="18"/>
        <v>131</v>
      </c>
      <c r="W27" s="49">
        <f t="shared" si="18"/>
        <v>137</v>
      </c>
      <c r="X27" s="49">
        <f t="shared" si="18"/>
        <v>203</v>
      </c>
      <c r="Y27" s="49">
        <f t="shared" si="18"/>
        <v>214</v>
      </c>
      <c r="Z27" s="49">
        <f t="shared" si="18"/>
        <v>223</v>
      </c>
      <c r="AA27" s="49">
        <f t="shared" si="18"/>
        <v>201</v>
      </c>
      <c r="AB27" s="49">
        <f t="shared" si="18"/>
        <v>185</v>
      </c>
      <c r="AC27" s="49">
        <f t="shared" si="18"/>
        <v>310</v>
      </c>
      <c r="AD27" s="50">
        <f t="shared" si="18"/>
        <v>227</v>
      </c>
      <c r="AE27" s="50">
        <f t="shared" si="18"/>
        <v>282</v>
      </c>
      <c r="AF27" s="51">
        <f t="shared" si="18"/>
        <v>228</v>
      </c>
      <c r="AG27" s="1"/>
      <c r="AH27" s="1"/>
      <c r="AI27" s="1"/>
      <c r="AJ27" s="45"/>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2:174" x14ac:dyDescent="0.2">
      <c r="C28" s="1">
        <f t="shared" si="11"/>
        <v>257</v>
      </c>
      <c r="D28" s="1">
        <f t="shared" si="11"/>
        <v>365</v>
      </c>
      <c r="E28" s="47" t="s">
        <v>43</v>
      </c>
      <c r="F28" s="48">
        <f t="shared" si="18"/>
        <v>38</v>
      </c>
      <c r="G28" s="49">
        <f t="shared" si="18"/>
        <v>45</v>
      </c>
      <c r="H28" s="49">
        <f t="shared" si="18"/>
        <v>24</v>
      </c>
      <c r="I28" s="49">
        <f t="shared" si="18"/>
        <v>18</v>
      </c>
      <c r="J28" s="49">
        <f t="shared" si="18"/>
        <v>10</v>
      </c>
      <c r="K28" s="49">
        <f t="shared" si="18"/>
        <v>10</v>
      </c>
      <c r="L28" s="49">
        <f t="shared" si="18"/>
        <v>18</v>
      </c>
      <c r="M28" s="49">
        <f t="shared" si="18"/>
        <v>22</v>
      </c>
      <c r="N28" s="49">
        <f t="shared" si="18"/>
        <v>28</v>
      </c>
      <c r="O28" s="49">
        <f t="shared" si="18"/>
        <v>33</v>
      </c>
      <c r="P28" s="49">
        <f t="shared" si="18"/>
        <v>19</v>
      </c>
      <c r="Q28" s="49">
        <f t="shared" si="18"/>
        <v>42</v>
      </c>
      <c r="R28" s="49">
        <f t="shared" si="18"/>
        <v>28</v>
      </c>
      <c r="S28" s="49">
        <f t="shared" si="18"/>
        <v>27</v>
      </c>
      <c r="T28" s="49">
        <f t="shared" si="18"/>
        <v>30</v>
      </c>
      <c r="U28" s="49">
        <f t="shared" si="18"/>
        <v>22</v>
      </c>
      <c r="V28" s="49">
        <f t="shared" si="18"/>
        <v>26</v>
      </c>
      <c r="W28" s="49">
        <f t="shared" si="18"/>
        <v>15</v>
      </c>
      <c r="X28" s="49">
        <f t="shared" si="18"/>
        <v>27</v>
      </c>
      <c r="Y28" s="49">
        <f t="shared" si="18"/>
        <v>30</v>
      </c>
      <c r="Z28" s="49">
        <f t="shared" si="18"/>
        <v>37</v>
      </c>
      <c r="AA28" s="49">
        <f t="shared" si="18"/>
        <v>32</v>
      </c>
      <c r="AB28" s="49">
        <f t="shared" si="18"/>
        <v>38</v>
      </c>
      <c r="AC28" s="49">
        <f t="shared" si="18"/>
        <v>61</v>
      </c>
      <c r="AD28" s="50">
        <f t="shared" si="18"/>
        <v>42</v>
      </c>
      <c r="AE28" s="50">
        <f t="shared" si="18"/>
        <v>38</v>
      </c>
      <c r="AF28" s="51">
        <f t="shared" si="18"/>
        <v>45</v>
      </c>
      <c r="AG28" s="1"/>
      <c r="AH28" s="1"/>
      <c r="AI28" s="1"/>
      <c r="AJ28" s="45"/>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2:174" x14ac:dyDescent="0.2">
      <c r="C29" s="1">
        <f t="shared" si="11"/>
        <v>1851</v>
      </c>
      <c r="D29" s="1">
        <f t="shared" si="11"/>
        <v>2575</v>
      </c>
      <c r="E29" s="52" t="s">
        <v>44</v>
      </c>
      <c r="F29" s="53">
        <f t="shared" ref="F29" si="19">SUM(F27:F28)</f>
        <v>280</v>
      </c>
      <c r="G29" s="54">
        <f t="shared" ref="G29:AF29" si="20">SUM(G27:G28)</f>
        <v>285</v>
      </c>
      <c r="H29" s="54">
        <f t="shared" si="20"/>
        <v>145</v>
      </c>
      <c r="I29" s="54">
        <f t="shared" si="20"/>
        <v>98</v>
      </c>
      <c r="J29" s="54">
        <f t="shared" si="20"/>
        <v>70</v>
      </c>
      <c r="K29" s="54">
        <f t="shared" si="20"/>
        <v>73</v>
      </c>
      <c r="L29" s="54">
        <f t="shared" si="20"/>
        <v>69</v>
      </c>
      <c r="M29" s="54">
        <f t="shared" si="20"/>
        <v>145</v>
      </c>
      <c r="N29" s="54">
        <f t="shared" si="20"/>
        <v>197</v>
      </c>
      <c r="O29" s="54">
        <f t="shared" si="20"/>
        <v>208</v>
      </c>
      <c r="P29" s="54">
        <f t="shared" si="20"/>
        <v>217</v>
      </c>
      <c r="Q29" s="54">
        <f t="shared" si="20"/>
        <v>273</v>
      </c>
      <c r="R29" s="54">
        <f t="shared" si="20"/>
        <v>244</v>
      </c>
      <c r="S29" s="54">
        <f t="shared" si="20"/>
        <v>234</v>
      </c>
      <c r="T29" s="54">
        <f t="shared" si="20"/>
        <v>191</v>
      </c>
      <c r="U29" s="54">
        <f t="shared" si="20"/>
        <v>191</v>
      </c>
      <c r="V29" s="54">
        <f t="shared" si="20"/>
        <v>157</v>
      </c>
      <c r="W29" s="54">
        <f t="shared" si="20"/>
        <v>152</v>
      </c>
      <c r="X29" s="54">
        <f t="shared" si="20"/>
        <v>230</v>
      </c>
      <c r="Y29" s="54">
        <f t="shared" si="20"/>
        <v>244</v>
      </c>
      <c r="Z29" s="54">
        <f t="shared" si="20"/>
        <v>260</v>
      </c>
      <c r="AA29" s="54">
        <f t="shared" si="20"/>
        <v>233</v>
      </c>
      <c r="AB29" s="54">
        <f t="shared" si="20"/>
        <v>223</v>
      </c>
      <c r="AC29" s="54">
        <f t="shared" si="20"/>
        <v>371</v>
      </c>
      <c r="AD29" s="55">
        <f t="shared" si="20"/>
        <v>269</v>
      </c>
      <c r="AE29" s="55">
        <f t="shared" si="20"/>
        <v>320</v>
      </c>
      <c r="AF29" s="56">
        <f t="shared" si="20"/>
        <v>273</v>
      </c>
      <c r="AG29" s="1"/>
      <c r="AH29" s="1"/>
      <c r="AI29" s="1"/>
      <c r="AJ29" s="45"/>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2:174" x14ac:dyDescent="0.2">
      <c r="C30" s="1">
        <f t="shared" si="11"/>
        <v>1315</v>
      </c>
      <c r="D30" s="1">
        <f t="shared" si="11"/>
        <v>2054</v>
      </c>
      <c r="E30" s="47" t="s">
        <v>45</v>
      </c>
      <c r="F30" s="48">
        <f t="shared" ref="F30:AF31" si="21">F68+F106+F144+F182+F220+F258+F296</f>
        <v>211</v>
      </c>
      <c r="G30" s="49">
        <f t="shared" si="21"/>
        <v>197</v>
      </c>
      <c r="H30" s="49">
        <f t="shared" si="21"/>
        <v>97</v>
      </c>
      <c r="I30" s="49">
        <f t="shared" si="21"/>
        <v>64</v>
      </c>
      <c r="J30" s="49">
        <f t="shared" si="21"/>
        <v>51</v>
      </c>
      <c r="K30" s="49">
        <f t="shared" si="21"/>
        <v>39</v>
      </c>
      <c r="L30" s="49">
        <f t="shared" si="21"/>
        <v>81</v>
      </c>
      <c r="M30" s="49">
        <f t="shared" si="21"/>
        <v>104</v>
      </c>
      <c r="N30" s="49">
        <f t="shared" si="21"/>
        <v>120</v>
      </c>
      <c r="O30" s="49">
        <f t="shared" si="21"/>
        <v>138</v>
      </c>
      <c r="P30" s="49">
        <f t="shared" si="21"/>
        <v>131</v>
      </c>
      <c r="Q30" s="49">
        <f t="shared" si="21"/>
        <v>221</v>
      </c>
      <c r="R30" s="49">
        <f t="shared" si="21"/>
        <v>158</v>
      </c>
      <c r="S30" s="49">
        <f t="shared" si="21"/>
        <v>164</v>
      </c>
      <c r="T30" s="49">
        <f t="shared" si="21"/>
        <v>159</v>
      </c>
      <c r="U30" s="49">
        <f t="shared" si="21"/>
        <v>154</v>
      </c>
      <c r="V30" s="49">
        <f t="shared" si="21"/>
        <v>112</v>
      </c>
      <c r="W30" s="49">
        <f t="shared" si="21"/>
        <v>96</v>
      </c>
      <c r="X30" s="49">
        <f t="shared" si="21"/>
        <v>141</v>
      </c>
      <c r="Y30" s="49">
        <f t="shared" si="21"/>
        <v>136</v>
      </c>
      <c r="Z30" s="49">
        <f t="shared" si="21"/>
        <v>173</v>
      </c>
      <c r="AA30" s="49">
        <f t="shared" si="21"/>
        <v>192</v>
      </c>
      <c r="AB30" s="49">
        <f t="shared" si="21"/>
        <v>171</v>
      </c>
      <c r="AC30" s="49">
        <f t="shared" si="21"/>
        <v>314</v>
      </c>
      <c r="AD30" s="50">
        <f t="shared" si="21"/>
        <v>237</v>
      </c>
      <c r="AE30" s="50">
        <f t="shared" si="21"/>
        <v>290</v>
      </c>
      <c r="AF30" s="51">
        <f t="shared" si="21"/>
        <v>304</v>
      </c>
      <c r="AG30" s="1"/>
      <c r="AH30" s="1"/>
      <c r="AI30" s="1"/>
      <c r="AJ30" s="45"/>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2:174" x14ac:dyDescent="0.2">
      <c r="C31" s="1">
        <f t="shared" si="11"/>
        <v>184</v>
      </c>
      <c r="D31" s="1">
        <f t="shared" si="11"/>
        <v>295</v>
      </c>
      <c r="E31" s="47" t="s">
        <v>46</v>
      </c>
      <c r="F31" s="48">
        <f t="shared" si="21"/>
        <v>19</v>
      </c>
      <c r="G31" s="49">
        <f t="shared" si="21"/>
        <v>23</v>
      </c>
      <c r="H31" s="49">
        <f t="shared" si="21"/>
        <v>12</v>
      </c>
      <c r="I31" s="49">
        <f t="shared" si="21"/>
        <v>11</v>
      </c>
      <c r="J31" s="49">
        <f t="shared" si="21"/>
        <v>12</v>
      </c>
      <c r="K31" s="49">
        <f t="shared" si="21"/>
        <v>5</v>
      </c>
      <c r="L31" s="49">
        <f t="shared" si="21"/>
        <v>10</v>
      </c>
      <c r="M31" s="49">
        <f t="shared" si="21"/>
        <v>10</v>
      </c>
      <c r="N31" s="49">
        <f t="shared" si="21"/>
        <v>25</v>
      </c>
      <c r="O31" s="49">
        <f t="shared" si="21"/>
        <v>14</v>
      </c>
      <c r="P31" s="49">
        <f t="shared" si="21"/>
        <v>18</v>
      </c>
      <c r="Q31" s="49">
        <f t="shared" si="21"/>
        <v>30</v>
      </c>
      <c r="R31" s="49">
        <f t="shared" si="21"/>
        <v>25</v>
      </c>
      <c r="S31" s="49">
        <f t="shared" si="21"/>
        <v>23</v>
      </c>
      <c r="T31" s="49">
        <f t="shared" si="21"/>
        <v>24</v>
      </c>
      <c r="U31" s="49">
        <f t="shared" si="21"/>
        <v>27</v>
      </c>
      <c r="V31" s="49">
        <f t="shared" si="21"/>
        <v>16</v>
      </c>
      <c r="W31" s="49">
        <f t="shared" si="21"/>
        <v>19</v>
      </c>
      <c r="X31" s="49">
        <f t="shared" si="21"/>
        <v>19</v>
      </c>
      <c r="Y31" s="49">
        <f t="shared" si="21"/>
        <v>25</v>
      </c>
      <c r="Z31" s="49">
        <f t="shared" si="21"/>
        <v>22</v>
      </c>
      <c r="AA31" s="49">
        <f t="shared" si="21"/>
        <v>26</v>
      </c>
      <c r="AB31" s="49">
        <f t="shared" si="21"/>
        <v>30</v>
      </c>
      <c r="AC31" s="49">
        <f t="shared" si="21"/>
        <v>38</v>
      </c>
      <c r="AD31" s="50">
        <f t="shared" si="21"/>
        <v>42</v>
      </c>
      <c r="AE31" s="50">
        <f t="shared" si="21"/>
        <v>33</v>
      </c>
      <c r="AF31" s="51">
        <f t="shared" si="21"/>
        <v>41</v>
      </c>
      <c r="AG31" s="1"/>
      <c r="AH31" s="1"/>
      <c r="AI31" s="1"/>
      <c r="AJ31" s="45"/>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2:174" x14ac:dyDescent="0.2">
      <c r="C32" s="1">
        <f t="shared" si="11"/>
        <v>1499</v>
      </c>
      <c r="D32" s="1">
        <f t="shared" si="11"/>
        <v>2349</v>
      </c>
      <c r="E32" s="52" t="s">
        <v>47</v>
      </c>
      <c r="F32" s="53">
        <f t="shared" ref="F32" si="22">SUM(F30:F31)</f>
        <v>230</v>
      </c>
      <c r="G32" s="54">
        <f t="shared" ref="G32:AF32" si="23">SUM(G30:G31)</f>
        <v>220</v>
      </c>
      <c r="H32" s="54">
        <f t="shared" si="23"/>
        <v>109</v>
      </c>
      <c r="I32" s="54">
        <f t="shared" si="23"/>
        <v>75</v>
      </c>
      <c r="J32" s="54">
        <f t="shared" si="23"/>
        <v>63</v>
      </c>
      <c r="K32" s="54">
        <f t="shared" si="23"/>
        <v>44</v>
      </c>
      <c r="L32" s="54">
        <f t="shared" si="23"/>
        <v>91</v>
      </c>
      <c r="M32" s="54">
        <f t="shared" si="23"/>
        <v>114</v>
      </c>
      <c r="N32" s="54">
        <f t="shared" si="23"/>
        <v>145</v>
      </c>
      <c r="O32" s="54">
        <f t="shared" si="23"/>
        <v>152</v>
      </c>
      <c r="P32" s="54">
        <f t="shared" si="23"/>
        <v>149</v>
      </c>
      <c r="Q32" s="54">
        <f t="shared" si="23"/>
        <v>251</v>
      </c>
      <c r="R32" s="54">
        <f t="shared" si="23"/>
        <v>183</v>
      </c>
      <c r="S32" s="54">
        <f t="shared" si="23"/>
        <v>187</v>
      </c>
      <c r="T32" s="54">
        <f t="shared" si="23"/>
        <v>183</v>
      </c>
      <c r="U32" s="54">
        <f t="shared" si="23"/>
        <v>181</v>
      </c>
      <c r="V32" s="54">
        <f t="shared" si="23"/>
        <v>128</v>
      </c>
      <c r="W32" s="54">
        <f t="shared" si="23"/>
        <v>115</v>
      </c>
      <c r="X32" s="54">
        <f t="shared" si="23"/>
        <v>160</v>
      </c>
      <c r="Y32" s="54">
        <f t="shared" si="23"/>
        <v>161</v>
      </c>
      <c r="Z32" s="54">
        <f t="shared" si="23"/>
        <v>195</v>
      </c>
      <c r="AA32" s="54">
        <f t="shared" si="23"/>
        <v>218</v>
      </c>
      <c r="AB32" s="54">
        <f t="shared" si="23"/>
        <v>201</v>
      </c>
      <c r="AC32" s="54">
        <f t="shared" si="23"/>
        <v>352</v>
      </c>
      <c r="AD32" s="55">
        <f t="shared" si="23"/>
        <v>279</v>
      </c>
      <c r="AE32" s="55">
        <f t="shared" si="23"/>
        <v>323</v>
      </c>
      <c r="AF32" s="56">
        <f t="shared" si="23"/>
        <v>345</v>
      </c>
      <c r="AG32" s="1"/>
      <c r="AH32" s="1"/>
      <c r="AI32" s="1"/>
      <c r="AJ32" s="45"/>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x14ac:dyDescent="0.2">
      <c r="C33" s="1">
        <f t="shared" si="11"/>
        <v>562</v>
      </c>
      <c r="D33" s="1">
        <f t="shared" si="11"/>
        <v>838</v>
      </c>
      <c r="E33" s="47" t="s">
        <v>48</v>
      </c>
      <c r="F33" s="48">
        <f t="shared" ref="F33:AF34" si="24">F71+F109+F147+F185+F223+F261+F299</f>
        <v>71</v>
      </c>
      <c r="G33" s="49">
        <f t="shared" si="24"/>
        <v>56</v>
      </c>
      <c r="H33" s="49">
        <f t="shared" si="24"/>
        <v>36</v>
      </c>
      <c r="I33" s="49">
        <f t="shared" si="24"/>
        <v>43</v>
      </c>
      <c r="J33" s="49">
        <f t="shared" si="24"/>
        <v>27</v>
      </c>
      <c r="K33" s="49">
        <f t="shared" si="24"/>
        <v>18</v>
      </c>
      <c r="L33" s="49">
        <f t="shared" si="24"/>
        <v>25</v>
      </c>
      <c r="M33" s="49">
        <f t="shared" si="24"/>
        <v>62</v>
      </c>
      <c r="N33" s="49">
        <f t="shared" si="24"/>
        <v>79</v>
      </c>
      <c r="O33" s="49">
        <f t="shared" si="24"/>
        <v>60</v>
      </c>
      <c r="P33" s="49">
        <f t="shared" si="24"/>
        <v>64</v>
      </c>
      <c r="Q33" s="49">
        <f t="shared" si="24"/>
        <v>72</v>
      </c>
      <c r="R33" s="49">
        <f t="shared" si="24"/>
        <v>59</v>
      </c>
      <c r="S33" s="49">
        <f t="shared" si="24"/>
        <v>59</v>
      </c>
      <c r="T33" s="49">
        <f t="shared" si="24"/>
        <v>64</v>
      </c>
      <c r="U33" s="49">
        <f t="shared" si="24"/>
        <v>68</v>
      </c>
      <c r="V33" s="49">
        <f t="shared" si="24"/>
        <v>77</v>
      </c>
      <c r="W33" s="49">
        <f t="shared" si="24"/>
        <v>47</v>
      </c>
      <c r="X33" s="49">
        <f t="shared" si="24"/>
        <v>63</v>
      </c>
      <c r="Y33" s="49">
        <f t="shared" si="24"/>
        <v>67</v>
      </c>
      <c r="Z33" s="49">
        <f t="shared" si="24"/>
        <v>101</v>
      </c>
      <c r="AA33" s="49">
        <f t="shared" si="24"/>
        <v>83</v>
      </c>
      <c r="AB33" s="49">
        <f t="shared" si="24"/>
        <v>88</v>
      </c>
      <c r="AC33" s="49">
        <f t="shared" si="24"/>
        <v>108</v>
      </c>
      <c r="AD33" s="50">
        <f t="shared" si="24"/>
        <v>71</v>
      </c>
      <c r="AE33" s="50">
        <f t="shared" si="24"/>
        <v>111</v>
      </c>
      <c r="AF33" s="51">
        <f t="shared" si="24"/>
        <v>99</v>
      </c>
      <c r="AG33" s="1"/>
      <c r="AH33" s="1"/>
      <c r="AI33" s="1"/>
      <c r="AJ33" s="45"/>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x14ac:dyDescent="0.2">
      <c r="C34" s="1">
        <f t="shared" si="11"/>
        <v>569</v>
      </c>
      <c r="D34" s="1">
        <f t="shared" si="11"/>
        <v>615</v>
      </c>
      <c r="E34" s="47" t="s">
        <v>49</v>
      </c>
      <c r="F34" s="48">
        <f t="shared" si="24"/>
        <v>107</v>
      </c>
      <c r="G34" s="49">
        <f t="shared" si="24"/>
        <v>124</v>
      </c>
      <c r="H34" s="49">
        <f t="shared" si="24"/>
        <v>65</v>
      </c>
      <c r="I34" s="49">
        <f t="shared" si="24"/>
        <v>41</v>
      </c>
      <c r="J34" s="49">
        <f t="shared" si="24"/>
        <v>26</v>
      </c>
      <c r="K34" s="49">
        <f t="shared" si="24"/>
        <v>29</v>
      </c>
      <c r="L34" s="49">
        <f t="shared" si="24"/>
        <v>30</v>
      </c>
      <c r="M34" s="49">
        <f t="shared" si="24"/>
        <v>45</v>
      </c>
      <c r="N34" s="49">
        <f t="shared" si="24"/>
        <v>68</v>
      </c>
      <c r="O34" s="49">
        <f t="shared" si="24"/>
        <v>56</v>
      </c>
      <c r="P34" s="49">
        <f t="shared" si="24"/>
        <v>59</v>
      </c>
      <c r="Q34" s="49">
        <f t="shared" si="24"/>
        <v>65</v>
      </c>
      <c r="R34" s="49">
        <f t="shared" si="24"/>
        <v>79</v>
      </c>
      <c r="S34" s="49">
        <f t="shared" si="24"/>
        <v>80</v>
      </c>
      <c r="T34" s="49">
        <f t="shared" si="24"/>
        <v>58</v>
      </c>
      <c r="U34" s="49">
        <f t="shared" si="24"/>
        <v>58</v>
      </c>
      <c r="V34" s="49">
        <f t="shared" si="24"/>
        <v>51</v>
      </c>
      <c r="W34" s="49">
        <f t="shared" si="24"/>
        <v>54</v>
      </c>
      <c r="X34" s="49">
        <f t="shared" si="24"/>
        <v>74</v>
      </c>
      <c r="Y34" s="49">
        <f t="shared" si="24"/>
        <v>78</v>
      </c>
      <c r="Z34" s="49">
        <f t="shared" si="24"/>
        <v>68</v>
      </c>
      <c r="AA34" s="49">
        <f t="shared" si="24"/>
        <v>64</v>
      </c>
      <c r="AB34" s="49">
        <f t="shared" si="24"/>
        <v>61</v>
      </c>
      <c r="AC34" s="49">
        <f t="shared" si="24"/>
        <v>55</v>
      </c>
      <c r="AD34" s="50">
        <f t="shared" si="24"/>
        <v>48</v>
      </c>
      <c r="AE34" s="50">
        <f t="shared" si="24"/>
        <v>68</v>
      </c>
      <c r="AF34" s="51">
        <f t="shared" si="24"/>
        <v>45</v>
      </c>
      <c r="AG34" s="1"/>
      <c r="AH34" s="1"/>
      <c r="AI34" s="1"/>
      <c r="AJ34" s="45"/>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x14ac:dyDescent="0.2">
      <c r="C35" s="1">
        <f t="shared" si="11"/>
        <v>1131</v>
      </c>
      <c r="D35" s="1">
        <f t="shared" si="11"/>
        <v>1453</v>
      </c>
      <c r="E35" s="52" t="s">
        <v>50</v>
      </c>
      <c r="F35" s="53">
        <f t="shared" ref="F35" si="25">SUM(F33:F34)</f>
        <v>178</v>
      </c>
      <c r="G35" s="54">
        <f t="shared" ref="G35:AF35" si="26">SUM(G33:G34)</f>
        <v>180</v>
      </c>
      <c r="H35" s="54">
        <f t="shared" si="26"/>
        <v>101</v>
      </c>
      <c r="I35" s="54">
        <f t="shared" si="26"/>
        <v>84</v>
      </c>
      <c r="J35" s="54">
        <f t="shared" si="26"/>
        <v>53</v>
      </c>
      <c r="K35" s="54">
        <f t="shared" si="26"/>
        <v>47</v>
      </c>
      <c r="L35" s="54">
        <f t="shared" si="26"/>
        <v>55</v>
      </c>
      <c r="M35" s="54">
        <f t="shared" si="26"/>
        <v>107</v>
      </c>
      <c r="N35" s="54">
        <f t="shared" si="26"/>
        <v>147</v>
      </c>
      <c r="O35" s="54">
        <f t="shared" si="26"/>
        <v>116</v>
      </c>
      <c r="P35" s="54">
        <f t="shared" si="26"/>
        <v>123</v>
      </c>
      <c r="Q35" s="54">
        <f t="shared" si="26"/>
        <v>137</v>
      </c>
      <c r="R35" s="54">
        <f t="shared" si="26"/>
        <v>138</v>
      </c>
      <c r="S35" s="54">
        <f t="shared" si="26"/>
        <v>139</v>
      </c>
      <c r="T35" s="54">
        <f t="shared" si="26"/>
        <v>122</v>
      </c>
      <c r="U35" s="54">
        <f t="shared" si="26"/>
        <v>126</v>
      </c>
      <c r="V35" s="54">
        <f t="shared" si="26"/>
        <v>128</v>
      </c>
      <c r="W35" s="54">
        <f t="shared" si="26"/>
        <v>101</v>
      </c>
      <c r="X35" s="54">
        <f t="shared" si="26"/>
        <v>137</v>
      </c>
      <c r="Y35" s="54">
        <f t="shared" si="26"/>
        <v>145</v>
      </c>
      <c r="Z35" s="54">
        <f t="shared" si="26"/>
        <v>169</v>
      </c>
      <c r="AA35" s="54">
        <f t="shared" si="26"/>
        <v>147</v>
      </c>
      <c r="AB35" s="54">
        <f t="shared" si="26"/>
        <v>149</v>
      </c>
      <c r="AC35" s="54">
        <f t="shared" si="26"/>
        <v>163</v>
      </c>
      <c r="AD35" s="55">
        <f t="shared" si="26"/>
        <v>119</v>
      </c>
      <c r="AE35" s="55">
        <f t="shared" si="26"/>
        <v>179</v>
      </c>
      <c r="AF35" s="56">
        <f t="shared" si="26"/>
        <v>144</v>
      </c>
      <c r="AG35" s="1"/>
      <c r="AH35" s="1"/>
      <c r="AI35" s="1"/>
      <c r="AJ35" s="45"/>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x14ac:dyDescent="0.2">
      <c r="C36" s="1">
        <f t="shared" si="11"/>
        <v>5660</v>
      </c>
      <c r="D36" s="1">
        <f t="shared" si="11"/>
        <v>6796</v>
      </c>
      <c r="E36" s="70" t="s">
        <v>51</v>
      </c>
      <c r="F36" s="71">
        <f t="shared" ref="F36:AF37" si="27">F74+F112+F150+F188+F226+F264+F302</f>
        <v>749</v>
      </c>
      <c r="G36" s="72">
        <f t="shared" si="27"/>
        <v>753</v>
      </c>
      <c r="H36" s="72">
        <f t="shared" si="27"/>
        <v>404</v>
      </c>
      <c r="I36" s="72">
        <f t="shared" si="27"/>
        <v>331</v>
      </c>
      <c r="J36" s="72">
        <f t="shared" si="27"/>
        <v>317</v>
      </c>
      <c r="K36" s="72">
        <f t="shared" si="27"/>
        <v>297</v>
      </c>
      <c r="L36" s="72">
        <f t="shared" si="27"/>
        <v>346</v>
      </c>
      <c r="M36" s="72">
        <f t="shared" si="27"/>
        <v>415</v>
      </c>
      <c r="N36" s="72">
        <f t="shared" si="27"/>
        <v>625</v>
      </c>
      <c r="O36" s="72">
        <f t="shared" si="27"/>
        <v>613</v>
      </c>
      <c r="P36" s="72">
        <f t="shared" si="27"/>
        <v>584</v>
      </c>
      <c r="Q36" s="72">
        <f t="shared" si="27"/>
        <v>709</v>
      </c>
      <c r="R36" s="72">
        <f t="shared" si="27"/>
        <v>646</v>
      </c>
      <c r="S36" s="72">
        <f t="shared" si="27"/>
        <v>785</v>
      </c>
      <c r="T36" s="72">
        <f t="shared" si="27"/>
        <v>640</v>
      </c>
      <c r="U36" s="72">
        <f t="shared" si="27"/>
        <v>701</v>
      </c>
      <c r="V36" s="72">
        <f t="shared" si="27"/>
        <v>558</v>
      </c>
      <c r="W36" s="72">
        <f t="shared" si="27"/>
        <v>575</v>
      </c>
      <c r="X36" s="72">
        <f t="shared" si="27"/>
        <v>665</v>
      </c>
      <c r="Y36" s="72">
        <f t="shared" si="27"/>
        <v>684</v>
      </c>
      <c r="Z36" s="72">
        <f t="shared" si="27"/>
        <v>686</v>
      </c>
      <c r="AA36" s="72">
        <f t="shared" si="27"/>
        <v>635</v>
      </c>
      <c r="AB36" s="72">
        <f t="shared" si="27"/>
        <v>629</v>
      </c>
      <c r="AC36" s="72">
        <f t="shared" si="27"/>
        <v>784</v>
      </c>
      <c r="AD36" s="73">
        <f t="shared" si="27"/>
        <v>653</v>
      </c>
      <c r="AE36" s="73">
        <f t="shared" si="27"/>
        <v>791</v>
      </c>
      <c r="AF36" s="74">
        <f t="shared" si="27"/>
        <v>694</v>
      </c>
      <c r="AG36" s="1"/>
      <c r="AH36" s="1"/>
      <c r="AI36" s="1"/>
      <c r="AJ36" s="45"/>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x14ac:dyDescent="0.2">
      <c r="C37" s="1">
        <f t="shared" si="11"/>
        <v>6744</v>
      </c>
      <c r="D37" s="1">
        <f t="shared" si="11"/>
        <v>7637</v>
      </c>
      <c r="E37" s="70" t="s">
        <v>52</v>
      </c>
      <c r="F37" s="71">
        <f t="shared" si="27"/>
        <v>781</v>
      </c>
      <c r="G37" s="72">
        <f t="shared" si="27"/>
        <v>796</v>
      </c>
      <c r="H37" s="72">
        <f t="shared" si="27"/>
        <v>458</v>
      </c>
      <c r="I37" s="72">
        <f t="shared" si="27"/>
        <v>421</v>
      </c>
      <c r="J37" s="72">
        <f t="shared" si="27"/>
        <v>451</v>
      </c>
      <c r="K37" s="72">
        <f t="shared" si="27"/>
        <v>486</v>
      </c>
      <c r="L37" s="72">
        <f t="shared" si="27"/>
        <v>528</v>
      </c>
      <c r="M37" s="72">
        <f t="shared" si="27"/>
        <v>628</v>
      </c>
      <c r="N37" s="72">
        <f t="shared" si="27"/>
        <v>814</v>
      </c>
      <c r="O37" s="72">
        <f t="shared" si="27"/>
        <v>761</v>
      </c>
      <c r="P37" s="72">
        <f t="shared" si="27"/>
        <v>714</v>
      </c>
      <c r="Q37" s="72">
        <f t="shared" si="27"/>
        <v>747</v>
      </c>
      <c r="R37" s="72">
        <f t="shared" si="27"/>
        <v>600</v>
      </c>
      <c r="S37" s="72">
        <f t="shared" si="27"/>
        <v>762</v>
      </c>
      <c r="T37" s="72">
        <f t="shared" si="27"/>
        <v>704</v>
      </c>
      <c r="U37" s="72">
        <f t="shared" si="27"/>
        <v>655</v>
      </c>
      <c r="V37" s="72">
        <f t="shared" si="27"/>
        <v>533</v>
      </c>
      <c r="W37" s="72">
        <f t="shared" si="27"/>
        <v>604</v>
      </c>
      <c r="X37" s="72">
        <f t="shared" si="27"/>
        <v>748</v>
      </c>
      <c r="Y37" s="72">
        <f t="shared" si="27"/>
        <v>732</v>
      </c>
      <c r="Z37" s="72">
        <f t="shared" si="27"/>
        <v>734</v>
      </c>
      <c r="AA37" s="72">
        <f t="shared" si="27"/>
        <v>780</v>
      </c>
      <c r="AB37" s="72">
        <f t="shared" si="27"/>
        <v>696</v>
      </c>
      <c r="AC37" s="72">
        <f t="shared" si="27"/>
        <v>855</v>
      </c>
      <c r="AD37" s="73">
        <f t="shared" si="27"/>
        <v>679</v>
      </c>
      <c r="AE37" s="73">
        <f t="shared" si="27"/>
        <v>864</v>
      </c>
      <c r="AF37" s="74">
        <f t="shared" si="27"/>
        <v>945</v>
      </c>
      <c r="AG37" s="1"/>
      <c r="AH37" s="1"/>
      <c r="AI37" s="1"/>
      <c r="AJ37" s="45"/>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ht="13.5" thickBot="1" x14ac:dyDescent="0.25">
      <c r="C38" s="1">
        <f t="shared" ref="C38:D38" si="28">C76+C114+C152+C190+C228+C266+C304</f>
        <v>16885</v>
      </c>
      <c r="D38" s="1">
        <f t="shared" si="28"/>
        <v>20810</v>
      </c>
      <c r="E38" s="65" t="s">
        <v>53</v>
      </c>
      <c r="F38" s="66">
        <f t="shared" ref="F38:AF38" si="29">F29+F32+F35+F36+F37</f>
        <v>2218</v>
      </c>
      <c r="G38" s="67">
        <f t="shared" si="29"/>
        <v>2234</v>
      </c>
      <c r="H38" s="67">
        <f t="shared" si="29"/>
        <v>1217</v>
      </c>
      <c r="I38" s="67">
        <f t="shared" si="29"/>
        <v>1009</v>
      </c>
      <c r="J38" s="67">
        <f t="shared" si="29"/>
        <v>954</v>
      </c>
      <c r="K38" s="67">
        <f t="shared" si="29"/>
        <v>947</v>
      </c>
      <c r="L38" s="67">
        <f t="shared" si="29"/>
        <v>1089</v>
      </c>
      <c r="M38" s="67">
        <f t="shared" si="29"/>
        <v>1409</v>
      </c>
      <c r="N38" s="67">
        <f t="shared" si="29"/>
        <v>1928</v>
      </c>
      <c r="O38" s="67">
        <f t="shared" si="29"/>
        <v>1850</v>
      </c>
      <c r="P38" s="67">
        <f t="shared" si="29"/>
        <v>1787</v>
      </c>
      <c r="Q38" s="67">
        <f t="shared" si="29"/>
        <v>2117</v>
      </c>
      <c r="R38" s="67">
        <f t="shared" si="29"/>
        <v>1811</v>
      </c>
      <c r="S38" s="67">
        <f t="shared" si="29"/>
        <v>2107</v>
      </c>
      <c r="T38" s="67">
        <f t="shared" si="29"/>
        <v>1840</v>
      </c>
      <c r="U38" s="67">
        <f t="shared" si="29"/>
        <v>1854</v>
      </c>
      <c r="V38" s="67">
        <f t="shared" si="29"/>
        <v>1504</v>
      </c>
      <c r="W38" s="67">
        <f t="shared" si="29"/>
        <v>1547</v>
      </c>
      <c r="X38" s="67">
        <f t="shared" si="29"/>
        <v>1940</v>
      </c>
      <c r="Y38" s="67">
        <f t="shared" si="29"/>
        <v>1966</v>
      </c>
      <c r="Z38" s="67">
        <f t="shared" si="29"/>
        <v>2044</v>
      </c>
      <c r="AA38" s="67">
        <f t="shared" si="29"/>
        <v>2013</v>
      </c>
      <c r="AB38" s="67">
        <f t="shared" si="29"/>
        <v>1898</v>
      </c>
      <c r="AC38" s="67">
        <f t="shared" si="29"/>
        <v>2525</v>
      </c>
      <c r="AD38" s="68">
        <f t="shared" si="29"/>
        <v>1999</v>
      </c>
      <c r="AE38" s="68">
        <f t="shared" si="29"/>
        <v>2477</v>
      </c>
      <c r="AF38" s="69">
        <f t="shared" si="29"/>
        <v>2401</v>
      </c>
      <c r="AG38" s="1"/>
      <c r="AH38" s="1"/>
      <c r="AI38" s="1"/>
      <c r="AJ38" s="45"/>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ht="13.5" thickTop="1" x14ac:dyDescent="0.2">
      <c r="E39" s="75" t="str">
        <f>"Data extracted from PROMIS on " &amp; [1]Yearly!$E$1</f>
        <v>Data extracted from PROMIS on 01/06/2022</v>
      </c>
      <c r="L39" s="77"/>
      <c r="M39" s="77"/>
      <c r="W39" s="78"/>
    </row>
    <row r="40" spans="1:174" ht="18" customHeight="1" x14ac:dyDescent="0.2">
      <c r="E40" s="79" t="s">
        <v>54</v>
      </c>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row>
    <row r="41" spans="1:174" s="29" customFormat="1" ht="12.75" customHeight="1" x14ac:dyDescent="0.25">
      <c r="B41" s="30"/>
      <c r="E41" s="33" t="s">
        <v>55</v>
      </c>
      <c r="F41" s="32"/>
      <c r="G41" s="32"/>
      <c r="H41" s="32"/>
      <c r="I41" s="32"/>
      <c r="J41" s="32"/>
      <c r="K41" s="32"/>
      <c r="L41" s="32"/>
      <c r="M41" s="32"/>
      <c r="N41" s="32"/>
      <c r="O41" s="32"/>
      <c r="P41" s="32"/>
      <c r="Q41" s="28"/>
      <c r="R41" s="28"/>
      <c r="S41" s="32"/>
      <c r="T41" s="32"/>
      <c r="U41" s="32"/>
      <c r="V41" s="32"/>
      <c r="W41" s="32"/>
      <c r="X41" s="32"/>
      <c r="Y41" s="32"/>
      <c r="Z41" s="32"/>
      <c r="AA41" s="32"/>
      <c r="AB41" s="32"/>
      <c r="AC41" s="32"/>
      <c r="AD41" s="32"/>
      <c r="AE41" s="32"/>
      <c r="AF41" s="32"/>
    </row>
    <row r="42" spans="1:174" s="29" customFormat="1" ht="13.5" customHeight="1" x14ac:dyDescent="0.25">
      <c r="B42" s="30"/>
      <c r="E42" s="2" t="str">
        <f>$E$4</f>
        <v>Data through April 2022</v>
      </c>
      <c r="F42" s="32"/>
      <c r="G42" s="32"/>
      <c r="H42" s="32"/>
      <c r="I42" s="32"/>
      <c r="J42" s="32"/>
      <c r="K42" s="32"/>
      <c r="L42" s="32"/>
      <c r="M42" s="32"/>
      <c r="N42" s="32"/>
      <c r="O42" s="32"/>
      <c r="P42" s="32"/>
      <c r="Q42" s="28"/>
      <c r="R42" s="28"/>
      <c r="S42" s="32"/>
      <c r="T42" s="32"/>
      <c r="U42" s="32"/>
      <c r="V42" s="32"/>
      <c r="W42" s="32"/>
      <c r="X42" s="32"/>
      <c r="Y42" s="32"/>
      <c r="Z42" s="32"/>
      <c r="AA42" s="32"/>
      <c r="AB42" s="32"/>
      <c r="AC42" s="32"/>
      <c r="AD42" s="32"/>
      <c r="AE42" s="32"/>
      <c r="AF42" s="32"/>
    </row>
    <row r="43" spans="1:174" ht="24.95" customHeight="1" x14ac:dyDescent="0.2">
      <c r="C43" s="1" t="str">
        <f>[1]Current!$E$2</f>
        <v>P1</v>
      </c>
      <c r="D43" s="1" t="str">
        <f>[1]Current!$F$2</f>
        <v>P2</v>
      </c>
      <c r="E43" s="35" t="s">
        <v>20</v>
      </c>
      <c r="F43" s="36" t="str">
        <f>$F$5</f>
        <v>Feb-20</v>
      </c>
      <c r="G43" s="37" t="str">
        <f>$G$5</f>
        <v>Mar-20</v>
      </c>
      <c r="H43" s="37" t="str">
        <f>$H$5</f>
        <v>Apr-20</v>
      </c>
      <c r="I43" s="37" t="str">
        <f>$I$5</f>
        <v>May-20</v>
      </c>
      <c r="J43" s="37" t="str">
        <f>$J$5</f>
        <v>Jun-20</v>
      </c>
      <c r="K43" s="37" t="str">
        <f>$K$5</f>
        <v>Jul-20</v>
      </c>
      <c r="L43" s="37" t="str">
        <f>$L$5</f>
        <v>Aug-20</v>
      </c>
      <c r="M43" s="37" t="str">
        <f>$M$5</f>
        <v>Sep-20</v>
      </c>
      <c r="N43" s="37" t="str">
        <f>$N$5</f>
        <v>Oct-20</v>
      </c>
      <c r="O43" s="37" t="str">
        <f>$O$5</f>
        <v>Nov-20</v>
      </c>
      <c r="P43" s="37" t="str">
        <f>$P$5</f>
        <v>Dec-20</v>
      </c>
      <c r="Q43" s="37" t="str">
        <f>$Q$5</f>
        <v>Jan-21</v>
      </c>
      <c r="R43" s="37" t="str">
        <f>$R$5</f>
        <v>Feb-21</v>
      </c>
      <c r="S43" s="37" t="str">
        <f>$S$5</f>
        <v>Mar-21</v>
      </c>
      <c r="T43" s="37" t="str">
        <f>$T$5</f>
        <v>Apr-21</v>
      </c>
      <c r="U43" s="37" t="str">
        <f>$U$5</f>
        <v>May-21</v>
      </c>
      <c r="V43" s="37" t="str">
        <f>$V$5</f>
        <v>Jun-21</v>
      </c>
      <c r="W43" s="37" t="str">
        <f>$W$5</f>
        <v>Jul-21</v>
      </c>
      <c r="X43" s="37" t="str">
        <f>$X$5</f>
        <v>Aug-21</v>
      </c>
      <c r="Y43" s="37" t="str">
        <f>$Y$5</f>
        <v>Sep-21</v>
      </c>
      <c r="Z43" s="37" t="str">
        <f>$Z$5</f>
        <v>Oct-21</v>
      </c>
      <c r="AA43" s="37" t="str">
        <f>$AA$5</f>
        <v>Nov-21</v>
      </c>
      <c r="AB43" s="37" t="str">
        <f>$AB$5</f>
        <v>Dec-21</v>
      </c>
      <c r="AC43" s="37" t="str">
        <f>$AC$5</f>
        <v>Jan-22</v>
      </c>
      <c r="AD43" s="38" t="str">
        <f>$AD$5</f>
        <v>Feb-22</v>
      </c>
      <c r="AE43" s="38" t="str">
        <f>$AE$5</f>
        <v>Mar-22</v>
      </c>
      <c r="AF43" s="39" t="str">
        <f>$AF$5</f>
        <v>Apr-22</v>
      </c>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row>
    <row r="44" spans="1:174" x14ac:dyDescent="0.2">
      <c r="A44" s="11">
        <v>11</v>
      </c>
      <c r="B44" s="34">
        <v>1</v>
      </c>
      <c r="C44" s="1">
        <f t="array" ref="C44">IF(ISERROR(INDEX([1]Current!E$2:E$180,MATCH($A44&amp;$B44,[1]Current!$C$2:$C$180&amp;[1]Current!$D$2:$D$180,0))),0,(INDEX([1]Current!E$2:E$180,MATCH($A44&amp;$B44,[1]Current!$C$2:$C$180&amp;[1]Current!$D$2:$D$180,0))))</f>
        <v>1</v>
      </c>
      <c r="D44" s="1">
        <f t="array" ref="D44">IF(ISERROR(INDEX([1]Current!F$2:F$180,MATCH($A44&amp;$B44,[1]Current!$C$2:$C$180&amp;[1]Current!$D$2:$D$180,0))),0,(INDEX([1]Current!F$2:F$180,MATCH($A44&amp;$B44,[1]Current!$C$2:$C$180&amp;[1]Current!$D$2:$D$180,0))))</f>
        <v>3</v>
      </c>
      <c r="E44" s="80" t="s">
        <v>21</v>
      </c>
      <c r="F44" s="41">
        <f t="array" ref="F44">IF(ISERROR(INDEX([1]Monthly!E$2:E$180,MATCH($A44&amp;$B44,[1]Monthly!$C$2:$C$180&amp;[1]Monthly!$D$2:$D$180,0))),0,(INDEX([1]Monthly!E$2:E$180,MATCH($A44&amp;$B44,[1]Monthly!$C$2:$C$180&amp;[1]Monthly!$D$2:$D$180,0))))</f>
        <v>0</v>
      </c>
      <c r="G44" s="42">
        <f t="array" ref="G44">IF(ISERROR(INDEX([1]Monthly!F$2:F$180,MATCH($A44&amp;$B44,[1]Monthly!$C$2:$C$180&amp;[1]Monthly!$D$2:$D$180,0))),0,(INDEX([1]Monthly!F$2:F$180,MATCH($A44&amp;$B44,[1]Monthly!$C$2:$C$180&amp;[1]Monthly!$D$2:$D$180,0))))</f>
        <v>0</v>
      </c>
      <c r="H44" s="42">
        <f t="array" ref="H44">IF(ISERROR(INDEX([1]Monthly!G$2:G$180,MATCH($A44&amp;$B44,[1]Monthly!$C$2:$C$180&amp;[1]Monthly!$D$2:$D$180,0))),0,(INDEX([1]Monthly!G$2:G$180,MATCH($A44&amp;$B44,[1]Monthly!$C$2:$C$180&amp;[1]Monthly!$D$2:$D$180,0))))</f>
        <v>0</v>
      </c>
      <c r="I44" s="42">
        <f t="array" ref="I44">IF(ISERROR(INDEX([1]Monthly!H$2:H$180,MATCH($A44&amp;$B44,[1]Monthly!$C$2:$C$180&amp;[1]Monthly!$D$2:$D$180,0))),0,(INDEX([1]Monthly!H$2:H$180,MATCH($A44&amp;$B44,[1]Monthly!$C$2:$C$180&amp;[1]Monthly!$D$2:$D$180,0))))</f>
        <v>1</v>
      </c>
      <c r="J44" s="42">
        <f t="array" ref="J44">IF(ISERROR(INDEX([1]Monthly!I$2:I$180,MATCH($A44&amp;$B44,[1]Monthly!$C$2:$C$180&amp;[1]Monthly!$D$2:$D$180,0))),0,(INDEX([1]Monthly!I$2:I$180,MATCH($A44&amp;$B44,[1]Monthly!$C$2:$C$180&amp;[1]Monthly!$D$2:$D$180,0))))</f>
        <v>0</v>
      </c>
      <c r="K44" s="42">
        <f t="array" ref="K44">IF(ISERROR(INDEX([1]Monthly!J$2:J$180,MATCH($A44&amp;$B44,[1]Monthly!$C$2:$C$180&amp;[1]Monthly!$D$2:$D$180,0))),0,(INDEX([1]Monthly!J$2:J$180,MATCH($A44&amp;$B44,[1]Monthly!$C$2:$C$180&amp;[1]Monthly!$D$2:$D$180,0))))</f>
        <v>0</v>
      </c>
      <c r="L44" s="42">
        <f t="array" ref="L44">IF(ISERROR(INDEX([1]Monthly!K$2:K$180,MATCH($A44&amp;$B44,[1]Monthly!$C$2:$C$180&amp;[1]Monthly!$D$2:$D$180,0))),0,(INDEX([1]Monthly!K$2:K$180,MATCH($A44&amp;$B44,[1]Monthly!$C$2:$C$180&amp;[1]Monthly!$D$2:$D$180,0))))</f>
        <v>0</v>
      </c>
      <c r="M44" s="42">
        <f t="array" ref="M44">IF(ISERROR(INDEX([1]Monthly!L$2:L$180,MATCH($A44&amp;$B44,[1]Monthly!$C$2:$C$180&amp;[1]Monthly!$D$2:$D$180,0))),0,(INDEX([1]Monthly!L$2:L$180,MATCH($A44&amp;$B44,[1]Monthly!$C$2:$C$180&amp;[1]Monthly!$D$2:$D$180,0))))</f>
        <v>0</v>
      </c>
      <c r="N44" s="42">
        <f t="array" ref="N44">IF(ISERROR(INDEX([1]Monthly!M$2:M$180,MATCH($A44&amp;$B44,[1]Monthly!$C$2:$C$180&amp;[1]Monthly!$D$2:$D$180,0))),0,(INDEX([1]Monthly!M$2:M$180,MATCH($A44&amp;$B44,[1]Monthly!$C$2:$C$180&amp;[1]Monthly!$D$2:$D$180,0))))</f>
        <v>0</v>
      </c>
      <c r="O44" s="42">
        <f t="array" ref="O44">IF(ISERROR(INDEX([1]Monthly!N$2:N$180,MATCH($A44&amp;$B44,[1]Monthly!$C$2:$C$180&amp;[1]Monthly!$D$2:$D$180,0))),0,(INDEX([1]Monthly!N$2:N$180,MATCH($A44&amp;$B44,[1]Monthly!$C$2:$C$180&amp;[1]Monthly!$D$2:$D$180,0))))</f>
        <v>0</v>
      </c>
      <c r="P44" s="42">
        <f t="array" ref="P44">IF(ISERROR(INDEX([1]Monthly!O$2:O$180,MATCH($A44&amp;$B44,[1]Monthly!$C$2:$C$180&amp;[1]Monthly!$D$2:$D$180,0))),0,(INDEX([1]Monthly!O$2:O$180,MATCH($A44&amp;$B44,[1]Monthly!$C$2:$C$180&amp;[1]Monthly!$D$2:$D$180,0))))</f>
        <v>1</v>
      </c>
      <c r="Q44" s="42">
        <f t="array" ref="Q44">IF(ISERROR(INDEX([1]Monthly!P$2:P$180,MATCH($A44&amp;$B44,[1]Monthly!$C$2:$C$180&amp;[1]Monthly!$D$2:$D$180,0))),0,(INDEX([1]Monthly!P$2:P$180,MATCH($A44&amp;$B44,[1]Monthly!$C$2:$C$180&amp;[1]Monthly!$D$2:$D$180,0))))</f>
        <v>0</v>
      </c>
      <c r="R44" s="42">
        <f t="array" ref="R44">IF(ISERROR(INDEX([1]Monthly!Q$2:Q$180,MATCH($A44&amp;$B44,[1]Monthly!$C$2:$C$180&amp;[1]Monthly!$D$2:$D$180,0))),0,(INDEX([1]Monthly!Q$2:Q$180,MATCH($A44&amp;$B44,[1]Monthly!$C$2:$C$180&amp;[1]Monthly!$D$2:$D$180,0))))</f>
        <v>0</v>
      </c>
      <c r="S44" s="42">
        <f t="array" ref="S44">IF(ISERROR(INDEX([1]Monthly!R$2:R$180,MATCH($A44&amp;$B44,[1]Monthly!$C$2:$C$180&amp;[1]Monthly!$D$2:$D$180,0))),0,(INDEX([1]Monthly!R$2:R$180,MATCH($A44&amp;$B44,[1]Monthly!$C$2:$C$180&amp;[1]Monthly!$D$2:$D$180,0))))</f>
        <v>0</v>
      </c>
      <c r="T44" s="42">
        <f t="array" ref="T44">IF(ISERROR(INDEX([1]Monthly!S$2:S$180,MATCH($A44&amp;$B44,[1]Monthly!$C$2:$C$180&amp;[1]Monthly!$D$2:$D$180,0))),0,(INDEX([1]Monthly!S$2:S$180,MATCH($A44&amp;$B44,[1]Monthly!$C$2:$C$180&amp;[1]Monthly!$D$2:$D$180,0))))</f>
        <v>0</v>
      </c>
      <c r="U44" s="42">
        <f t="array" ref="U44">IF(ISERROR(INDEX([1]Monthly!T$2:T$180,MATCH($A44&amp;$B44,[1]Monthly!$C$2:$C$180&amp;[1]Monthly!$D$2:$D$180,0))),0,(INDEX([1]Monthly!T$2:T$180,MATCH($A44&amp;$B44,[1]Monthly!$C$2:$C$180&amp;[1]Monthly!$D$2:$D$180,0))))</f>
        <v>1</v>
      </c>
      <c r="V44" s="42">
        <f t="array" ref="V44">IF(ISERROR(INDEX([1]Monthly!U$2:U$180,MATCH($A44&amp;$B44,[1]Monthly!$C$2:$C$180&amp;[1]Monthly!$D$2:$D$180,0))),0,(INDEX([1]Monthly!U$2:U$180,MATCH($A44&amp;$B44,[1]Monthly!$C$2:$C$180&amp;[1]Monthly!$D$2:$D$180,0))))</f>
        <v>0</v>
      </c>
      <c r="W44" s="42">
        <f t="array" ref="W44">IF(ISERROR(INDEX([1]Monthly!V$2:V$180,MATCH($A44&amp;$B44,[1]Monthly!$C$2:$C$180&amp;[1]Monthly!$D$2:$D$180,0))),0,(INDEX([1]Monthly!V$2:V$180,MATCH($A44&amp;$B44,[1]Monthly!$C$2:$C$180&amp;[1]Monthly!$D$2:$D$180,0))))</f>
        <v>0</v>
      </c>
      <c r="X44" s="42">
        <f t="array" ref="X44">IF(ISERROR(INDEX([1]Monthly!W$2:W$180,MATCH($A44&amp;$B44,[1]Monthly!$C$2:$C$180&amp;[1]Monthly!$D$2:$D$180,0))),0,(INDEX([1]Monthly!W$2:W$180,MATCH($A44&amp;$B44,[1]Monthly!$C$2:$C$180&amp;[1]Monthly!$D$2:$D$180,0))))</f>
        <v>1</v>
      </c>
      <c r="Y44" s="42">
        <f t="array" ref="Y44">IF(ISERROR(INDEX([1]Monthly!X$2:X$180,MATCH($A44&amp;$B44,[1]Monthly!$C$2:$C$180&amp;[1]Monthly!$D$2:$D$180,0))),0,(INDEX([1]Monthly!X$2:X$180,MATCH($A44&amp;$B44,[1]Monthly!$C$2:$C$180&amp;[1]Monthly!$D$2:$D$180,0))))</f>
        <v>0</v>
      </c>
      <c r="Z44" s="42">
        <f t="array" ref="Z44">IF(ISERROR(INDEX([1]Monthly!Y$2:Y$180,MATCH($A44&amp;$B44,[1]Monthly!$C$2:$C$180&amp;[1]Monthly!$D$2:$D$180,0))),0,(INDEX([1]Monthly!Y$2:Y$180,MATCH($A44&amp;$B44,[1]Monthly!$C$2:$C$180&amp;[1]Monthly!$D$2:$D$180,0))))</f>
        <v>0</v>
      </c>
      <c r="AA44" s="42">
        <f t="array" ref="AA44">IF(ISERROR(INDEX([1]Monthly!Z$2:Z$180,MATCH($A44&amp;$B44,[1]Monthly!$C$2:$C$180&amp;[1]Monthly!$D$2:$D$180,0))),0,(INDEX([1]Monthly!Z$2:Z$180,MATCH($A44&amp;$B44,[1]Monthly!$C$2:$C$180&amp;[1]Monthly!$D$2:$D$180,0))))</f>
        <v>1</v>
      </c>
      <c r="AB44" s="42">
        <f t="array" ref="AB44">IF(ISERROR(INDEX([1]Monthly!AA$2:AA$180,MATCH($A44&amp;$B44,[1]Monthly!$C$2:$C$180&amp;[1]Monthly!$D$2:$D$180,0))),0,(INDEX([1]Monthly!AA$2:AA$180,MATCH($A44&amp;$B44,[1]Monthly!$C$2:$C$180&amp;[1]Monthly!$D$2:$D$180,0))))</f>
        <v>0</v>
      </c>
      <c r="AC44" s="42">
        <f t="array" ref="AC44">IF(ISERROR(INDEX([1]Monthly!AB$2:AB$180,MATCH($A44&amp;$B44,[1]Monthly!$C$2:$C$180&amp;[1]Monthly!$D$2:$D$180,0))),0,(INDEX([1]Monthly!AB$2:AB$180,MATCH($A44&amp;$B44,[1]Monthly!$C$2:$C$180&amp;[1]Monthly!$D$2:$D$180,0))))</f>
        <v>0</v>
      </c>
      <c r="AD44" s="43">
        <f t="array" ref="AD44">IF(ISERROR(INDEX([1]Monthly!AC$2:AC$180,MATCH($A44&amp;$B44,[1]Monthly!$C$2:$C$180&amp;[1]Monthly!$D$2:$D$180,0))),0,(INDEX([1]Monthly!AC$2:AC$180,MATCH($A44&amp;$B44,[1]Monthly!$C$2:$C$180&amp;[1]Monthly!$D$2:$D$180,0))))</f>
        <v>0</v>
      </c>
      <c r="AE44" s="43">
        <f t="array" ref="AE44">IF(ISERROR(INDEX([1]Monthly!AD$2:AD$180,MATCH($A44&amp;$B44,[1]Monthly!$C$2:$C$180&amp;[1]Monthly!$D$2:$D$180,0))),0,(INDEX([1]Monthly!AD$2:AD$180,MATCH($A44&amp;$B44,[1]Monthly!$C$2:$C$180&amp;[1]Monthly!$D$2:$D$180,0))))</f>
        <v>0</v>
      </c>
      <c r="AF44" s="44">
        <f t="array" ref="AF44">IF(ISERROR(INDEX([1]Monthly!AE$2:AE$180,MATCH($A44&amp;$B44,[1]Monthly!$C$2:$C$180&amp;[1]Monthly!$D$2:$D$180,0))),0,(INDEX([1]Monthly!AE$2:AE$180,MATCH($A44&amp;$B44,[1]Monthly!$C$2:$C$180&amp;[1]Monthly!$D$2:$D$180,0))))</f>
        <v>1</v>
      </c>
      <c r="AG44" s="1"/>
      <c r="AH44" s="1"/>
      <c r="AI44" s="1"/>
      <c r="AJ44" s="45"/>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row>
    <row r="45" spans="1:174" x14ac:dyDescent="0.2">
      <c r="A45" s="11">
        <v>11</v>
      </c>
      <c r="B45" s="34">
        <v>2</v>
      </c>
      <c r="C45" s="1">
        <f t="array" ref="C45">IF(ISERROR(INDEX([1]Current!E$2:E$180,MATCH($A45&amp;$B45,[1]Current!$C$2:$C$180&amp;[1]Current!$D$2:$D$180,0))),0,(INDEX([1]Current!E$2:E$180,MATCH($A45&amp;$B45,[1]Current!$C$2:$C$180&amp;[1]Current!$D$2:$D$180,0))))</f>
        <v>0</v>
      </c>
      <c r="D45" s="1">
        <f t="array" ref="D45">IF(ISERROR(INDEX([1]Current!F$2:F$180,MATCH($A45&amp;$B45,[1]Current!$C$2:$C$180&amp;[1]Current!$D$2:$D$180,0))),0,(INDEX([1]Current!F$2:F$180,MATCH($A45&amp;$B45,[1]Current!$C$2:$C$180&amp;[1]Current!$D$2:$D$180,0))))</f>
        <v>3</v>
      </c>
      <c r="E45" s="81" t="s">
        <v>22</v>
      </c>
      <c r="F45" s="48">
        <f t="array" ref="F45">IF(ISERROR(INDEX([1]Monthly!E$2:E$180,MATCH($A45&amp;$B45,[1]Monthly!$C$2:$C$180&amp;[1]Monthly!$D$2:$D$180,0))),0,(INDEX([1]Monthly!E$2:E$180,MATCH($A45&amp;$B45,[1]Monthly!$C$2:$C$180&amp;[1]Monthly!$D$2:$D$180,0))))</f>
        <v>0</v>
      </c>
      <c r="G45" s="49">
        <f t="array" ref="G45">IF(ISERROR(INDEX([1]Monthly!F$2:F$180,MATCH($A45&amp;$B45,[1]Monthly!$C$2:$C$180&amp;[1]Monthly!$D$2:$D$180,0))),0,(INDEX([1]Monthly!F$2:F$180,MATCH($A45&amp;$B45,[1]Monthly!$C$2:$C$180&amp;[1]Monthly!$D$2:$D$180,0))))</f>
        <v>0</v>
      </c>
      <c r="H45" s="49">
        <f t="array" ref="H45">IF(ISERROR(INDEX([1]Monthly!G$2:G$180,MATCH($A45&amp;$B45,[1]Monthly!$C$2:$C$180&amp;[1]Monthly!$D$2:$D$180,0))),0,(INDEX([1]Monthly!G$2:G$180,MATCH($A45&amp;$B45,[1]Monthly!$C$2:$C$180&amp;[1]Monthly!$D$2:$D$180,0))))</f>
        <v>0</v>
      </c>
      <c r="I45" s="49">
        <f t="array" ref="I45">IF(ISERROR(INDEX([1]Monthly!H$2:H$180,MATCH($A45&amp;$B45,[1]Monthly!$C$2:$C$180&amp;[1]Monthly!$D$2:$D$180,0))),0,(INDEX([1]Monthly!H$2:H$180,MATCH($A45&amp;$B45,[1]Monthly!$C$2:$C$180&amp;[1]Monthly!$D$2:$D$180,0))))</f>
        <v>0</v>
      </c>
      <c r="J45" s="49">
        <f t="array" ref="J45">IF(ISERROR(INDEX([1]Monthly!I$2:I$180,MATCH($A45&amp;$B45,[1]Monthly!$C$2:$C$180&amp;[1]Monthly!$D$2:$D$180,0))),0,(INDEX([1]Monthly!I$2:I$180,MATCH($A45&amp;$B45,[1]Monthly!$C$2:$C$180&amp;[1]Monthly!$D$2:$D$180,0))))</f>
        <v>1</v>
      </c>
      <c r="K45" s="49">
        <f t="array" ref="K45">IF(ISERROR(INDEX([1]Monthly!J$2:J$180,MATCH($A45&amp;$B45,[1]Monthly!$C$2:$C$180&amp;[1]Monthly!$D$2:$D$180,0))),0,(INDEX([1]Monthly!J$2:J$180,MATCH($A45&amp;$B45,[1]Monthly!$C$2:$C$180&amp;[1]Monthly!$D$2:$D$180,0))))</f>
        <v>0</v>
      </c>
      <c r="L45" s="49">
        <f t="array" ref="L45">IF(ISERROR(INDEX([1]Monthly!K$2:K$180,MATCH($A45&amp;$B45,[1]Monthly!$C$2:$C$180&amp;[1]Monthly!$D$2:$D$180,0))),0,(INDEX([1]Monthly!K$2:K$180,MATCH($A45&amp;$B45,[1]Monthly!$C$2:$C$180&amp;[1]Monthly!$D$2:$D$180,0))))</f>
        <v>0</v>
      </c>
      <c r="M45" s="49">
        <f t="array" ref="M45">IF(ISERROR(INDEX([1]Monthly!L$2:L$180,MATCH($A45&amp;$B45,[1]Monthly!$C$2:$C$180&amp;[1]Monthly!$D$2:$D$180,0))),0,(INDEX([1]Monthly!L$2:L$180,MATCH($A45&amp;$B45,[1]Monthly!$C$2:$C$180&amp;[1]Monthly!$D$2:$D$180,0))))</f>
        <v>0</v>
      </c>
      <c r="N45" s="49">
        <f t="array" ref="N45">IF(ISERROR(INDEX([1]Monthly!M$2:M$180,MATCH($A45&amp;$B45,[1]Monthly!$C$2:$C$180&amp;[1]Monthly!$D$2:$D$180,0))),0,(INDEX([1]Monthly!M$2:M$180,MATCH($A45&amp;$B45,[1]Monthly!$C$2:$C$180&amp;[1]Monthly!$D$2:$D$180,0))))</f>
        <v>0</v>
      </c>
      <c r="O45" s="49">
        <f t="array" ref="O45">IF(ISERROR(INDEX([1]Monthly!N$2:N$180,MATCH($A45&amp;$B45,[1]Monthly!$C$2:$C$180&amp;[1]Monthly!$D$2:$D$180,0))),0,(INDEX([1]Monthly!N$2:N$180,MATCH($A45&amp;$B45,[1]Monthly!$C$2:$C$180&amp;[1]Monthly!$D$2:$D$180,0))))</f>
        <v>0</v>
      </c>
      <c r="P45" s="49">
        <f t="array" ref="P45">IF(ISERROR(INDEX([1]Monthly!O$2:O$180,MATCH($A45&amp;$B45,[1]Monthly!$C$2:$C$180&amp;[1]Monthly!$D$2:$D$180,0))),0,(INDEX([1]Monthly!O$2:O$180,MATCH($A45&amp;$B45,[1]Monthly!$C$2:$C$180&amp;[1]Monthly!$D$2:$D$180,0))))</f>
        <v>0</v>
      </c>
      <c r="Q45" s="49">
        <f t="array" ref="Q45">IF(ISERROR(INDEX([1]Monthly!P$2:P$180,MATCH($A45&amp;$B45,[1]Monthly!$C$2:$C$180&amp;[1]Monthly!$D$2:$D$180,0))),0,(INDEX([1]Monthly!P$2:P$180,MATCH($A45&amp;$B45,[1]Monthly!$C$2:$C$180&amp;[1]Monthly!$D$2:$D$180,0))))</f>
        <v>0</v>
      </c>
      <c r="R45" s="49">
        <f t="array" ref="R45">IF(ISERROR(INDEX([1]Monthly!Q$2:Q$180,MATCH($A45&amp;$B45,[1]Monthly!$C$2:$C$180&amp;[1]Monthly!$D$2:$D$180,0))),0,(INDEX([1]Monthly!Q$2:Q$180,MATCH($A45&amp;$B45,[1]Monthly!$C$2:$C$180&amp;[1]Monthly!$D$2:$D$180,0))))</f>
        <v>0</v>
      </c>
      <c r="S45" s="49">
        <f t="array" ref="S45">IF(ISERROR(INDEX([1]Monthly!R$2:R$180,MATCH($A45&amp;$B45,[1]Monthly!$C$2:$C$180&amp;[1]Monthly!$D$2:$D$180,0))),0,(INDEX([1]Monthly!R$2:R$180,MATCH($A45&amp;$B45,[1]Monthly!$C$2:$C$180&amp;[1]Monthly!$D$2:$D$180,0))))</f>
        <v>0</v>
      </c>
      <c r="T45" s="49">
        <f t="array" ref="T45">IF(ISERROR(INDEX([1]Monthly!S$2:S$180,MATCH($A45&amp;$B45,[1]Monthly!$C$2:$C$180&amp;[1]Monthly!$D$2:$D$180,0))),0,(INDEX([1]Monthly!S$2:S$180,MATCH($A45&amp;$B45,[1]Monthly!$C$2:$C$180&amp;[1]Monthly!$D$2:$D$180,0))))</f>
        <v>0</v>
      </c>
      <c r="U45" s="49">
        <f t="array" ref="U45">IF(ISERROR(INDEX([1]Monthly!T$2:T$180,MATCH($A45&amp;$B45,[1]Monthly!$C$2:$C$180&amp;[1]Monthly!$D$2:$D$180,0))),0,(INDEX([1]Monthly!T$2:T$180,MATCH($A45&amp;$B45,[1]Monthly!$C$2:$C$180&amp;[1]Monthly!$D$2:$D$180,0))))</f>
        <v>1</v>
      </c>
      <c r="V45" s="49">
        <f t="array" ref="V45">IF(ISERROR(INDEX([1]Monthly!U$2:U$180,MATCH($A45&amp;$B45,[1]Monthly!$C$2:$C$180&amp;[1]Monthly!$D$2:$D$180,0))),0,(INDEX([1]Monthly!U$2:U$180,MATCH($A45&amp;$B45,[1]Monthly!$C$2:$C$180&amp;[1]Monthly!$D$2:$D$180,0))))</f>
        <v>0</v>
      </c>
      <c r="W45" s="49">
        <f t="array" ref="W45">IF(ISERROR(INDEX([1]Monthly!V$2:V$180,MATCH($A45&amp;$B45,[1]Monthly!$C$2:$C$180&amp;[1]Monthly!$D$2:$D$180,0))),0,(INDEX([1]Monthly!V$2:V$180,MATCH($A45&amp;$B45,[1]Monthly!$C$2:$C$180&amp;[1]Monthly!$D$2:$D$180,0))))</f>
        <v>0</v>
      </c>
      <c r="X45" s="49">
        <f t="array" ref="X45">IF(ISERROR(INDEX([1]Monthly!W$2:W$180,MATCH($A45&amp;$B45,[1]Monthly!$C$2:$C$180&amp;[1]Monthly!$D$2:$D$180,0))),0,(INDEX([1]Monthly!W$2:W$180,MATCH($A45&amp;$B45,[1]Monthly!$C$2:$C$180&amp;[1]Monthly!$D$2:$D$180,0))))</f>
        <v>0</v>
      </c>
      <c r="Y45" s="49">
        <f t="array" ref="Y45">IF(ISERROR(INDEX([1]Monthly!X$2:X$180,MATCH($A45&amp;$B45,[1]Monthly!$C$2:$C$180&amp;[1]Monthly!$D$2:$D$180,0))),0,(INDEX([1]Monthly!X$2:X$180,MATCH($A45&amp;$B45,[1]Monthly!$C$2:$C$180&amp;[1]Monthly!$D$2:$D$180,0))))</f>
        <v>0</v>
      </c>
      <c r="Z45" s="49">
        <f t="array" ref="Z45">IF(ISERROR(INDEX([1]Monthly!Y$2:Y$180,MATCH($A45&amp;$B45,[1]Monthly!$C$2:$C$180&amp;[1]Monthly!$D$2:$D$180,0))),0,(INDEX([1]Monthly!Y$2:Y$180,MATCH($A45&amp;$B45,[1]Monthly!$C$2:$C$180&amp;[1]Monthly!$D$2:$D$180,0))))</f>
        <v>1</v>
      </c>
      <c r="AA45" s="49">
        <f t="array" ref="AA45">IF(ISERROR(INDEX([1]Monthly!Z$2:Z$180,MATCH($A45&amp;$B45,[1]Monthly!$C$2:$C$180&amp;[1]Monthly!$D$2:$D$180,0))),0,(INDEX([1]Monthly!Z$2:Z$180,MATCH($A45&amp;$B45,[1]Monthly!$C$2:$C$180&amp;[1]Monthly!$D$2:$D$180,0))))</f>
        <v>0</v>
      </c>
      <c r="AB45" s="49">
        <f t="array" ref="AB45">IF(ISERROR(INDEX([1]Monthly!AA$2:AA$180,MATCH($A45&amp;$B45,[1]Monthly!$C$2:$C$180&amp;[1]Monthly!$D$2:$D$180,0))),0,(INDEX([1]Monthly!AA$2:AA$180,MATCH($A45&amp;$B45,[1]Monthly!$C$2:$C$180&amp;[1]Monthly!$D$2:$D$180,0))))</f>
        <v>1</v>
      </c>
      <c r="AC45" s="49">
        <f t="array" ref="AC45">IF(ISERROR(INDEX([1]Monthly!AB$2:AB$180,MATCH($A45&amp;$B45,[1]Monthly!$C$2:$C$180&amp;[1]Monthly!$D$2:$D$180,0))),0,(INDEX([1]Monthly!AB$2:AB$180,MATCH($A45&amp;$B45,[1]Monthly!$C$2:$C$180&amp;[1]Monthly!$D$2:$D$180,0))))</f>
        <v>0</v>
      </c>
      <c r="AD45" s="50">
        <f t="array" ref="AD45">IF(ISERROR(INDEX([1]Monthly!AC$2:AC$180,MATCH($A45&amp;$B45,[1]Monthly!$C$2:$C$180&amp;[1]Monthly!$D$2:$D$180,0))),0,(INDEX([1]Monthly!AC$2:AC$180,MATCH($A45&amp;$B45,[1]Monthly!$C$2:$C$180&amp;[1]Monthly!$D$2:$D$180,0))))</f>
        <v>1</v>
      </c>
      <c r="AE45" s="50">
        <f t="array" ref="AE45">IF(ISERROR(INDEX([1]Monthly!AD$2:AD$180,MATCH($A45&amp;$B45,[1]Monthly!$C$2:$C$180&amp;[1]Monthly!$D$2:$D$180,0))),0,(INDEX([1]Monthly!AD$2:AD$180,MATCH($A45&amp;$B45,[1]Monthly!$C$2:$C$180&amp;[1]Monthly!$D$2:$D$180,0))))</f>
        <v>0</v>
      </c>
      <c r="AF45" s="51">
        <f t="array" ref="AF45">IF(ISERROR(INDEX([1]Monthly!AE$2:AE$180,MATCH($A45&amp;$B45,[1]Monthly!$C$2:$C$180&amp;[1]Monthly!$D$2:$D$180,0))),0,(INDEX([1]Monthly!AE$2:AE$180,MATCH($A45&amp;$B45,[1]Monthly!$C$2:$C$180&amp;[1]Monthly!$D$2:$D$180,0))))</f>
        <v>0</v>
      </c>
      <c r="AG45" s="1"/>
      <c r="AH45" s="1"/>
      <c r="AI45" s="1"/>
      <c r="AJ45" s="45"/>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row>
    <row r="46" spans="1:174" x14ac:dyDescent="0.2">
      <c r="A46" s="11">
        <v>11</v>
      </c>
      <c r="B46" s="34">
        <v>4</v>
      </c>
      <c r="C46" s="1">
        <f t="array" ref="C46">IF(ISERROR(INDEX([1]Current!E$2:E$180,MATCH($A46&amp;$B46,[1]Current!$C$2:$C$180&amp;[1]Current!$D$2:$D$180,0))),0,(INDEX([1]Current!E$2:E$180,MATCH($A46&amp;$B46,[1]Current!$C$2:$C$180&amp;[1]Current!$D$2:$D$180,0))))</f>
        <v>0</v>
      </c>
      <c r="D46" s="1">
        <f t="array" ref="D46">IF(ISERROR(INDEX([1]Current!F$2:F$180,MATCH($A46&amp;$B46,[1]Current!$C$2:$C$180&amp;[1]Current!$D$2:$D$180,0))),0,(INDEX([1]Current!F$2:F$180,MATCH($A46&amp;$B46,[1]Current!$C$2:$C$180&amp;[1]Current!$D$2:$D$180,0))))</f>
        <v>1</v>
      </c>
      <c r="E46" s="81" t="s">
        <v>23</v>
      </c>
      <c r="F46" s="48">
        <f t="array" ref="F46">IF(ISERROR(INDEX([1]Monthly!E$2:E$180,MATCH($A46&amp;$B46,[1]Monthly!$C$2:$C$180&amp;[1]Monthly!$D$2:$D$180,0))),0,(INDEX([1]Monthly!E$2:E$180,MATCH($A46&amp;$B46,[1]Monthly!$C$2:$C$180&amp;[1]Monthly!$D$2:$D$180,0))))</f>
        <v>0</v>
      </c>
      <c r="G46" s="49">
        <f t="array" ref="G46">IF(ISERROR(INDEX([1]Monthly!F$2:F$180,MATCH($A46&amp;$B46,[1]Monthly!$C$2:$C$180&amp;[1]Monthly!$D$2:$D$180,0))),0,(INDEX([1]Monthly!F$2:F$180,MATCH($A46&amp;$B46,[1]Monthly!$C$2:$C$180&amp;[1]Monthly!$D$2:$D$180,0))))</f>
        <v>0</v>
      </c>
      <c r="H46" s="49">
        <f t="array" ref="H46">IF(ISERROR(INDEX([1]Monthly!G$2:G$180,MATCH($A46&amp;$B46,[1]Monthly!$C$2:$C$180&amp;[1]Monthly!$D$2:$D$180,0))),0,(INDEX([1]Monthly!G$2:G$180,MATCH($A46&amp;$B46,[1]Monthly!$C$2:$C$180&amp;[1]Monthly!$D$2:$D$180,0))))</f>
        <v>1</v>
      </c>
      <c r="I46" s="49">
        <f t="array" ref="I46">IF(ISERROR(INDEX([1]Monthly!H$2:H$180,MATCH($A46&amp;$B46,[1]Monthly!$C$2:$C$180&amp;[1]Monthly!$D$2:$D$180,0))),0,(INDEX([1]Monthly!H$2:H$180,MATCH($A46&amp;$B46,[1]Monthly!$C$2:$C$180&amp;[1]Monthly!$D$2:$D$180,0))))</f>
        <v>0</v>
      </c>
      <c r="J46" s="49">
        <f t="array" ref="J46">IF(ISERROR(INDEX([1]Monthly!I$2:I$180,MATCH($A46&amp;$B46,[1]Monthly!$C$2:$C$180&amp;[1]Monthly!$D$2:$D$180,0))),0,(INDEX([1]Monthly!I$2:I$180,MATCH($A46&amp;$B46,[1]Monthly!$C$2:$C$180&amp;[1]Monthly!$D$2:$D$180,0))))</f>
        <v>0</v>
      </c>
      <c r="K46" s="49">
        <f t="array" ref="K46">IF(ISERROR(INDEX([1]Monthly!J$2:J$180,MATCH($A46&amp;$B46,[1]Monthly!$C$2:$C$180&amp;[1]Monthly!$D$2:$D$180,0))),0,(INDEX([1]Monthly!J$2:J$180,MATCH($A46&amp;$B46,[1]Monthly!$C$2:$C$180&amp;[1]Monthly!$D$2:$D$180,0))))</f>
        <v>0</v>
      </c>
      <c r="L46" s="49">
        <f t="array" ref="L46">IF(ISERROR(INDEX([1]Monthly!K$2:K$180,MATCH($A46&amp;$B46,[1]Monthly!$C$2:$C$180&amp;[1]Monthly!$D$2:$D$180,0))),0,(INDEX([1]Monthly!K$2:K$180,MATCH($A46&amp;$B46,[1]Monthly!$C$2:$C$180&amp;[1]Monthly!$D$2:$D$180,0))))</f>
        <v>0</v>
      </c>
      <c r="M46" s="49">
        <f t="array" ref="M46">IF(ISERROR(INDEX([1]Monthly!L$2:L$180,MATCH($A46&amp;$B46,[1]Monthly!$C$2:$C$180&amp;[1]Monthly!$D$2:$D$180,0))),0,(INDEX([1]Monthly!L$2:L$180,MATCH($A46&amp;$B46,[1]Monthly!$C$2:$C$180&amp;[1]Monthly!$D$2:$D$180,0))))</f>
        <v>0</v>
      </c>
      <c r="N46" s="49">
        <f t="array" ref="N46">IF(ISERROR(INDEX([1]Monthly!M$2:M$180,MATCH($A46&amp;$B46,[1]Monthly!$C$2:$C$180&amp;[1]Monthly!$D$2:$D$180,0))),0,(INDEX([1]Monthly!M$2:M$180,MATCH($A46&amp;$B46,[1]Monthly!$C$2:$C$180&amp;[1]Monthly!$D$2:$D$180,0))))</f>
        <v>0</v>
      </c>
      <c r="O46" s="49">
        <f t="array" ref="O46">IF(ISERROR(INDEX([1]Monthly!N$2:N$180,MATCH($A46&amp;$B46,[1]Monthly!$C$2:$C$180&amp;[1]Monthly!$D$2:$D$180,0))),0,(INDEX([1]Monthly!N$2:N$180,MATCH($A46&amp;$B46,[1]Monthly!$C$2:$C$180&amp;[1]Monthly!$D$2:$D$180,0))))</f>
        <v>0</v>
      </c>
      <c r="P46" s="49">
        <f t="array" ref="P46">IF(ISERROR(INDEX([1]Monthly!O$2:O$180,MATCH($A46&amp;$B46,[1]Monthly!$C$2:$C$180&amp;[1]Monthly!$D$2:$D$180,0))),0,(INDEX([1]Monthly!O$2:O$180,MATCH($A46&amp;$B46,[1]Monthly!$C$2:$C$180&amp;[1]Monthly!$D$2:$D$180,0))))</f>
        <v>0</v>
      </c>
      <c r="Q46" s="49">
        <f t="array" ref="Q46">IF(ISERROR(INDEX([1]Monthly!P$2:P$180,MATCH($A46&amp;$B46,[1]Monthly!$C$2:$C$180&amp;[1]Monthly!$D$2:$D$180,0))),0,(INDEX([1]Monthly!P$2:P$180,MATCH($A46&amp;$B46,[1]Monthly!$C$2:$C$180&amp;[1]Monthly!$D$2:$D$180,0))))</f>
        <v>0</v>
      </c>
      <c r="R46" s="49">
        <f t="array" ref="R46">IF(ISERROR(INDEX([1]Monthly!Q$2:Q$180,MATCH($A46&amp;$B46,[1]Monthly!$C$2:$C$180&amp;[1]Monthly!$D$2:$D$180,0))),0,(INDEX([1]Monthly!Q$2:Q$180,MATCH($A46&amp;$B46,[1]Monthly!$C$2:$C$180&amp;[1]Monthly!$D$2:$D$180,0))))</f>
        <v>0</v>
      </c>
      <c r="S46" s="49">
        <f t="array" ref="S46">IF(ISERROR(INDEX([1]Monthly!R$2:R$180,MATCH($A46&amp;$B46,[1]Monthly!$C$2:$C$180&amp;[1]Monthly!$D$2:$D$180,0))),0,(INDEX([1]Monthly!R$2:R$180,MATCH($A46&amp;$B46,[1]Monthly!$C$2:$C$180&amp;[1]Monthly!$D$2:$D$180,0))))</f>
        <v>0</v>
      </c>
      <c r="T46" s="49">
        <f t="array" ref="T46">IF(ISERROR(INDEX([1]Monthly!S$2:S$180,MATCH($A46&amp;$B46,[1]Monthly!$C$2:$C$180&amp;[1]Monthly!$D$2:$D$180,0))),0,(INDEX([1]Monthly!S$2:S$180,MATCH($A46&amp;$B46,[1]Monthly!$C$2:$C$180&amp;[1]Monthly!$D$2:$D$180,0))))</f>
        <v>0</v>
      </c>
      <c r="U46" s="49">
        <f t="array" ref="U46">IF(ISERROR(INDEX([1]Monthly!T$2:T$180,MATCH($A46&amp;$B46,[1]Monthly!$C$2:$C$180&amp;[1]Monthly!$D$2:$D$180,0))),0,(INDEX([1]Monthly!T$2:T$180,MATCH($A46&amp;$B46,[1]Monthly!$C$2:$C$180&amp;[1]Monthly!$D$2:$D$180,0))))</f>
        <v>0</v>
      </c>
      <c r="V46" s="49">
        <f t="array" ref="V46">IF(ISERROR(INDEX([1]Monthly!U$2:U$180,MATCH($A46&amp;$B46,[1]Monthly!$C$2:$C$180&amp;[1]Monthly!$D$2:$D$180,0))),0,(INDEX([1]Monthly!U$2:U$180,MATCH($A46&amp;$B46,[1]Monthly!$C$2:$C$180&amp;[1]Monthly!$D$2:$D$180,0))))</f>
        <v>0</v>
      </c>
      <c r="W46" s="49">
        <f t="array" ref="W46">IF(ISERROR(INDEX([1]Monthly!V$2:V$180,MATCH($A46&amp;$B46,[1]Monthly!$C$2:$C$180&amp;[1]Monthly!$D$2:$D$180,0))),0,(INDEX([1]Monthly!V$2:V$180,MATCH($A46&amp;$B46,[1]Monthly!$C$2:$C$180&amp;[1]Monthly!$D$2:$D$180,0))))</f>
        <v>0</v>
      </c>
      <c r="X46" s="49">
        <f t="array" ref="X46">IF(ISERROR(INDEX([1]Monthly!W$2:W$180,MATCH($A46&amp;$B46,[1]Monthly!$C$2:$C$180&amp;[1]Monthly!$D$2:$D$180,0))),0,(INDEX([1]Monthly!W$2:W$180,MATCH($A46&amp;$B46,[1]Monthly!$C$2:$C$180&amp;[1]Monthly!$D$2:$D$180,0))))</f>
        <v>0</v>
      </c>
      <c r="Y46" s="49">
        <f t="array" ref="Y46">IF(ISERROR(INDEX([1]Monthly!X$2:X$180,MATCH($A46&amp;$B46,[1]Monthly!$C$2:$C$180&amp;[1]Monthly!$D$2:$D$180,0))),0,(INDEX([1]Monthly!X$2:X$180,MATCH($A46&amp;$B46,[1]Monthly!$C$2:$C$180&amp;[1]Monthly!$D$2:$D$180,0))))</f>
        <v>0</v>
      </c>
      <c r="Z46" s="49">
        <f t="array" ref="Z46">IF(ISERROR(INDEX([1]Monthly!Y$2:Y$180,MATCH($A46&amp;$B46,[1]Monthly!$C$2:$C$180&amp;[1]Monthly!$D$2:$D$180,0))),0,(INDEX([1]Monthly!Y$2:Y$180,MATCH($A46&amp;$B46,[1]Monthly!$C$2:$C$180&amp;[1]Monthly!$D$2:$D$180,0))))</f>
        <v>0</v>
      </c>
      <c r="AA46" s="49">
        <f t="array" ref="AA46">IF(ISERROR(INDEX([1]Monthly!Z$2:Z$180,MATCH($A46&amp;$B46,[1]Monthly!$C$2:$C$180&amp;[1]Monthly!$D$2:$D$180,0))),0,(INDEX([1]Monthly!Z$2:Z$180,MATCH($A46&amp;$B46,[1]Monthly!$C$2:$C$180&amp;[1]Monthly!$D$2:$D$180,0))))</f>
        <v>0</v>
      </c>
      <c r="AB46" s="49">
        <f t="array" ref="AB46">IF(ISERROR(INDEX([1]Monthly!AA$2:AA$180,MATCH($A46&amp;$B46,[1]Monthly!$C$2:$C$180&amp;[1]Monthly!$D$2:$D$180,0))),0,(INDEX([1]Monthly!AA$2:AA$180,MATCH($A46&amp;$B46,[1]Monthly!$C$2:$C$180&amp;[1]Monthly!$D$2:$D$180,0))))</f>
        <v>0</v>
      </c>
      <c r="AC46" s="49">
        <f t="array" ref="AC46">IF(ISERROR(INDEX([1]Monthly!AB$2:AB$180,MATCH($A46&amp;$B46,[1]Monthly!$C$2:$C$180&amp;[1]Monthly!$D$2:$D$180,0))),0,(INDEX([1]Monthly!AB$2:AB$180,MATCH($A46&amp;$B46,[1]Monthly!$C$2:$C$180&amp;[1]Monthly!$D$2:$D$180,0))))</f>
        <v>1</v>
      </c>
      <c r="AD46" s="50">
        <f t="array" ref="AD46">IF(ISERROR(INDEX([1]Monthly!AC$2:AC$180,MATCH($A46&amp;$B46,[1]Monthly!$C$2:$C$180&amp;[1]Monthly!$D$2:$D$180,0))),0,(INDEX([1]Monthly!AC$2:AC$180,MATCH($A46&amp;$B46,[1]Monthly!$C$2:$C$180&amp;[1]Monthly!$D$2:$D$180,0))))</f>
        <v>0</v>
      </c>
      <c r="AE46" s="50">
        <f t="array" ref="AE46">IF(ISERROR(INDEX([1]Monthly!AD$2:AD$180,MATCH($A46&amp;$B46,[1]Monthly!$C$2:$C$180&amp;[1]Monthly!$D$2:$D$180,0))),0,(INDEX([1]Monthly!AD$2:AD$180,MATCH($A46&amp;$B46,[1]Monthly!$C$2:$C$180&amp;[1]Monthly!$D$2:$D$180,0))))</f>
        <v>0</v>
      </c>
      <c r="AF46" s="51">
        <f t="array" ref="AF46">IF(ISERROR(INDEX([1]Monthly!AE$2:AE$180,MATCH($A46&amp;$B46,[1]Monthly!$C$2:$C$180&amp;[1]Monthly!$D$2:$D$180,0))),0,(INDEX([1]Monthly!AE$2:AE$180,MATCH($A46&amp;$B46,[1]Monthly!$C$2:$C$180&amp;[1]Monthly!$D$2:$D$180,0))))</f>
        <v>0</v>
      </c>
      <c r="AG46" s="1"/>
      <c r="AH46" s="1"/>
      <c r="AI46" s="1"/>
      <c r="AJ46" s="45"/>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row>
    <row r="47" spans="1:174" x14ac:dyDescent="0.2">
      <c r="A47" s="11">
        <v>11</v>
      </c>
      <c r="B47" s="34">
        <v>5</v>
      </c>
      <c r="C47" s="1">
        <f t="array" ref="C47">IF(ISERROR(INDEX([1]Current!E$2:E$180,MATCH($A47&amp;$B47,[1]Current!$C$2:$C$180&amp;[1]Current!$D$2:$D$180,0))),0,(INDEX([1]Current!E$2:E$180,MATCH($A47&amp;$B47,[1]Current!$C$2:$C$180&amp;[1]Current!$D$2:$D$180,0))))</f>
        <v>0</v>
      </c>
      <c r="D47" s="1">
        <f t="array" ref="D47">IF(ISERROR(INDEX([1]Current!F$2:F$180,MATCH($A47&amp;$B47,[1]Current!$C$2:$C$180&amp;[1]Current!$D$2:$D$180,0))),0,(INDEX([1]Current!F$2:F$180,MATCH($A47&amp;$B47,[1]Current!$C$2:$C$180&amp;[1]Current!$D$2:$D$180,0))))</f>
        <v>4</v>
      </c>
      <c r="E47" s="81" t="s">
        <v>24</v>
      </c>
      <c r="F47" s="48">
        <f t="array" ref="F47">IF(ISERROR(INDEX([1]Monthly!E$2:E$180,MATCH($A47&amp;$B47,[1]Monthly!$C$2:$C$180&amp;[1]Monthly!$D$2:$D$180,0))),0,(INDEX([1]Monthly!E$2:E$180,MATCH($A47&amp;$B47,[1]Monthly!$C$2:$C$180&amp;[1]Monthly!$D$2:$D$180,0))))</f>
        <v>0</v>
      </c>
      <c r="G47" s="49">
        <f t="array" ref="G47">IF(ISERROR(INDEX([1]Monthly!F$2:F$180,MATCH($A47&amp;$B47,[1]Monthly!$C$2:$C$180&amp;[1]Monthly!$D$2:$D$180,0))),0,(INDEX([1]Monthly!F$2:F$180,MATCH($A47&amp;$B47,[1]Monthly!$C$2:$C$180&amp;[1]Monthly!$D$2:$D$180,0))))</f>
        <v>0</v>
      </c>
      <c r="H47" s="49">
        <f t="array" ref="H47">IF(ISERROR(INDEX([1]Monthly!G$2:G$180,MATCH($A47&amp;$B47,[1]Monthly!$C$2:$C$180&amp;[1]Monthly!$D$2:$D$180,0))),0,(INDEX([1]Monthly!G$2:G$180,MATCH($A47&amp;$B47,[1]Monthly!$C$2:$C$180&amp;[1]Monthly!$D$2:$D$180,0))))</f>
        <v>0</v>
      </c>
      <c r="I47" s="49">
        <f t="array" ref="I47">IF(ISERROR(INDEX([1]Monthly!H$2:H$180,MATCH($A47&amp;$B47,[1]Monthly!$C$2:$C$180&amp;[1]Monthly!$D$2:$D$180,0))),0,(INDEX([1]Monthly!H$2:H$180,MATCH($A47&amp;$B47,[1]Monthly!$C$2:$C$180&amp;[1]Monthly!$D$2:$D$180,0))))</f>
        <v>0</v>
      </c>
      <c r="J47" s="49">
        <f t="array" ref="J47">IF(ISERROR(INDEX([1]Monthly!I$2:I$180,MATCH($A47&amp;$B47,[1]Monthly!$C$2:$C$180&amp;[1]Monthly!$D$2:$D$180,0))),0,(INDEX([1]Monthly!I$2:I$180,MATCH($A47&amp;$B47,[1]Monthly!$C$2:$C$180&amp;[1]Monthly!$D$2:$D$180,0))))</f>
        <v>0</v>
      </c>
      <c r="K47" s="49">
        <f t="array" ref="K47">IF(ISERROR(INDEX([1]Monthly!J$2:J$180,MATCH($A47&amp;$B47,[1]Monthly!$C$2:$C$180&amp;[1]Monthly!$D$2:$D$180,0))),0,(INDEX([1]Monthly!J$2:J$180,MATCH($A47&amp;$B47,[1]Monthly!$C$2:$C$180&amp;[1]Monthly!$D$2:$D$180,0))))</f>
        <v>0</v>
      </c>
      <c r="L47" s="49">
        <f t="array" ref="L47">IF(ISERROR(INDEX([1]Monthly!K$2:K$180,MATCH($A47&amp;$B47,[1]Monthly!$C$2:$C$180&amp;[1]Monthly!$D$2:$D$180,0))),0,(INDEX([1]Monthly!K$2:K$180,MATCH($A47&amp;$B47,[1]Monthly!$C$2:$C$180&amp;[1]Monthly!$D$2:$D$180,0))))</f>
        <v>0</v>
      </c>
      <c r="M47" s="49">
        <f t="array" ref="M47">IF(ISERROR(INDEX([1]Monthly!L$2:L$180,MATCH($A47&amp;$B47,[1]Monthly!$C$2:$C$180&amp;[1]Monthly!$D$2:$D$180,0))),0,(INDEX([1]Monthly!L$2:L$180,MATCH($A47&amp;$B47,[1]Monthly!$C$2:$C$180&amp;[1]Monthly!$D$2:$D$180,0))))</f>
        <v>0</v>
      </c>
      <c r="N47" s="49">
        <f t="array" ref="N47">IF(ISERROR(INDEX([1]Monthly!M$2:M$180,MATCH($A47&amp;$B47,[1]Monthly!$C$2:$C$180&amp;[1]Monthly!$D$2:$D$180,0))),0,(INDEX([1]Monthly!M$2:M$180,MATCH($A47&amp;$B47,[1]Monthly!$C$2:$C$180&amp;[1]Monthly!$D$2:$D$180,0))))</f>
        <v>0</v>
      </c>
      <c r="O47" s="49">
        <f t="array" ref="O47">IF(ISERROR(INDEX([1]Monthly!N$2:N$180,MATCH($A47&amp;$B47,[1]Monthly!$C$2:$C$180&amp;[1]Monthly!$D$2:$D$180,0))),0,(INDEX([1]Monthly!N$2:N$180,MATCH($A47&amp;$B47,[1]Monthly!$C$2:$C$180&amp;[1]Monthly!$D$2:$D$180,0))))</f>
        <v>0</v>
      </c>
      <c r="P47" s="49">
        <f t="array" ref="P47">IF(ISERROR(INDEX([1]Monthly!O$2:O$180,MATCH($A47&amp;$B47,[1]Monthly!$C$2:$C$180&amp;[1]Monthly!$D$2:$D$180,0))),0,(INDEX([1]Monthly!O$2:O$180,MATCH($A47&amp;$B47,[1]Monthly!$C$2:$C$180&amp;[1]Monthly!$D$2:$D$180,0))))</f>
        <v>0</v>
      </c>
      <c r="Q47" s="49">
        <f t="array" ref="Q47">IF(ISERROR(INDEX([1]Monthly!P$2:P$180,MATCH($A47&amp;$B47,[1]Monthly!$C$2:$C$180&amp;[1]Monthly!$D$2:$D$180,0))),0,(INDEX([1]Monthly!P$2:P$180,MATCH($A47&amp;$B47,[1]Monthly!$C$2:$C$180&amp;[1]Monthly!$D$2:$D$180,0))))</f>
        <v>0</v>
      </c>
      <c r="R47" s="49">
        <f t="array" ref="R47">IF(ISERROR(INDEX([1]Monthly!Q$2:Q$180,MATCH($A47&amp;$B47,[1]Monthly!$C$2:$C$180&amp;[1]Monthly!$D$2:$D$180,0))),0,(INDEX([1]Monthly!Q$2:Q$180,MATCH($A47&amp;$B47,[1]Monthly!$C$2:$C$180&amp;[1]Monthly!$D$2:$D$180,0))))</f>
        <v>0</v>
      </c>
      <c r="S47" s="49">
        <f t="array" ref="S47">IF(ISERROR(INDEX([1]Monthly!R$2:R$180,MATCH($A47&amp;$B47,[1]Monthly!$C$2:$C$180&amp;[1]Monthly!$D$2:$D$180,0))),0,(INDEX([1]Monthly!R$2:R$180,MATCH($A47&amp;$B47,[1]Monthly!$C$2:$C$180&amp;[1]Monthly!$D$2:$D$180,0))))</f>
        <v>0</v>
      </c>
      <c r="T47" s="49">
        <f t="array" ref="T47">IF(ISERROR(INDEX([1]Monthly!S$2:S$180,MATCH($A47&amp;$B47,[1]Monthly!$C$2:$C$180&amp;[1]Monthly!$D$2:$D$180,0))),0,(INDEX([1]Monthly!S$2:S$180,MATCH($A47&amp;$B47,[1]Monthly!$C$2:$C$180&amp;[1]Monthly!$D$2:$D$180,0))))</f>
        <v>0</v>
      </c>
      <c r="U47" s="49">
        <f t="array" ref="U47">IF(ISERROR(INDEX([1]Monthly!T$2:T$180,MATCH($A47&amp;$B47,[1]Monthly!$C$2:$C$180&amp;[1]Monthly!$D$2:$D$180,0))),0,(INDEX([1]Monthly!T$2:T$180,MATCH($A47&amp;$B47,[1]Monthly!$C$2:$C$180&amp;[1]Monthly!$D$2:$D$180,0))))</f>
        <v>0</v>
      </c>
      <c r="V47" s="49">
        <f t="array" ref="V47">IF(ISERROR(INDEX([1]Monthly!U$2:U$180,MATCH($A47&amp;$B47,[1]Monthly!$C$2:$C$180&amp;[1]Monthly!$D$2:$D$180,0))),0,(INDEX([1]Monthly!U$2:U$180,MATCH($A47&amp;$B47,[1]Monthly!$C$2:$C$180&amp;[1]Monthly!$D$2:$D$180,0))))</f>
        <v>0</v>
      </c>
      <c r="W47" s="49">
        <f t="array" ref="W47">IF(ISERROR(INDEX([1]Monthly!V$2:V$180,MATCH($A47&amp;$B47,[1]Monthly!$C$2:$C$180&amp;[1]Monthly!$D$2:$D$180,0))),0,(INDEX([1]Monthly!V$2:V$180,MATCH($A47&amp;$B47,[1]Monthly!$C$2:$C$180&amp;[1]Monthly!$D$2:$D$180,0))))</f>
        <v>0</v>
      </c>
      <c r="X47" s="49">
        <f t="array" ref="X47">IF(ISERROR(INDEX([1]Monthly!W$2:W$180,MATCH($A47&amp;$B47,[1]Monthly!$C$2:$C$180&amp;[1]Monthly!$D$2:$D$180,0))),0,(INDEX([1]Monthly!W$2:W$180,MATCH($A47&amp;$B47,[1]Monthly!$C$2:$C$180&amp;[1]Monthly!$D$2:$D$180,0))))</f>
        <v>1</v>
      </c>
      <c r="Y47" s="49">
        <f t="array" ref="Y47">IF(ISERROR(INDEX([1]Monthly!X$2:X$180,MATCH($A47&amp;$B47,[1]Monthly!$C$2:$C$180&amp;[1]Monthly!$D$2:$D$180,0))),0,(INDEX([1]Monthly!X$2:X$180,MATCH($A47&amp;$B47,[1]Monthly!$C$2:$C$180&amp;[1]Monthly!$D$2:$D$180,0))))</f>
        <v>0</v>
      </c>
      <c r="Z47" s="49">
        <f t="array" ref="Z47">IF(ISERROR(INDEX([1]Monthly!Y$2:Y$180,MATCH($A47&amp;$B47,[1]Monthly!$C$2:$C$180&amp;[1]Monthly!$D$2:$D$180,0))),0,(INDEX([1]Monthly!Y$2:Y$180,MATCH($A47&amp;$B47,[1]Monthly!$C$2:$C$180&amp;[1]Monthly!$D$2:$D$180,0))))</f>
        <v>1</v>
      </c>
      <c r="AA47" s="49">
        <f t="array" ref="AA47">IF(ISERROR(INDEX([1]Monthly!Z$2:Z$180,MATCH($A47&amp;$B47,[1]Monthly!$C$2:$C$180&amp;[1]Monthly!$D$2:$D$180,0))),0,(INDEX([1]Monthly!Z$2:Z$180,MATCH($A47&amp;$B47,[1]Monthly!$C$2:$C$180&amp;[1]Monthly!$D$2:$D$180,0))))</f>
        <v>0</v>
      </c>
      <c r="AB47" s="49">
        <f t="array" ref="AB47">IF(ISERROR(INDEX([1]Monthly!AA$2:AA$180,MATCH($A47&amp;$B47,[1]Monthly!$C$2:$C$180&amp;[1]Monthly!$D$2:$D$180,0))),0,(INDEX([1]Monthly!AA$2:AA$180,MATCH($A47&amp;$B47,[1]Monthly!$C$2:$C$180&amp;[1]Monthly!$D$2:$D$180,0))))</f>
        <v>1</v>
      </c>
      <c r="AC47" s="49">
        <f t="array" ref="AC47">IF(ISERROR(INDEX([1]Monthly!AB$2:AB$180,MATCH($A47&amp;$B47,[1]Monthly!$C$2:$C$180&amp;[1]Monthly!$D$2:$D$180,0))),0,(INDEX([1]Monthly!AB$2:AB$180,MATCH($A47&amp;$B47,[1]Monthly!$C$2:$C$180&amp;[1]Monthly!$D$2:$D$180,0))))</f>
        <v>0</v>
      </c>
      <c r="AD47" s="50">
        <f t="array" ref="AD47">IF(ISERROR(INDEX([1]Monthly!AC$2:AC$180,MATCH($A47&amp;$B47,[1]Monthly!$C$2:$C$180&amp;[1]Monthly!$D$2:$D$180,0))),0,(INDEX([1]Monthly!AC$2:AC$180,MATCH($A47&amp;$B47,[1]Monthly!$C$2:$C$180&amp;[1]Monthly!$D$2:$D$180,0))))</f>
        <v>1</v>
      </c>
      <c r="AE47" s="50">
        <f t="array" ref="AE47">IF(ISERROR(INDEX([1]Monthly!AD$2:AD$180,MATCH($A47&amp;$B47,[1]Monthly!$C$2:$C$180&amp;[1]Monthly!$D$2:$D$180,0))),0,(INDEX([1]Monthly!AD$2:AD$180,MATCH($A47&amp;$B47,[1]Monthly!$C$2:$C$180&amp;[1]Monthly!$D$2:$D$180,0))))</f>
        <v>0</v>
      </c>
      <c r="AF47" s="51">
        <f t="array" ref="AF47">IF(ISERROR(INDEX([1]Monthly!AE$2:AE$180,MATCH($A47&amp;$B47,[1]Monthly!$C$2:$C$180&amp;[1]Monthly!$D$2:$D$180,0))),0,(INDEX([1]Monthly!AE$2:AE$180,MATCH($A47&amp;$B47,[1]Monthly!$C$2:$C$180&amp;[1]Monthly!$D$2:$D$180,0))))</f>
        <v>0</v>
      </c>
      <c r="AG47" s="1"/>
      <c r="AH47" s="1"/>
      <c r="AI47" s="1"/>
      <c r="AJ47" s="45"/>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row>
    <row r="48" spans="1:174" x14ac:dyDescent="0.2">
      <c r="C48" s="1">
        <f>SUM(C44:C47)</f>
        <v>1</v>
      </c>
      <c r="D48" s="1">
        <f>SUM(D44:D47)</f>
        <v>11</v>
      </c>
      <c r="E48" s="82" t="s">
        <v>25</v>
      </c>
      <c r="F48" s="53">
        <f t="shared" ref="F48:AF48" si="30">SUM(F44:F47)</f>
        <v>0</v>
      </c>
      <c r="G48" s="54">
        <f t="shared" si="30"/>
        <v>0</v>
      </c>
      <c r="H48" s="54">
        <f t="shared" si="30"/>
        <v>1</v>
      </c>
      <c r="I48" s="54">
        <f t="shared" si="30"/>
        <v>1</v>
      </c>
      <c r="J48" s="54">
        <f t="shared" si="30"/>
        <v>1</v>
      </c>
      <c r="K48" s="54">
        <f t="shared" si="30"/>
        <v>0</v>
      </c>
      <c r="L48" s="54">
        <f t="shared" si="30"/>
        <v>0</v>
      </c>
      <c r="M48" s="54">
        <f t="shared" si="30"/>
        <v>0</v>
      </c>
      <c r="N48" s="54">
        <f t="shared" si="30"/>
        <v>0</v>
      </c>
      <c r="O48" s="54">
        <f t="shared" si="30"/>
        <v>0</v>
      </c>
      <c r="P48" s="54">
        <f t="shared" si="30"/>
        <v>1</v>
      </c>
      <c r="Q48" s="54">
        <f t="shared" si="30"/>
        <v>0</v>
      </c>
      <c r="R48" s="54">
        <f t="shared" si="30"/>
        <v>0</v>
      </c>
      <c r="S48" s="54">
        <f t="shared" si="30"/>
        <v>0</v>
      </c>
      <c r="T48" s="54">
        <f t="shared" si="30"/>
        <v>0</v>
      </c>
      <c r="U48" s="54">
        <f t="shared" si="30"/>
        <v>2</v>
      </c>
      <c r="V48" s="54">
        <f t="shared" si="30"/>
        <v>0</v>
      </c>
      <c r="W48" s="54">
        <f t="shared" si="30"/>
        <v>0</v>
      </c>
      <c r="X48" s="54">
        <f t="shared" si="30"/>
        <v>2</v>
      </c>
      <c r="Y48" s="54">
        <f t="shared" si="30"/>
        <v>0</v>
      </c>
      <c r="Z48" s="54">
        <f t="shared" si="30"/>
        <v>2</v>
      </c>
      <c r="AA48" s="54">
        <f t="shared" si="30"/>
        <v>1</v>
      </c>
      <c r="AB48" s="54">
        <f t="shared" si="30"/>
        <v>2</v>
      </c>
      <c r="AC48" s="54">
        <f t="shared" si="30"/>
        <v>1</v>
      </c>
      <c r="AD48" s="55">
        <f t="shared" si="30"/>
        <v>2</v>
      </c>
      <c r="AE48" s="55">
        <f t="shared" si="30"/>
        <v>0</v>
      </c>
      <c r="AF48" s="56">
        <f t="shared" si="30"/>
        <v>1</v>
      </c>
      <c r="AG48" s="1"/>
      <c r="AH48" s="1"/>
      <c r="AI48" s="1"/>
      <c r="AJ48" s="45"/>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row>
    <row r="49" spans="1:174" s="57" customFormat="1" x14ac:dyDescent="0.2">
      <c r="A49" s="57">
        <v>11</v>
      </c>
      <c r="B49" s="58">
        <v>6</v>
      </c>
      <c r="C49" s="1">
        <f t="array" ref="C49">IF(ISERROR(INDEX([1]Current!E$2:E$180,MATCH($A49&amp;$B49,[1]Current!$C$2:$C$180&amp;[1]Current!$D$2:$D$180,0))),0,(INDEX([1]Current!E$2:E$180,MATCH($A49&amp;$B49,[1]Current!$C$2:$C$180&amp;[1]Current!$D$2:$D$180,0))))</f>
        <v>2033</v>
      </c>
      <c r="D49" s="1">
        <f t="array" ref="D49">IF(ISERROR(INDEX([1]Current!F$2:F$180,MATCH($A49&amp;$B49,[1]Current!$C$2:$C$180&amp;[1]Current!$D$2:$D$180,0))),0,(INDEX([1]Current!F$2:F$180,MATCH($A49&amp;$B49,[1]Current!$C$2:$C$180&amp;[1]Current!$D$2:$D$180,0))))</f>
        <v>2040</v>
      </c>
      <c r="E49" s="83" t="s">
        <v>26</v>
      </c>
      <c r="F49" s="60">
        <f t="array" ref="F49">IF(ISERROR(INDEX([1]Monthly!E$2:E$180,MATCH($A49&amp;$B49,[1]Monthly!$C$2:$C$180&amp;[1]Monthly!$D$2:$D$180,0))),0,(INDEX([1]Monthly!E$2:E$180,MATCH($A49&amp;$B49,[1]Monthly!$C$2:$C$180&amp;[1]Monthly!$D$2:$D$180,0))))</f>
        <v>141</v>
      </c>
      <c r="G49" s="61">
        <f t="array" ref="G49">IF(ISERROR(INDEX([1]Monthly!F$2:F$180,MATCH($A49&amp;$B49,[1]Monthly!$C$2:$C$180&amp;[1]Monthly!$D$2:$D$180,0))),0,(INDEX([1]Monthly!F$2:F$180,MATCH($A49&amp;$B49,[1]Monthly!$C$2:$C$180&amp;[1]Monthly!$D$2:$D$180,0))))</f>
        <v>166</v>
      </c>
      <c r="H49" s="61">
        <f t="array" ref="H49">IF(ISERROR(INDEX([1]Monthly!G$2:G$180,MATCH($A49&amp;$B49,[1]Monthly!$C$2:$C$180&amp;[1]Monthly!$D$2:$D$180,0))),0,(INDEX([1]Monthly!G$2:G$180,MATCH($A49&amp;$B49,[1]Monthly!$C$2:$C$180&amp;[1]Monthly!$D$2:$D$180,0))))</f>
        <v>144</v>
      </c>
      <c r="I49" s="61">
        <f t="array" ref="I49">IF(ISERROR(INDEX([1]Monthly!H$2:H$180,MATCH($A49&amp;$B49,[1]Monthly!$C$2:$C$180&amp;[1]Monthly!$D$2:$D$180,0))),0,(INDEX([1]Monthly!H$2:H$180,MATCH($A49&amp;$B49,[1]Monthly!$C$2:$C$180&amp;[1]Monthly!$D$2:$D$180,0))))</f>
        <v>118</v>
      </c>
      <c r="J49" s="61">
        <f t="array" ref="J49">IF(ISERROR(INDEX([1]Monthly!I$2:I$180,MATCH($A49&amp;$B49,[1]Monthly!$C$2:$C$180&amp;[1]Monthly!$D$2:$D$180,0))),0,(INDEX([1]Monthly!I$2:I$180,MATCH($A49&amp;$B49,[1]Monthly!$C$2:$C$180&amp;[1]Monthly!$D$2:$D$180,0))))</f>
        <v>166</v>
      </c>
      <c r="K49" s="61">
        <f t="array" ref="K49">IF(ISERROR(INDEX([1]Monthly!J$2:J$180,MATCH($A49&amp;$B49,[1]Monthly!$C$2:$C$180&amp;[1]Monthly!$D$2:$D$180,0))),0,(INDEX([1]Monthly!J$2:J$180,MATCH($A49&amp;$B49,[1]Monthly!$C$2:$C$180&amp;[1]Monthly!$D$2:$D$180,0))))</f>
        <v>179</v>
      </c>
      <c r="L49" s="61">
        <f t="array" ref="L49">IF(ISERROR(INDEX([1]Monthly!K$2:K$180,MATCH($A49&amp;$B49,[1]Monthly!$C$2:$C$180&amp;[1]Monthly!$D$2:$D$180,0))),0,(INDEX([1]Monthly!K$2:K$180,MATCH($A49&amp;$B49,[1]Monthly!$C$2:$C$180&amp;[1]Monthly!$D$2:$D$180,0))))</f>
        <v>169</v>
      </c>
      <c r="M49" s="61">
        <f t="array" ref="M49">IF(ISERROR(INDEX([1]Monthly!L$2:L$180,MATCH($A49&amp;$B49,[1]Monthly!$C$2:$C$180&amp;[1]Monthly!$D$2:$D$180,0))),0,(INDEX([1]Monthly!L$2:L$180,MATCH($A49&amp;$B49,[1]Monthly!$C$2:$C$180&amp;[1]Monthly!$D$2:$D$180,0))))</f>
        <v>203</v>
      </c>
      <c r="N49" s="61">
        <f t="array" ref="N49">IF(ISERROR(INDEX([1]Monthly!M$2:M$180,MATCH($A49&amp;$B49,[1]Monthly!$C$2:$C$180&amp;[1]Monthly!$D$2:$D$180,0))),0,(INDEX([1]Monthly!M$2:M$180,MATCH($A49&amp;$B49,[1]Monthly!$C$2:$C$180&amp;[1]Monthly!$D$2:$D$180,0))))</f>
        <v>219</v>
      </c>
      <c r="O49" s="61">
        <f t="array" ref="O49">IF(ISERROR(INDEX([1]Monthly!N$2:N$180,MATCH($A49&amp;$B49,[1]Monthly!$C$2:$C$180&amp;[1]Monthly!$D$2:$D$180,0))),0,(INDEX([1]Monthly!N$2:N$180,MATCH($A49&amp;$B49,[1]Monthly!$C$2:$C$180&amp;[1]Monthly!$D$2:$D$180,0))))</f>
        <v>223</v>
      </c>
      <c r="P49" s="61">
        <f t="array" ref="P49">IF(ISERROR(INDEX([1]Monthly!O$2:O$180,MATCH($A49&amp;$B49,[1]Monthly!$C$2:$C$180&amp;[1]Monthly!$D$2:$D$180,0))),0,(INDEX([1]Monthly!O$2:O$180,MATCH($A49&amp;$B49,[1]Monthly!$C$2:$C$180&amp;[1]Monthly!$D$2:$D$180,0))))</f>
        <v>229</v>
      </c>
      <c r="Q49" s="61">
        <f t="array" ref="Q49">IF(ISERROR(INDEX([1]Monthly!P$2:P$180,MATCH($A49&amp;$B49,[1]Monthly!$C$2:$C$180&amp;[1]Monthly!$D$2:$D$180,0))),0,(INDEX([1]Monthly!P$2:P$180,MATCH($A49&amp;$B49,[1]Monthly!$C$2:$C$180&amp;[1]Monthly!$D$2:$D$180,0))))</f>
        <v>176</v>
      </c>
      <c r="R49" s="61">
        <f t="array" ref="R49">IF(ISERROR(INDEX([1]Monthly!Q$2:Q$180,MATCH($A49&amp;$B49,[1]Monthly!$C$2:$C$180&amp;[1]Monthly!$D$2:$D$180,0))),0,(INDEX([1]Monthly!Q$2:Q$180,MATCH($A49&amp;$B49,[1]Monthly!$C$2:$C$180&amp;[1]Monthly!$D$2:$D$180,0))))</f>
        <v>197</v>
      </c>
      <c r="S49" s="61">
        <f t="array" ref="S49">IF(ISERROR(INDEX([1]Monthly!R$2:R$180,MATCH($A49&amp;$B49,[1]Monthly!$C$2:$C$180&amp;[1]Monthly!$D$2:$D$180,0))),0,(INDEX([1]Monthly!R$2:R$180,MATCH($A49&amp;$B49,[1]Monthly!$C$2:$C$180&amp;[1]Monthly!$D$2:$D$180,0))))</f>
        <v>229</v>
      </c>
      <c r="T49" s="61">
        <f t="array" ref="T49">IF(ISERROR(INDEX([1]Monthly!S$2:S$180,MATCH($A49&amp;$B49,[1]Monthly!$C$2:$C$180&amp;[1]Monthly!$D$2:$D$180,0))),0,(INDEX([1]Monthly!S$2:S$180,MATCH($A49&amp;$B49,[1]Monthly!$C$2:$C$180&amp;[1]Monthly!$D$2:$D$180,0))))</f>
        <v>209</v>
      </c>
      <c r="U49" s="61">
        <f t="array" ref="U49">IF(ISERROR(INDEX([1]Monthly!T$2:T$180,MATCH($A49&amp;$B49,[1]Monthly!$C$2:$C$180&amp;[1]Monthly!$D$2:$D$180,0))),0,(INDEX([1]Monthly!T$2:T$180,MATCH($A49&amp;$B49,[1]Monthly!$C$2:$C$180&amp;[1]Monthly!$D$2:$D$180,0))))</f>
        <v>219</v>
      </c>
      <c r="V49" s="61">
        <f t="array" ref="V49">IF(ISERROR(INDEX([1]Monthly!U$2:U$180,MATCH($A49&amp;$B49,[1]Monthly!$C$2:$C$180&amp;[1]Monthly!$D$2:$D$180,0))),0,(INDEX([1]Monthly!U$2:U$180,MATCH($A49&amp;$B49,[1]Monthly!$C$2:$C$180&amp;[1]Monthly!$D$2:$D$180,0))))</f>
        <v>191</v>
      </c>
      <c r="W49" s="61">
        <f t="array" ref="W49">IF(ISERROR(INDEX([1]Monthly!V$2:V$180,MATCH($A49&amp;$B49,[1]Monthly!$C$2:$C$180&amp;[1]Monthly!$D$2:$D$180,0))),0,(INDEX([1]Monthly!V$2:V$180,MATCH($A49&amp;$B49,[1]Monthly!$C$2:$C$180&amp;[1]Monthly!$D$2:$D$180,0))))</f>
        <v>215</v>
      </c>
      <c r="X49" s="61">
        <f t="array" ref="X49">IF(ISERROR(INDEX([1]Monthly!W$2:W$180,MATCH($A49&amp;$B49,[1]Monthly!$C$2:$C$180&amp;[1]Monthly!$D$2:$D$180,0))),0,(INDEX([1]Monthly!W$2:W$180,MATCH($A49&amp;$B49,[1]Monthly!$C$2:$C$180&amp;[1]Monthly!$D$2:$D$180,0))))</f>
        <v>237</v>
      </c>
      <c r="Y49" s="61">
        <f t="array" ref="Y49">IF(ISERROR(INDEX([1]Monthly!X$2:X$180,MATCH($A49&amp;$B49,[1]Monthly!$C$2:$C$180&amp;[1]Monthly!$D$2:$D$180,0))),0,(INDEX([1]Monthly!X$2:X$180,MATCH($A49&amp;$B49,[1]Monthly!$C$2:$C$180&amp;[1]Monthly!$D$2:$D$180,0))))</f>
        <v>218</v>
      </c>
      <c r="Z49" s="61">
        <f t="array" ref="Z49">IF(ISERROR(INDEX([1]Monthly!Y$2:Y$180,MATCH($A49&amp;$B49,[1]Monthly!$C$2:$C$180&amp;[1]Monthly!$D$2:$D$180,0))),0,(INDEX([1]Monthly!Y$2:Y$180,MATCH($A49&amp;$B49,[1]Monthly!$C$2:$C$180&amp;[1]Monthly!$D$2:$D$180,0))))</f>
        <v>249</v>
      </c>
      <c r="AA49" s="61">
        <f t="array" ref="AA49">IF(ISERROR(INDEX([1]Monthly!Z$2:Z$180,MATCH($A49&amp;$B49,[1]Monthly!$C$2:$C$180&amp;[1]Monthly!$D$2:$D$180,0))),0,(INDEX([1]Monthly!Z$2:Z$180,MATCH($A49&amp;$B49,[1]Monthly!$C$2:$C$180&amp;[1]Monthly!$D$2:$D$180,0))))</f>
        <v>201</v>
      </c>
      <c r="AB49" s="61">
        <f t="array" ref="AB49">IF(ISERROR(INDEX([1]Monthly!AA$2:AA$180,MATCH($A49&amp;$B49,[1]Monthly!$C$2:$C$180&amp;[1]Monthly!$D$2:$D$180,0))),0,(INDEX([1]Monthly!AA$2:AA$180,MATCH($A49&amp;$B49,[1]Monthly!$C$2:$C$180&amp;[1]Monthly!$D$2:$D$180,0))))</f>
        <v>193</v>
      </c>
      <c r="AC49" s="61">
        <f t="array" ref="AC49">IF(ISERROR(INDEX([1]Monthly!AB$2:AB$180,MATCH($A49&amp;$B49,[1]Monthly!$C$2:$C$180&amp;[1]Monthly!$D$2:$D$180,0))),0,(INDEX([1]Monthly!AB$2:AB$180,MATCH($A49&amp;$B49,[1]Monthly!$C$2:$C$180&amp;[1]Monthly!$D$2:$D$180,0))))</f>
        <v>181</v>
      </c>
      <c r="AD49" s="62">
        <f t="array" ref="AD49">IF(ISERROR(INDEX([1]Monthly!AC$2:AC$180,MATCH($A49&amp;$B49,[1]Monthly!$C$2:$C$180&amp;[1]Monthly!$D$2:$D$180,0))),0,(INDEX([1]Monthly!AC$2:AC$180,MATCH($A49&amp;$B49,[1]Monthly!$C$2:$C$180&amp;[1]Monthly!$D$2:$D$180,0))))</f>
        <v>171</v>
      </c>
      <c r="AE49" s="62">
        <f t="array" ref="AE49">IF(ISERROR(INDEX([1]Monthly!AD$2:AD$180,MATCH($A49&amp;$B49,[1]Monthly!$C$2:$C$180&amp;[1]Monthly!$D$2:$D$180,0))),0,(INDEX([1]Monthly!AD$2:AD$180,MATCH($A49&amp;$B49,[1]Monthly!$C$2:$C$180&amp;[1]Monthly!$D$2:$D$180,0))))</f>
        <v>194</v>
      </c>
      <c r="AF49" s="63">
        <f t="array" ref="AF49">IF(ISERROR(INDEX([1]Monthly!AE$2:AE$180,MATCH($A49&amp;$B49,[1]Monthly!$C$2:$C$180&amp;[1]Monthly!$D$2:$D$180,0))),0,(INDEX([1]Monthly!AE$2:AE$180,MATCH($A49&amp;$B49,[1]Monthly!$C$2:$C$180&amp;[1]Monthly!$D$2:$D$180,0))))</f>
        <v>181</v>
      </c>
      <c r="AG49" s="64"/>
      <c r="AH49" s="64"/>
      <c r="AI49" s="64"/>
      <c r="AJ49" s="45"/>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c r="DF49" s="64"/>
      <c r="DG49" s="64"/>
      <c r="DH49" s="64"/>
      <c r="DI49" s="64"/>
      <c r="DJ49" s="64"/>
      <c r="DK49" s="64"/>
      <c r="DL49" s="64"/>
      <c r="DM49" s="64"/>
      <c r="DN49" s="64"/>
      <c r="DO49" s="64"/>
      <c r="DP49" s="64"/>
      <c r="DQ49" s="64"/>
      <c r="DR49" s="64"/>
      <c r="DS49" s="64"/>
      <c r="DT49" s="64"/>
      <c r="DU49" s="64"/>
      <c r="DV49" s="64"/>
      <c r="DW49" s="64"/>
      <c r="DX49" s="64"/>
      <c r="DY49" s="64"/>
      <c r="DZ49" s="64"/>
      <c r="EA49" s="64"/>
      <c r="EB49" s="64"/>
      <c r="EC49" s="64"/>
      <c r="ED49" s="64"/>
      <c r="EE49" s="64"/>
      <c r="EF49" s="64"/>
      <c r="EG49" s="64"/>
      <c r="EH49" s="64"/>
      <c r="EI49" s="64"/>
      <c r="EJ49" s="64"/>
      <c r="EK49" s="64"/>
      <c r="EL49" s="64"/>
      <c r="EM49" s="64"/>
      <c r="EN49" s="64"/>
      <c r="EO49" s="64"/>
      <c r="EP49" s="64"/>
      <c r="EQ49" s="64"/>
      <c r="ER49" s="64"/>
      <c r="ES49" s="64"/>
      <c r="ET49" s="64"/>
      <c r="EU49" s="64"/>
      <c r="EV49" s="64"/>
      <c r="EW49" s="64"/>
      <c r="EX49" s="64"/>
      <c r="EY49" s="64"/>
      <c r="EZ49" s="64"/>
      <c r="FA49" s="64"/>
      <c r="FB49" s="64"/>
      <c r="FC49" s="64"/>
      <c r="FD49" s="64"/>
      <c r="FE49" s="64"/>
      <c r="FF49" s="64"/>
      <c r="FG49" s="64"/>
      <c r="FH49" s="64"/>
      <c r="FI49" s="64"/>
      <c r="FJ49" s="64"/>
      <c r="FK49" s="64"/>
      <c r="FL49" s="64"/>
      <c r="FM49" s="64"/>
      <c r="FN49" s="64"/>
      <c r="FO49" s="64"/>
      <c r="FP49" s="64"/>
      <c r="FQ49" s="64"/>
      <c r="FR49" s="64"/>
    </row>
    <row r="50" spans="1:174" x14ac:dyDescent="0.2">
      <c r="A50" s="11">
        <v>11</v>
      </c>
      <c r="B50" s="34">
        <v>7</v>
      </c>
      <c r="C50" s="1">
        <f t="array" ref="C50">IF(ISERROR(INDEX([1]Current!E$2:E$180,MATCH($A50&amp;$B50,[1]Current!$C$2:$C$180&amp;[1]Current!$D$2:$D$180,0))),0,(INDEX([1]Current!E$2:E$180,MATCH($A50&amp;$B50,[1]Current!$C$2:$C$180&amp;[1]Current!$D$2:$D$180,0))))</f>
        <v>11</v>
      </c>
      <c r="D50" s="1">
        <f t="array" ref="D50">IF(ISERROR(INDEX([1]Current!F$2:F$180,MATCH($A50&amp;$B50,[1]Current!$C$2:$C$180&amp;[1]Current!$D$2:$D$180,0))),0,(INDEX([1]Current!F$2:F$180,MATCH($A50&amp;$B50,[1]Current!$C$2:$C$180&amp;[1]Current!$D$2:$D$180,0))))</f>
        <v>3</v>
      </c>
      <c r="E50" s="81" t="s">
        <v>27</v>
      </c>
      <c r="F50" s="48">
        <f t="array" ref="F50">IF(ISERROR(INDEX([1]Monthly!E$2:E$180,MATCH($A50&amp;$B50,[1]Monthly!$C$2:$C$180&amp;[1]Monthly!$D$2:$D$180,0))),0,(INDEX([1]Monthly!E$2:E$180,MATCH($A50&amp;$B50,[1]Monthly!$C$2:$C$180&amp;[1]Monthly!$D$2:$D$180,0))))</f>
        <v>1</v>
      </c>
      <c r="G50" s="49">
        <f t="array" ref="G50">IF(ISERROR(INDEX([1]Monthly!F$2:F$180,MATCH($A50&amp;$B50,[1]Monthly!$C$2:$C$180&amp;[1]Monthly!$D$2:$D$180,0))),0,(INDEX([1]Monthly!F$2:F$180,MATCH($A50&amp;$B50,[1]Monthly!$C$2:$C$180&amp;[1]Monthly!$D$2:$D$180,0))))</f>
        <v>0</v>
      </c>
      <c r="H50" s="49">
        <f t="array" ref="H50">IF(ISERROR(INDEX([1]Monthly!G$2:G$180,MATCH($A50&amp;$B50,[1]Monthly!$C$2:$C$180&amp;[1]Monthly!$D$2:$D$180,0))),0,(INDEX([1]Monthly!G$2:G$180,MATCH($A50&amp;$B50,[1]Monthly!$C$2:$C$180&amp;[1]Monthly!$D$2:$D$180,0))))</f>
        <v>1</v>
      </c>
      <c r="I50" s="49">
        <f t="array" ref="I50">IF(ISERROR(INDEX([1]Monthly!H$2:H$180,MATCH($A50&amp;$B50,[1]Monthly!$C$2:$C$180&amp;[1]Monthly!$D$2:$D$180,0))),0,(INDEX([1]Monthly!H$2:H$180,MATCH($A50&amp;$B50,[1]Monthly!$C$2:$C$180&amp;[1]Monthly!$D$2:$D$180,0))))</f>
        <v>1</v>
      </c>
      <c r="J50" s="49">
        <f t="array" ref="J50">IF(ISERROR(INDEX([1]Monthly!I$2:I$180,MATCH($A50&amp;$B50,[1]Monthly!$C$2:$C$180&amp;[1]Monthly!$D$2:$D$180,0))),0,(INDEX([1]Monthly!I$2:I$180,MATCH($A50&amp;$B50,[1]Monthly!$C$2:$C$180&amp;[1]Monthly!$D$2:$D$180,0))))</f>
        <v>1</v>
      </c>
      <c r="K50" s="49">
        <f t="array" ref="K50">IF(ISERROR(INDEX([1]Monthly!J$2:J$180,MATCH($A50&amp;$B50,[1]Monthly!$C$2:$C$180&amp;[1]Monthly!$D$2:$D$180,0))),0,(INDEX([1]Monthly!J$2:J$180,MATCH($A50&amp;$B50,[1]Monthly!$C$2:$C$180&amp;[1]Monthly!$D$2:$D$180,0))))</f>
        <v>2</v>
      </c>
      <c r="L50" s="49">
        <f t="array" ref="L50">IF(ISERROR(INDEX([1]Monthly!K$2:K$180,MATCH($A50&amp;$B50,[1]Monthly!$C$2:$C$180&amp;[1]Monthly!$D$2:$D$180,0))),0,(INDEX([1]Monthly!K$2:K$180,MATCH($A50&amp;$B50,[1]Monthly!$C$2:$C$180&amp;[1]Monthly!$D$2:$D$180,0))))</f>
        <v>2</v>
      </c>
      <c r="M50" s="49">
        <f t="array" ref="M50">IF(ISERROR(INDEX([1]Monthly!L$2:L$180,MATCH($A50&amp;$B50,[1]Monthly!$C$2:$C$180&amp;[1]Monthly!$D$2:$D$180,0))),0,(INDEX([1]Monthly!L$2:L$180,MATCH($A50&amp;$B50,[1]Monthly!$C$2:$C$180&amp;[1]Monthly!$D$2:$D$180,0))))</f>
        <v>0</v>
      </c>
      <c r="N50" s="49">
        <f t="array" ref="N50">IF(ISERROR(INDEX([1]Monthly!M$2:M$180,MATCH($A50&amp;$B50,[1]Monthly!$C$2:$C$180&amp;[1]Monthly!$D$2:$D$180,0))),0,(INDEX([1]Monthly!M$2:M$180,MATCH($A50&amp;$B50,[1]Monthly!$C$2:$C$180&amp;[1]Monthly!$D$2:$D$180,0))))</f>
        <v>2</v>
      </c>
      <c r="O50" s="49">
        <f t="array" ref="O50">IF(ISERROR(INDEX([1]Monthly!N$2:N$180,MATCH($A50&amp;$B50,[1]Monthly!$C$2:$C$180&amp;[1]Monthly!$D$2:$D$180,0))),0,(INDEX([1]Monthly!N$2:N$180,MATCH($A50&amp;$B50,[1]Monthly!$C$2:$C$180&amp;[1]Monthly!$D$2:$D$180,0))))</f>
        <v>1</v>
      </c>
      <c r="P50" s="49">
        <f t="array" ref="P50">IF(ISERROR(INDEX([1]Monthly!O$2:O$180,MATCH($A50&amp;$B50,[1]Monthly!$C$2:$C$180&amp;[1]Monthly!$D$2:$D$180,0))),0,(INDEX([1]Monthly!O$2:O$180,MATCH($A50&amp;$B50,[1]Monthly!$C$2:$C$180&amp;[1]Monthly!$D$2:$D$180,0))))</f>
        <v>1</v>
      </c>
      <c r="Q50" s="49">
        <f t="array" ref="Q50">IF(ISERROR(INDEX([1]Monthly!P$2:P$180,MATCH($A50&amp;$B50,[1]Monthly!$C$2:$C$180&amp;[1]Monthly!$D$2:$D$180,0))),0,(INDEX([1]Monthly!P$2:P$180,MATCH($A50&amp;$B50,[1]Monthly!$C$2:$C$180&amp;[1]Monthly!$D$2:$D$180,0))))</f>
        <v>1</v>
      </c>
      <c r="R50" s="49">
        <f t="array" ref="R50">IF(ISERROR(INDEX([1]Monthly!Q$2:Q$180,MATCH($A50&amp;$B50,[1]Monthly!$C$2:$C$180&amp;[1]Monthly!$D$2:$D$180,0))),0,(INDEX([1]Monthly!Q$2:Q$180,MATCH($A50&amp;$B50,[1]Monthly!$C$2:$C$180&amp;[1]Monthly!$D$2:$D$180,0))))</f>
        <v>0</v>
      </c>
      <c r="S50" s="49">
        <f t="array" ref="S50">IF(ISERROR(INDEX([1]Monthly!R$2:R$180,MATCH($A50&amp;$B50,[1]Monthly!$C$2:$C$180&amp;[1]Monthly!$D$2:$D$180,0))),0,(INDEX([1]Monthly!R$2:R$180,MATCH($A50&amp;$B50,[1]Monthly!$C$2:$C$180&amp;[1]Monthly!$D$2:$D$180,0))))</f>
        <v>1</v>
      </c>
      <c r="T50" s="49">
        <f t="array" ref="T50">IF(ISERROR(INDEX([1]Monthly!S$2:S$180,MATCH($A50&amp;$B50,[1]Monthly!$C$2:$C$180&amp;[1]Monthly!$D$2:$D$180,0))),0,(INDEX([1]Monthly!S$2:S$180,MATCH($A50&amp;$B50,[1]Monthly!$C$2:$C$180&amp;[1]Monthly!$D$2:$D$180,0))))</f>
        <v>1</v>
      </c>
      <c r="U50" s="49">
        <f t="array" ref="U50">IF(ISERROR(INDEX([1]Monthly!T$2:T$180,MATCH($A50&amp;$B50,[1]Monthly!$C$2:$C$180&amp;[1]Monthly!$D$2:$D$180,0))),0,(INDEX([1]Monthly!T$2:T$180,MATCH($A50&amp;$B50,[1]Monthly!$C$2:$C$180&amp;[1]Monthly!$D$2:$D$180,0))))</f>
        <v>1</v>
      </c>
      <c r="V50" s="49">
        <f t="array" ref="V50">IF(ISERROR(INDEX([1]Monthly!U$2:U$180,MATCH($A50&amp;$B50,[1]Monthly!$C$2:$C$180&amp;[1]Monthly!$D$2:$D$180,0))),0,(INDEX([1]Monthly!U$2:U$180,MATCH($A50&amp;$B50,[1]Monthly!$C$2:$C$180&amp;[1]Monthly!$D$2:$D$180,0))))</f>
        <v>0</v>
      </c>
      <c r="W50" s="49">
        <f t="array" ref="W50">IF(ISERROR(INDEX([1]Monthly!V$2:V$180,MATCH($A50&amp;$B50,[1]Monthly!$C$2:$C$180&amp;[1]Monthly!$D$2:$D$180,0))),0,(INDEX([1]Monthly!V$2:V$180,MATCH($A50&amp;$B50,[1]Monthly!$C$2:$C$180&amp;[1]Monthly!$D$2:$D$180,0))))</f>
        <v>0</v>
      </c>
      <c r="X50" s="49">
        <f t="array" ref="X50">IF(ISERROR(INDEX([1]Monthly!W$2:W$180,MATCH($A50&amp;$B50,[1]Monthly!$C$2:$C$180&amp;[1]Monthly!$D$2:$D$180,0))),0,(INDEX([1]Monthly!W$2:W$180,MATCH($A50&amp;$B50,[1]Monthly!$C$2:$C$180&amp;[1]Monthly!$D$2:$D$180,0))))</f>
        <v>0</v>
      </c>
      <c r="Y50" s="49">
        <f t="array" ref="Y50">IF(ISERROR(INDEX([1]Monthly!X$2:X$180,MATCH($A50&amp;$B50,[1]Monthly!$C$2:$C$180&amp;[1]Monthly!$D$2:$D$180,0))),0,(INDEX([1]Monthly!X$2:X$180,MATCH($A50&amp;$B50,[1]Monthly!$C$2:$C$180&amp;[1]Monthly!$D$2:$D$180,0))))</f>
        <v>0</v>
      </c>
      <c r="Z50" s="49">
        <f t="array" ref="Z50">IF(ISERROR(INDEX([1]Monthly!Y$2:Y$180,MATCH($A50&amp;$B50,[1]Monthly!$C$2:$C$180&amp;[1]Monthly!$D$2:$D$180,0))),0,(INDEX([1]Monthly!Y$2:Y$180,MATCH($A50&amp;$B50,[1]Monthly!$C$2:$C$180&amp;[1]Monthly!$D$2:$D$180,0))))</f>
        <v>0</v>
      </c>
      <c r="AA50" s="49">
        <f t="array" ref="AA50">IF(ISERROR(INDEX([1]Monthly!Z$2:Z$180,MATCH($A50&amp;$B50,[1]Monthly!$C$2:$C$180&amp;[1]Monthly!$D$2:$D$180,0))),0,(INDEX([1]Monthly!Z$2:Z$180,MATCH($A50&amp;$B50,[1]Monthly!$C$2:$C$180&amp;[1]Monthly!$D$2:$D$180,0))))</f>
        <v>0</v>
      </c>
      <c r="AB50" s="49">
        <f t="array" ref="AB50">IF(ISERROR(INDEX([1]Monthly!AA$2:AA$180,MATCH($A50&amp;$B50,[1]Monthly!$C$2:$C$180&amp;[1]Monthly!$D$2:$D$180,0))),0,(INDEX([1]Monthly!AA$2:AA$180,MATCH($A50&amp;$B50,[1]Monthly!$C$2:$C$180&amp;[1]Monthly!$D$2:$D$180,0))))</f>
        <v>0</v>
      </c>
      <c r="AC50" s="49">
        <f t="array" ref="AC50">IF(ISERROR(INDEX([1]Monthly!AB$2:AB$180,MATCH($A50&amp;$B50,[1]Monthly!$C$2:$C$180&amp;[1]Monthly!$D$2:$D$180,0))),0,(INDEX([1]Monthly!AB$2:AB$180,MATCH($A50&amp;$B50,[1]Monthly!$C$2:$C$180&amp;[1]Monthly!$D$2:$D$180,0))))</f>
        <v>0</v>
      </c>
      <c r="AD50" s="50">
        <f t="array" ref="AD50">IF(ISERROR(INDEX([1]Monthly!AC$2:AC$180,MATCH($A50&amp;$B50,[1]Monthly!$C$2:$C$180&amp;[1]Monthly!$D$2:$D$180,0))),0,(INDEX([1]Monthly!AC$2:AC$180,MATCH($A50&amp;$B50,[1]Monthly!$C$2:$C$180&amp;[1]Monthly!$D$2:$D$180,0))))</f>
        <v>1</v>
      </c>
      <c r="AE50" s="50">
        <f t="array" ref="AE50">IF(ISERROR(INDEX([1]Monthly!AD$2:AD$180,MATCH($A50&amp;$B50,[1]Monthly!$C$2:$C$180&amp;[1]Monthly!$D$2:$D$180,0))),0,(INDEX([1]Monthly!AD$2:AD$180,MATCH($A50&amp;$B50,[1]Monthly!$C$2:$C$180&amp;[1]Monthly!$D$2:$D$180,0))))</f>
        <v>0</v>
      </c>
      <c r="AF50" s="51">
        <f t="array" ref="AF50">IF(ISERROR(INDEX([1]Monthly!AE$2:AE$180,MATCH($A50&amp;$B50,[1]Monthly!$C$2:$C$180&amp;[1]Monthly!$D$2:$D$180,0))),0,(INDEX([1]Monthly!AE$2:AE$180,MATCH($A50&amp;$B50,[1]Monthly!$C$2:$C$180&amp;[1]Monthly!$D$2:$D$180,0))))</f>
        <v>2</v>
      </c>
      <c r="AG50" s="1"/>
      <c r="AH50" s="1"/>
      <c r="AI50" s="1"/>
      <c r="AJ50" s="45"/>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row>
    <row r="51" spans="1:174" x14ac:dyDescent="0.2">
      <c r="C51" s="1">
        <f>SUM(C49:C50)</f>
        <v>2044</v>
      </c>
      <c r="D51" s="1">
        <f>SUM(D49:D50)</f>
        <v>2043</v>
      </c>
      <c r="E51" s="82" t="s">
        <v>28</v>
      </c>
      <c r="F51" s="53">
        <f t="shared" ref="F51:AF51" si="31">SUM(F49:F50)</f>
        <v>142</v>
      </c>
      <c r="G51" s="54">
        <f t="shared" si="31"/>
        <v>166</v>
      </c>
      <c r="H51" s="54">
        <f t="shared" si="31"/>
        <v>145</v>
      </c>
      <c r="I51" s="54">
        <f t="shared" si="31"/>
        <v>119</v>
      </c>
      <c r="J51" s="54">
        <f t="shared" si="31"/>
        <v>167</v>
      </c>
      <c r="K51" s="54">
        <f t="shared" si="31"/>
        <v>181</v>
      </c>
      <c r="L51" s="54">
        <f t="shared" si="31"/>
        <v>171</v>
      </c>
      <c r="M51" s="54">
        <f t="shared" si="31"/>
        <v>203</v>
      </c>
      <c r="N51" s="54">
        <f t="shared" si="31"/>
        <v>221</v>
      </c>
      <c r="O51" s="54">
        <f t="shared" si="31"/>
        <v>224</v>
      </c>
      <c r="P51" s="54">
        <f t="shared" si="31"/>
        <v>230</v>
      </c>
      <c r="Q51" s="54">
        <f t="shared" si="31"/>
        <v>177</v>
      </c>
      <c r="R51" s="54">
        <f t="shared" si="31"/>
        <v>197</v>
      </c>
      <c r="S51" s="54">
        <f t="shared" si="31"/>
        <v>230</v>
      </c>
      <c r="T51" s="54">
        <f t="shared" si="31"/>
        <v>210</v>
      </c>
      <c r="U51" s="54">
        <f t="shared" si="31"/>
        <v>220</v>
      </c>
      <c r="V51" s="54">
        <f t="shared" si="31"/>
        <v>191</v>
      </c>
      <c r="W51" s="54">
        <f t="shared" si="31"/>
        <v>215</v>
      </c>
      <c r="X51" s="54">
        <f t="shared" si="31"/>
        <v>237</v>
      </c>
      <c r="Y51" s="54">
        <f t="shared" si="31"/>
        <v>218</v>
      </c>
      <c r="Z51" s="54">
        <f t="shared" si="31"/>
        <v>249</v>
      </c>
      <c r="AA51" s="54">
        <f t="shared" si="31"/>
        <v>201</v>
      </c>
      <c r="AB51" s="54">
        <f t="shared" si="31"/>
        <v>193</v>
      </c>
      <c r="AC51" s="54">
        <f t="shared" si="31"/>
        <v>181</v>
      </c>
      <c r="AD51" s="55">
        <f t="shared" si="31"/>
        <v>172</v>
      </c>
      <c r="AE51" s="55">
        <f t="shared" si="31"/>
        <v>194</v>
      </c>
      <c r="AF51" s="56">
        <f t="shared" si="31"/>
        <v>183</v>
      </c>
      <c r="AG51" s="1"/>
      <c r="AH51" s="1"/>
      <c r="AI51" s="1"/>
      <c r="AJ51" s="45"/>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row>
    <row r="52" spans="1:174" s="57" customFormat="1" x14ac:dyDescent="0.2">
      <c r="A52" s="57">
        <v>11</v>
      </c>
      <c r="B52" s="58">
        <v>8</v>
      </c>
      <c r="C52" s="1">
        <f t="array" ref="C52">IF(ISERROR(INDEX([1]Current!E$2:E$180,MATCH($A52&amp;$B52,[1]Current!$C$2:$C$180&amp;[1]Current!$D$2:$D$180,0))),0,(INDEX([1]Current!E$2:E$180,MATCH($A52&amp;$B52,[1]Current!$C$2:$C$180&amp;[1]Current!$D$2:$D$180,0))))</f>
        <v>105</v>
      </c>
      <c r="D52" s="1">
        <f t="array" ref="D52">IF(ISERROR(INDEX([1]Current!F$2:F$180,MATCH($A52&amp;$B52,[1]Current!$C$2:$C$180&amp;[1]Current!$D$2:$D$180,0))),0,(INDEX([1]Current!F$2:F$180,MATCH($A52&amp;$B52,[1]Current!$C$2:$C$180&amp;[1]Current!$D$2:$D$180,0))))</f>
        <v>92</v>
      </c>
      <c r="E52" s="83" t="s">
        <v>29</v>
      </c>
      <c r="F52" s="60">
        <f t="array" ref="F52">IF(ISERROR(INDEX([1]Monthly!E$2:E$180,MATCH($A52&amp;$B52,[1]Monthly!$C$2:$C$180&amp;[1]Monthly!$D$2:$D$180,0))),0,(INDEX([1]Monthly!E$2:E$180,MATCH($A52&amp;$B52,[1]Monthly!$C$2:$C$180&amp;[1]Monthly!$D$2:$D$180,0))))</f>
        <v>9</v>
      </c>
      <c r="G52" s="61">
        <f t="array" ref="G52">IF(ISERROR(INDEX([1]Monthly!F$2:F$180,MATCH($A52&amp;$B52,[1]Monthly!$C$2:$C$180&amp;[1]Monthly!$D$2:$D$180,0))),0,(INDEX([1]Monthly!F$2:F$180,MATCH($A52&amp;$B52,[1]Monthly!$C$2:$C$180&amp;[1]Monthly!$D$2:$D$180,0))))</f>
        <v>10</v>
      </c>
      <c r="H52" s="61">
        <f t="array" ref="H52">IF(ISERROR(INDEX([1]Monthly!G$2:G$180,MATCH($A52&amp;$B52,[1]Monthly!$C$2:$C$180&amp;[1]Monthly!$D$2:$D$180,0))),0,(INDEX([1]Monthly!G$2:G$180,MATCH($A52&amp;$B52,[1]Monthly!$C$2:$C$180&amp;[1]Monthly!$D$2:$D$180,0))))</f>
        <v>6</v>
      </c>
      <c r="I52" s="61">
        <f t="array" ref="I52">IF(ISERROR(INDEX([1]Monthly!H$2:H$180,MATCH($A52&amp;$B52,[1]Monthly!$C$2:$C$180&amp;[1]Monthly!$D$2:$D$180,0))),0,(INDEX([1]Monthly!H$2:H$180,MATCH($A52&amp;$B52,[1]Monthly!$C$2:$C$180&amp;[1]Monthly!$D$2:$D$180,0))))</f>
        <v>14</v>
      </c>
      <c r="J52" s="61">
        <f t="array" ref="J52">IF(ISERROR(INDEX([1]Monthly!I$2:I$180,MATCH($A52&amp;$B52,[1]Monthly!$C$2:$C$180&amp;[1]Monthly!$D$2:$D$180,0))),0,(INDEX([1]Monthly!I$2:I$180,MATCH($A52&amp;$B52,[1]Monthly!$C$2:$C$180&amp;[1]Monthly!$D$2:$D$180,0))))</f>
        <v>11</v>
      </c>
      <c r="K52" s="61">
        <f t="array" ref="K52">IF(ISERROR(INDEX([1]Monthly!J$2:J$180,MATCH($A52&amp;$B52,[1]Monthly!$C$2:$C$180&amp;[1]Monthly!$D$2:$D$180,0))),0,(INDEX([1]Monthly!J$2:J$180,MATCH($A52&amp;$B52,[1]Monthly!$C$2:$C$180&amp;[1]Monthly!$D$2:$D$180,0))))</f>
        <v>16</v>
      </c>
      <c r="L52" s="61">
        <f t="array" ref="L52">IF(ISERROR(INDEX([1]Monthly!K$2:K$180,MATCH($A52&amp;$B52,[1]Monthly!$C$2:$C$180&amp;[1]Monthly!$D$2:$D$180,0))),0,(INDEX([1]Monthly!K$2:K$180,MATCH($A52&amp;$B52,[1]Monthly!$C$2:$C$180&amp;[1]Monthly!$D$2:$D$180,0))))</f>
        <v>7</v>
      </c>
      <c r="M52" s="61">
        <f t="array" ref="M52">IF(ISERROR(INDEX([1]Monthly!L$2:L$180,MATCH($A52&amp;$B52,[1]Monthly!$C$2:$C$180&amp;[1]Monthly!$D$2:$D$180,0))),0,(INDEX([1]Monthly!L$2:L$180,MATCH($A52&amp;$B52,[1]Monthly!$C$2:$C$180&amp;[1]Monthly!$D$2:$D$180,0))))</f>
        <v>6</v>
      </c>
      <c r="N52" s="61">
        <f t="array" ref="N52">IF(ISERROR(INDEX([1]Monthly!M$2:M$180,MATCH($A52&amp;$B52,[1]Monthly!$C$2:$C$180&amp;[1]Monthly!$D$2:$D$180,0))),0,(INDEX([1]Monthly!M$2:M$180,MATCH($A52&amp;$B52,[1]Monthly!$C$2:$C$180&amp;[1]Monthly!$D$2:$D$180,0))))</f>
        <v>12</v>
      </c>
      <c r="O52" s="61">
        <f t="array" ref="O52">IF(ISERROR(INDEX([1]Monthly!N$2:N$180,MATCH($A52&amp;$B52,[1]Monthly!$C$2:$C$180&amp;[1]Monthly!$D$2:$D$180,0))),0,(INDEX([1]Monthly!N$2:N$180,MATCH($A52&amp;$B52,[1]Monthly!$C$2:$C$180&amp;[1]Monthly!$D$2:$D$180,0))))</f>
        <v>11</v>
      </c>
      <c r="P52" s="61">
        <f t="array" ref="P52">IF(ISERROR(INDEX([1]Monthly!O$2:O$180,MATCH($A52&amp;$B52,[1]Monthly!$C$2:$C$180&amp;[1]Monthly!$D$2:$D$180,0))),0,(INDEX([1]Monthly!O$2:O$180,MATCH($A52&amp;$B52,[1]Monthly!$C$2:$C$180&amp;[1]Monthly!$D$2:$D$180,0))))</f>
        <v>6</v>
      </c>
      <c r="Q52" s="61">
        <f t="array" ref="Q52">IF(ISERROR(INDEX([1]Monthly!P$2:P$180,MATCH($A52&amp;$B52,[1]Monthly!$C$2:$C$180&amp;[1]Monthly!$D$2:$D$180,0))),0,(INDEX([1]Monthly!P$2:P$180,MATCH($A52&amp;$B52,[1]Monthly!$C$2:$C$180&amp;[1]Monthly!$D$2:$D$180,0))))</f>
        <v>10</v>
      </c>
      <c r="R52" s="61">
        <f t="array" ref="R52">IF(ISERROR(INDEX([1]Monthly!Q$2:Q$180,MATCH($A52&amp;$B52,[1]Monthly!$C$2:$C$180&amp;[1]Monthly!$D$2:$D$180,0))),0,(INDEX([1]Monthly!Q$2:Q$180,MATCH($A52&amp;$B52,[1]Monthly!$C$2:$C$180&amp;[1]Monthly!$D$2:$D$180,0))))</f>
        <v>10</v>
      </c>
      <c r="S52" s="61">
        <f t="array" ref="S52">IF(ISERROR(INDEX([1]Monthly!R$2:R$180,MATCH($A52&amp;$B52,[1]Monthly!$C$2:$C$180&amp;[1]Monthly!$D$2:$D$180,0))),0,(INDEX([1]Monthly!R$2:R$180,MATCH($A52&amp;$B52,[1]Monthly!$C$2:$C$180&amp;[1]Monthly!$D$2:$D$180,0))))</f>
        <v>20</v>
      </c>
      <c r="T52" s="61">
        <f t="array" ref="T52">IF(ISERROR(INDEX([1]Monthly!S$2:S$180,MATCH($A52&amp;$B52,[1]Monthly!$C$2:$C$180&amp;[1]Monthly!$D$2:$D$180,0))),0,(INDEX([1]Monthly!S$2:S$180,MATCH($A52&amp;$B52,[1]Monthly!$C$2:$C$180&amp;[1]Monthly!$D$2:$D$180,0))))</f>
        <v>7</v>
      </c>
      <c r="U52" s="61">
        <f t="array" ref="U52">IF(ISERROR(INDEX([1]Monthly!T$2:T$180,MATCH($A52&amp;$B52,[1]Monthly!$C$2:$C$180&amp;[1]Monthly!$D$2:$D$180,0))),0,(INDEX([1]Monthly!T$2:T$180,MATCH($A52&amp;$B52,[1]Monthly!$C$2:$C$180&amp;[1]Monthly!$D$2:$D$180,0))))</f>
        <v>9</v>
      </c>
      <c r="V52" s="61">
        <f t="array" ref="V52">IF(ISERROR(INDEX([1]Monthly!U$2:U$180,MATCH($A52&amp;$B52,[1]Monthly!$C$2:$C$180&amp;[1]Monthly!$D$2:$D$180,0))),0,(INDEX([1]Monthly!U$2:U$180,MATCH($A52&amp;$B52,[1]Monthly!$C$2:$C$180&amp;[1]Monthly!$D$2:$D$180,0))))</f>
        <v>16</v>
      </c>
      <c r="W52" s="61">
        <f t="array" ref="W52">IF(ISERROR(INDEX([1]Monthly!V$2:V$180,MATCH($A52&amp;$B52,[1]Monthly!$C$2:$C$180&amp;[1]Monthly!$D$2:$D$180,0))),0,(INDEX([1]Monthly!V$2:V$180,MATCH($A52&amp;$B52,[1]Monthly!$C$2:$C$180&amp;[1]Monthly!$D$2:$D$180,0))))</f>
        <v>7</v>
      </c>
      <c r="X52" s="61">
        <f t="array" ref="X52">IF(ISERROR(INDEX([1]Monthly!W$2:W$180,MATCH($A52&amp;$B52,[1]Monthly!$C$2:$C$180&amp;[1]Monthly!$D$2:$D$180,0))),0,(INDEX([1]Monthly!W$2:W$180,MATCH($A52&amp;$B52,[1]Monthly!$C$2:$C$180&amp;[1]Monthly!$D$2:$D$180,0))))</f>
        <v>8</v>
      </c>
      <c r="Y52" s="61">
        <f t="array" ref="Y52">IF(ISERROR(INDEX([1]Monthly!X$2:X$180,MATCH($A52&amp;$B52,[1]Monthly!$C$2:$C$180&amp;[1]Monthly!$D$2:$D$180,0))),0,(INDEX([1]Monthly!X$2:X$180,MATCH($A52&amp;$B52,[1]Monthly!$C$2:$C$180&amp;[1]Monthly!$D$2:$D$180,0))))</f>
        <v>16</v>
      </c>
      <c r="Z52" s="61">
        <f t="array" ref="Z52">IF(ISERROR(INDEX([1]Monthly!Y$2:Y$180,MATCH($A52&amp;$B52,[1]Monthly!$C$2:$C$180&amp;[1]Monthly!$D$2:$D$180,0))),0,(INDEX([1]Monthly!Y$2:Y$180,MATCH($A52&amp;$B52,[1]Monthly!$C$2:$C$180&amp;[1]Monthly!$D$2:$D$180,0))))</f>
        <v>10</v>
      </c>
      <c r="AA52" s="61">
        <f t="array" ref="AA52">IF(ISERROR(INDEX([1]Monthly!Z$2:Z$180,MATCH($A52&amp;$B52,[1]Monthly!$C$2:$C$180&amp;[1]Monthly!$D$2:$D$180,0))),0,(INDEX([1]Monthly!Z$2:Z$180,MATCH($A52&amp;$B52,[1]Monthly!$C$2:$C$180&amp;[1]Monthly!$D$2:$D$180,0))))</f>
        <v>7</v>
      </c>
      <c r="AB52" s="61">
        <f t="array" ref="AB52">IF(ISERROR(INDEX([1]Monthly!AA$2:AA$180,MATCH($A52&amp;$B52,[1]Monthly!$C$2:$C$180&amp;[1]Monthly!$D$2:$D$180,0))),0,(INDEX([1]Monthly!AA$2:AA$180,MATCH($A52&amp;$B52,[1]Monthly!$C$2:$C$180&amp;[1]Monthly!$D$2:$D$180,0))))</f>
        <v>10</v>
      </c>
      <c r="AC52" s="61">
        <f t="array" ref="AC52">IF(ISERROR(INDEX([1]Monthly!AB$2:AB$180,MATCH($A52&amp;$B52,[1]Monthly!$C$2:$C$180&amp;[1]Monthly!$D$2:$D$180,0))),0,(INDEX([1]Monthly!AB$2:AB$180,MATCH($A52&amp;$B52,[1]Monthly!$C$2:$C$180&amp;[1]Monthly!$D$2:$D$180,0))))</f>
        <v>5</v>
      </c>
      <c r="AD52" s="62">
        <f t="array" ref="AD52">IF(ISERROR(INDEX([1]Monthly!AC$2:AC$180,MATCH($A52&amp;$B52,[1]Monthly!$C$2:$C$180&amp;[1]Monthly!$D$2:$D$180,0))),0,(INDEX([1]Monthly!AC$2:AC$180,MATCH($A52&amp;$B52,[1]Monthly!$C$2:$C$180&amp;[1]Monthly!$D$2:$D$180,0))))</f>
        <v>7</v>
      </c>
      <c r="AE52" s="62">
        <f t="array" ref="AE52">IF(ISERROR(INDEX([1]Monthly!AD$2:AD$180,MATCH($A52&amp;$B52,[1]Monthly!$C$2:$C$180&amp;[1]Monthly!$D$2:$D$180,0))),0,(INDEX([1]Monthly!AD$2:AD$180,MATCH($A52&amp;$B52,[1]Monthly!$C$2:$C$180&amp;[1]Monthly!$D$2:$D$180,0))))</f>
        <v>7</v>
      </c>
      <c r="AF52" s="63">
        <f t="array" ref="AF52">IF(ISERROR(INDEX([1]Monthly!AE$2:AE$180,MATCH($A52&amp;$B52,[1]Monthly!$C$2:$C$180&amp;[1]Monthly!$D$2:$D$180,0))),0,(INDEX([1]Monthly!AE$2:AE$180,MATCH($A52&amp;$B52,[1]Monthly!$C$2:$C$180&amp;[1]Monthly!$D$2:$D$180,0))))</f>
        <v>15</v>
      </c>
      <c r="AG52" s="64"/>
      <c r="AH52" s="64"/>
      <c r="AI52" s="64"/>
      <c r="AJ52" s="45"/>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c r="EO52" s="64"/>
      <c r="EP52" s="64"/>
      <c r="EQ52" s="64"/>
      <c r="ER52" s="64"/>
      <c r="ES52" s="64"/>
      <c r="ET52" s="64"/>
      <c r="EU52" s="64"/>
      <c r="EV52" s="64"/>
      <c r="EW52" s="64"/>
      <c r="EX52" s="64"/>
      <c r="EY52" s="64"/>
      <c r="EZ52" s="64"/>
      <c r="FA52" s="64"/>
      <c r="FB52" s="64"/>
      <c r="FC52" s="64"/>
      <c r="FD52" s="64"/>
      <c r="FE52" s="64"/>
      <c r="FF52" s="64"/>
      <c r="FG52" s="64"/>
      <c r="FH52" s="64"/>
      <c r="FI52" s="64"/>
      <c r="FJ52" s="64"/>
      <c r="FK52" s="64"/>
      <c r="FL52" s="64"/>
      <c r="FM52" s="64"/>
      <c r="FN52" s="64"/>
      <c r="FO52" s="64"/>
      <c r="FP52" s="64"/>
      <c r="FQ52" s="64"/>
      <c r="FR52" s="64"/>
    </row>
    <row r="53" spans="1:174" x14ac:dyDescent="0.2">
      <c r="A53" s="11">
        <v>11</v>
      </c>
      <c r="B53" s="34">
        <v>9</v>
      </c>
      <c r="C53" s="1">
        <f t="array" ref="C53">IF(ISERROR(INDEX([1]Current!E$2:E$180,MATCH($A53&amp;$B53,[1]Current!$C$2:$C$180&amp;[1]Current!$D$2:$D$180,0))),0,(INDEX([1]Current!E$2:E$180,MATCH($A53&amp;$B53,[1]Current!$C$2:$C$180&amp;[1]Current!$D$2:$D$180,0))))</f>
        <v>27</v>
      </c>
      <c r="D53" s="1">
        <f t="array" ref="D53">IF(ISERROR(INDEX([1]Current!F$2:F$180,MATCH($A53&amp;$B53,[1]Current!$C$2:$C$180&amp;[1]Current!$D$2:$D$180,0))),0,(INDEX([1]Current!F$2:F$180,MATCH($A53&amp;$B53,[1]Current!$C$2:$C$180&amp;[1]Current!$D$2:$D$180,0))))</f>
        <v>14</v>
      </c>
      <c r="E53" s="81" t="s">
        <v>30</v>
      </c>
      <c r="F53" s="48">
        <f t="array" ref="F53">IF(ISERROR(INDEX([1]Monthly!E$2:E$180,MATCH($A53&amp;$B53,[1]Monthly!$C$2:$C$180&amp;[1]Monthly!$D$2:$D$180,0))),0,(INDEX([1]Monthly!E$2:E$180,MATCH($A53&amp;$B53,[1]Monthly!$C$2:$C$180&amp;[1]Monthly!$D$2:$D$180,0))))</f>
        <v>4</v>
      </c>
      <c r="G53" s="49">
        <f t="array" ref="G53">IF(ISERROR(INDEX([1]Monthly!F$2:F$180,MATCH($A53&amp;$B53,[1]Monthly!$C$2:$C$180&amp;[1]Monthly!$D$2:$D$180,0))),0,(INDEX([1]Monthly!F$2:F$180,MATCH($A53&amp;$B53,[1]Monthly!$C$2:$C$180&amp;[1]Monthly!$D$2:$D$180,0))))</f>
        <v>1</v>
      </c>
      <c r="H53" s="49">
        <f t="array" ref="H53">IF(ISERROR(INDEX([1]Monthly!G$2:G$180,MATCH($A53&amp;$B53,[1]Monthly!$C$2:$C$180&amp;[1]Monthly!$D$2:$D$180,0))),0,(INDEX([1]Monthly!G$2:G$180,MATCH($A53&amp;$B53,[1]Monthly!$C$2:$C$180&amp;[1]Monthly!$D$2:$D$180,0))))</f>
        <v>2</v>
      </c>
      <c r="I53" s="49">
        <f t="array" ref="I53">IF(ISERROR(INDEX([1]Monthly!H$2:H$180,MATCH($A53&amp;$B53,[1]Monthly!$C$2:$C$180&amp;[1]Monthly!$D$2:$D$180,0))),0,(INDEX([1]Monthly!H$2:H$180,MATCH($A53&amp;$B53,[1]Monthly!$C$2:$C$180&amp;[1]Monthly!$D$2:$D$180,0))))</f>
        <v>3</v>
      </c>
      <c r="J53" s="49">
        <f t="array" ref="J53">IF(ISERROR(INDEX([1]Monthly!I$2:I$180,MATCH($A53&amp;$B53,[1]Monthly!$C$2:$C$180&amp;[1]Monthly!$D$2:$D$180,0))),0,(INDEX([1]Monthly!I$2:I$180,MATCH($A53&amp;$B53,[1]Monthly!$C$2:$C$180&amp;[1]Monthly!$D$2:$D$180,0))))</f>
        <v>6</v>
      </c>
      <c r="K53" s="49">
        <f t="array" ref="K53">IF(ISERROR(INDEX([1]Monthly!J$2:J$180,MATCH($A53&amp;$B53,[1]Monthly!$C$2:$C$180&amp;[1]Monthly!$D$2:$D$180,0))),0,(INDEX([1]Monthly!J$2:J$180,MATCH($A53&amp;$B53,[1]Monthly!$C$2:$C$180&amp;[1]Monthly!$D$2:$D$180,0))))</f>
        <v>5</v>
      </c>
      <c r="L53" s="49">
        <f t="array" ref="L53">IF(ISERROR(INDEX([1]Monthly!K$2:K$180,MATCH($A53&amp;$B53,[1]Monthly!$C$2:$C$180&amp;[1]Monthly!$D$2:$D$180,0))),0,(INDEX([1]Monthly!K$2:K$180,MATCH($A53&amp;$B53,[1]Monthly!$C$2:$C$180&amp;[1]Monthly!$D$2:$D$180,0))))</f>
        <v>0</v>
      </c>
      <c r="M53" s="49">
        <f t="array" ref="M53">IF(ISERROR(INDEX([1]Monthly!L$2:L$180,MATCH($A53&amp;$B53,[1]Monthly!$C$2:$C$180&amp;[1]Monthly!$D$2:$D$180,0))),0,(INDEX([1]Monthly!L$2:L$180,MATCH($A53&amp;$B53,[1]Monthly!$C$2:$C$180&amp;[1]Monthly!$D$2:$D$180,0))))</f>
        <v>1</v>
      </c>
      <c r="N53" s="49">
        <f t="array" ref="N53">IF(ISERROR(INDEX([1]Monthly!M$2:M$180,MATCH($A53&amp;$B53,[1]Monthly!$C$2:$C$180&amp;[1]Monthly!$D$2:$D$180,0))),0,(INDEX([1]Monthly!M$2:M$180,MATCH($A53&amp;$B53,[1]Monthly!$C$2:$C$180&amp;[1]Monthly!$D$2:$D$180,0))))</f>
        <v>6</v>
      </c>
      <c r="O53" s="49">
        <f t="array" ref="O53">IF(ISERROR(INDEX([1]Monthly!N$2:N$180,MATCH($A53&amp;$B53,[1]Monthly!$C$2:$C$180&amp;[1]Monthly!$D$2:$D$180,0))),0,(INDEX([1]Monthly!N$2:N$180,MATCH($A53&amp;$B53,[1]Monthly!$C$2:$C$180&amp;[1]Monthly!$D$2:$D$180,0))))</f>
        <v>4</v>
      </c>
      <c r="P53" s="49">
        <f t="array" ref="P53">IF(ISERROR(INDEX([1]Monthly!O$2:O$180,MATCH($A53&amp;$B53,[1]Monthly!$C$2:$C$180&amp;[1]Monthly!$D$2:$D$180,0))),0,(INDEX([1]Monthly!O$2:O$180,MATCH($A53&amp;$B53,[1]Monthly!$C$2:$C$180&amp;[1]Monthly!$D$2:$D$180,0))))</f>
        <v>1</v>
      </c>
      <c r="Q53" s="49">
        <f t="array" ref="Q53">IF(ISERROR(INDEX([1]Monthly!P$2:P$180,MATCH($A53&amp;$B53,[1]Monthly!$C$2:$C$180&amp;[1]Monthly!$D$2:$D$180,0))),0,(INDEX([1]Monthly!P$2:P$180,MATCH($A53&amp;$B53,[1]Monthly!$C$2:$C$180&amp;[1]Monthly!$D$2:$D$180,0))))</f>
        <v>1</v>
      </c>
      <c r="R53" s="49">
        <f t="array" ref="R53">IF(ISERROR(INDEX([1]Monthly!Q$2:Q$180,MATCH($A53&amp;$B53,[1]Monthly!$C$2:$C$180&amp;[1]Monthly!$D$2:$D$180,0))),0,(INDEX([1]Monthly!Q$2:Q$180,MATCH($A53&amp;$B53,[1]Monthly!$C$2:$C$180&amp;[1]Monthly!$D$2:$D$180,0))))</f>
        <v>5</v>
      </c>
      <c r="S53" s="49">
        <f t="array" ref="S53">IF(ISERROR(INDEX([1]Monthly!R$2:R$180,MATCH($A53&amp;$B53,[1]Monthly!$C$2:$C$180&amp;[1]Monthly!$D$2:$D$180,0))),0,(INDEX([1]Monthly!R$2:R$180,MATCH($A53&amp;$B53,[1]Monthly!$C$2:$C$180&amp;[1]Monthly!$D$2:$D$180,0))))</f>
        <v>2</v>
      </c>
      <c r="T53" s="49">
        <f t="array" ref="T53">IF(ISERROR(INDEX([1]Monthly!S$2:S$180,MATCH($A53&amp;$B53,[1]Monthly!$C$2:$C$180&amp;[1]Monthly!$D$2:$D$180,0))),0,(INDEX([1]Monthly!S$2:S$180,MATCH($A53&amp;$B53,[1]Monthly!$C$2:$C$180&amp;[1]Monthly!$D$2:$D$180,0))))</f>
        <v>2</v>
      </c>
      <c r="U53" s="49">
        <f t="array" ref="U53">IF(ISERROR(INDEX([1]Monthly!T$2:T$180,MATCH($A53&amp;$B53,[1]Monthly!$C$2:$C$180&amp;[1]Monthly!$D$2:$D$180,0))),0,(INDEX([1]Monthly!T$2:T$180,MATCH($A53&amp;$B53,[1]Monthly!$C$2:$C$180&amp;[1]Monthly!$D$2:$D$180,0))))</f>
        <v>6</v>
      </c>
      <c r="V53" s="49">
        <f t="array" ref="V53">IF(ISERROR(INDEX([1]Monthly!U$2:U$180,MATCH($A53&amp;$B53,[1]Monthly!$C$2:$C$180&amp;[1]Monthly!$D$2:$D$180,0))),0,(INDEX([1]Monthly!U$2:U$180,MATCH($A53&amp;$B53,[1]Monthly!$C$2:$C$180&amp;[1]Monthly!$D$2:$D$180,0))))</f>
        <v>2</v>
      </c>
      <c r="W53" s="49">
        <f t="array" ref="W53">IF(ISERROR(INDEX([1]Monthly!V$2:V$180,MATCH($A53&amp;$B53,[1]Monthly!$C$2:$C$180&amp;[1]Monthly!$D$2:$D$180,0))),0,(INDEX([1]Monthly!V$2:V$180,MATCH($A53&amp;$B53,[1]Monthly!$C$2:$C$180&amp;[1]Monthly!$D$2:$D$180,0))))</f>
        <v>0</v>
      </c>
      <c r="X53" s="49">
        <f t="array" ref="X53">IF(ISERROR(INDEX([1]Monthly!W$2:W$180,MATCH($A53&amp;$B53,[1]Monthly!$C$2:$C$180&amp;[1]Monthly!$D$2:$D$180,0))),0,(INDEX([1]Monthly!W$2:W$180,MATCH($A53&amp;$B53,[1]Monthly!$C$2:$C$180&amp;[1]Monthly!$D$2:$D$180,0))))</f>
        <v>1</v>
      </c>
      <c r="Y53" s="49">
        <f t="array" ref="Y53">IF(ISERROR(INDEX([1]Monthly!X$2:X$180,MATCH($A53&amp;$B53,[1]Monthly!$C$2:$C$180&amp;[1]Monthly!$D$2:$D$180,0))),0,(INDEX([1]Monthly!X$2:X$180,MATCH($A53&amp;$B53,[1]Monthly!$C$2:$C$180&amp;[1]Monthly!$D$2:$D$180,0))))</f>
        <v>2</v>
      </c>
      <c r="Z53" s="49">
        <f t="array" ref="Z53">IF(ISERROR(INDEX([1]Monthly!Y$2:Y$180,MATCH($A53&amp;$B53,[1]Monthly!$C$2:$C$180&amp;[1]Monthly!$D$2:$D$180,0))),0,(INDEX([1]Monthly!Y$2:Y$180,MATCH($A53&amp;$B53,[1]Monthly!$C$2:$C$180&amp;[1]Monthly!$D$2:$D$180,0))))</f>
        <v>3</v>
      </c>
      <c r="AA53" s="49">
        <f t="array" ref="AA53">IF(ISERROR(INDEX([1]Monthly!Z$2:Z$180,MATCH($A53&amp;$B53,[1]Monthly!$C$2:$C$180&amp;[1]Monthly!$D$2:$D$180,0))),0,(INDEX([1]Monthly!Z$2:Z$180,MATCH($A53&amp;$B53,[1]Monthly!$C$2:$C$180&amp;[1]Monthly!$D$2:$D$180,0))))</f>
        <v>3</v>
      </c>
      <c r="AB53" s="49">
        <f t="array" ref="AB53">IF(ISERROR(INDEX([1]Monthly!AA$2:AA$180,MATCH($A53&amp;$B53,[1]Monthly!$C$2:$C$180&amp;[1]Monthly!$D$2:$D$180,0))),0,(INDEX([1]Monthly!AA$2:AA$180,MATCH($A53&amp;$B53,[1]Monthly!$C$2:$C$180&amp;[1]Monthly!$D$2:$D$180,0))))</f>
        <v>2</v>
      </c>
      <c r="AC53" s="49">
        <f t="array" ref="AC53">IF(ISERROR(INDEX([1]Monthly!AB$2:AB$180,MATCH($A53&amp;$B53,[1]Monthly!$C$2:$C$180&amp;[1]Monthly!$D$2:$D$180,0))),0,(INDEX([1]Monthly!AB$2:AB$180,MATCH($A53&amp;$B53,[1]Monthly!$C$2:$C$180&amp;[1]Monthly!$D$2:$D$180,0))))</f>
        <v>1</v>
      </c>
      <c r="AD53" s="50">
        <f t="array" ref="AD53">IF(ISERROR(INDEX([1]Monthly!AC$2:AC$180,MATCH($A53&amp;$B53,[1]Monthly!$C$2:$C$180&amp;[1]Monthly!$D$2:$D$180,0))),0,(INDEX([1]Monthly!AC$2:AC$180,MATCH($A53&amp;$B53,[1]Monthly!$C$2:$C$180&amp;[1]Monthly!$D$2:$D$180,0))))</f>
        <v>0</v>
      </c>
      <c r="AE53" s="50">
        <f t="array" ref="AE53">IF(ISERROR(INDEX([1]Monthly!AD$2:AD$180,MATCH($A53&amp;$B53,[1]Monthly!$C$2:$C$180&amp;[1]Monthly!$D$2:$D$180,0))),0,(INDEX([1]Monthly!AD$2:AD$180,MATCH($A53&amp;$B53,[1]Monthly!$C$2:$C$180&amp;[1]Monthly!$D$2:$D$180,0))))</f>
        <v>2</v>
      </c>
      <c r="AF53" s="51">
        <f t="array" ref="AF53">IF(ISERROR(INDEX([1]Monthly!AE$2:AE$180,MATCH($A53&amp;$B53,[1]Monthly!$C$2:$C$180&amp;[1]Monthly!$D$2:$D$180,0))),0,(INDEX([1]Monthly!AE$2:AE$180,MATCH($A53&amp;$B53,[1]Monthly!$C$2:$C$180&amp;[1]Monthly!$D$2:$D$180,0))))</f>
        <v>0</v>
      </c>
      <c r="AG53" s="1"/>
      <c r="AH53" s="1"/>
      <c r="AI53" s="1"/>
      <c r="AJ53" s="45"/>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1:174" x14ac:dyDescent="0.2">
      <c r="C54" s="1">
        <f>SUM(C52:C53)</f>
        <v>132</v>
      </c>
      <c r="D54" s="1">
        <f>SUM(D52:D53)</f>
        <v>106</v>
      </c>
      <c r="E54" s="82" t="s">
        <v>31</v>
      </c>
      <c r="F54" s="53">
        <f t="shared" ref="F54:AF54" si="32">SUM(F52:F53)</f>
        <v>13</v>
      </c>
      <c r="G54" s="54">
        <f t="shared" si="32"/>
        <v>11</v>
      </c>
      <c r="H54" s="54">
        <f t="shared" si="32"/>
        <v>8</v>
      </c>
      <c r="I54" s="54">
        <f t="shared" si="32"/>
        <v>17</v>
      </c>
      <c r="J54" s="54">
        <f t="shared" si="32"/>
        <v>17</v>
      </c>
      <c r="K54" s="54">
        <f t="shared" si="32"/>
        <v>21</v>
      </c>
      <c r="L54" s="54">
        <f t="shared" si="32"/>
        <v>7</v>
      </c>
      <c r="M54" s="54">
        <f t="shared" si="32"/>
        <v>7</v>
      </c>
      <c r="N54" s="54">
        <f t="shared" si="32"/>
        <v>18</v>
      </c>
      <c r="O54" s="54">
        <f t="shared" si="32"/>
        <v>15</v>
      </c>
      <c r="P54" s="54">
        <f t="shared" si="32"/>
        <v>7</v>
      </c>
      <c r="Q54" s="54">
        <f t="shared" si="32"/>
        <v>11</v>
      </c>
      <c r="R54" s="54">
        <f t="shared" si="32"/>
        <v>15</v>
      </c>
      <c r="S54" s="54">
        <f t="shared" si="32"/>
        <v>22</v>
      </c>
      <c r="T54" s="54">
        <f t="shared" si="32"/>
        <v>9</v>
      </c>
      <c r="U54" s="54">
        <f t="shared" si="32"/>
        <v>15</v>
      </c>
      <c r="V54" s="54">
        <f t="shared" si="32"/>
        <v>18</v>
      </c>
      <c r="W54" s="54">
        <f t="shared" si="32"/>
        <v>7</v>
      </c>
      <c r="X54" s="54">
        <f t="shared" si="32"/>
        <v>9</v>
      </c>
      <c r="Y54" s="54">
        <f t="shared" si="32"/>
        <v>18</v>
      </c>
      <c r="Z54" s="54">
        <f t="shared" si="32"/>
        <v>13</v>
      </c>
      <c r="AA54" s="54">
        <f t="shared" si="32"/>
        <v>10</v>
      </c>
      <c r="AB54" s="54">
        <f t="shared" si="32"/>
        <v>12</v>
      </c>
      <c r="AC54" s="54">
        <f t="shared" si="32"/>
        <v>6</v>
      </c>
      <c r="AD54" s="55">
        <f t="shared" si="32"/>
        <v>7</v>
      </c>
      <c r="AE54" s="55">
        <f t="shared" si="32"/>
        <v>9</v>
      </c>
      <c r="AF54" s="56">
        <f t="shared" si="32"/>
        <v>15</v>
      </c>
      <c r="AG54" s="1"/>
      <c r="AH54" s="1"/>
      <c r="AI54" s="1"/>
      <c r="AJ54" s="45"/>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row>
    <row r="55" spans="1:174" x14ac:dyDescent="0.2">
      <c r="A55" s="11">
        <v>11</v>
      </c>
      <c r="B55" s="34">
        <v>10</v>
      </c>
      <c r="C55" s="1">
        <f t="array" ref="C55">IF(ISERROR(INDEX([1]Current!E$2:E$180,MATCH($A55&amp;$B55,[1]Current!$C$2:$C$180&amp;[1]Current!$D$2:$D$180,0))),0,(INDEX([1]Current!E$2:E$180,MATCH($A55&amp;$B55,[1]Current!$C$2:$C$180&amp;[1]Current!$D$2:$D$180,0))))</f>
        <v>24</v>
      </c>
      <c r="D55" s="1">
        <f t="array" ref="D55">IF(ISERROR(INDEX([1]Current!F$2:F$180,MATCH($A55&amp;$B55,[1]Current!$C$2:$C$180&amp;[1]Current!$D$2:$D$180,0))),0,(INDEX([1]Current!F$2:F$180,MATCH($A55&amp;$B55,[1]Current!$C$2:$C$180&amp;[1]Current!$D$2:$D$180,0))))</f>
        <v>25</v>
      </c>
      <c r="E55" s="82" t="s">
        <v>32</v>
      </c>
      <c r="F55" s="53">
        <f t="array" ref="F55">IF(ISERROR(INDEX([1]Monthly!E$2:E$180,MATCH($A55&amp;$B55,[1]Monthly!$C$2:$C$180&amp;[1]Monthly!$D$2:$D$180,0))),0,(INDEX([1]Monthly!E$2:E$180,MATCH($A55&amp;$B55,[1]Monthly!$C$2:$C$180&amp;[1]Monthly!$D$2:$D$180,0))))</f>
        <v>1</v>
      </c>
      <c r="G55" s="54">
        <f t="array" ref="G55">IF(ISERROR(INDEX([1]Monthly!F$2:F$180,MATCH($A55&amp;$B55,[1]Monthly!$C$2:$C$180&amp;[1]Monthly!$D$2:$D$180,0))),0,(INDEX([1]Monthly!F$2:F$180,MATCH($A55&amp;$B55,[1]Monthly!$C$2:$C$180&amp;[1]Monthly!$D$2:$D$180,0))))</f>
        <v>3</v>
      </c>
      <c r="H55" s="54">
        <f t="array" ref="H55">IF(ISERROR(INDEX([1]Monthly!G$2:G$180,MATCH($A55&amp;$B55,[1]Monthly!$C$2:$C$180&amp;[1]Monthly!$D$2:$D$180,0))),0,(INDEX([1]Monthly!G$2:G$180,MATCH($A55&amp;$B55,[1]Monthly!$C$2:$C$180&amp;[1]Monthly!$D$2:$D$180,0))))</f>
        <v>1</v>
      </c>
      <c r="I55" s="54">
        <f t="array" ref="I55">IF(ISERROR(INDEX([1]Monthly!H$2:H$180,MATCH($A55&amp;$B55,[1]Monthly!$C$2:$C$180&amp;[1]Monthly!$D$2:$D$180,0))),0,(INDEX([1]Monthly!H$2:H$180,MATCH($A55&amp;$B55,[1]Monthly!$C$2:$C$180&amp;[1]Monthly!$D$2:$D$180,0))))</f>
        <v>0</v>
      </c>
      <c r="J55" s="54">
        <f t="array" ref="J55">IF(ISERROR(INDEX([1]Monthly!I$2:I$180,MATCH($A55&amp;$B55,[1]Monthly!$C$2:$C$180&amp;[1]Monthly!$D$2:$D$180,0))),0,(INDEX([1]Monthly!I$2:I$180,MATCH($A55&amp;$B55,[1]Monthly!$C$2:$C$180&amp;[1]Monthly!$D$2:$D$180,0))))</f>
        <v>3</v>
      </c>
      <c r="K55" s="54">
        <f t="array" ref="K55">IF(ISERROR(INDEX([1]Monthly!J$2:J$180,MATCH($A55&amp;$B55,[1]Monthly!$C$2:$C$180&amp;[1]Monthly!$D$2:$D$180,0))),0,(INDEX([1]Monthly!J$2:J$180,MATCH($A55&amp;$B55,[1]Monthly!$C$2:$C$180&amp;[1]Monthly!$D$2:$D$180,0))))</f>
        <v>3</v>
      </c>
      <c r="L55" s="54">
        <f t="array" ref="L55">IF(ISERROR(INDEX([1]Monthly!K$2:K$180,MATCH($A55&amp;$B55,[1]Monthly!$C$2:$C$180&amp;[1]Monthly!$D$2:$D$180,0))),0,(INDEX([1]Monthly!K$2:K$180,MATCH($A55&amp;$B55,[1]Monthly!$C$2:$C$180&amp;[1]Monthly!$D$2:$D$180,0))))</f>
        <v>0</v>
      </c>
      <c r="M55" s="54">
        <f t="array" ref="M55">IF(ISERROR(INDEX([1]Monthly!L$2:L$180,MATCH($A55&amp;$B55,[1]Monthly!$C$2:$C$180&amp;[1]Monthly!$D$2:$D$180,0))),0,(INDEX([1]Monthly!L$2:L$180,MATCH($A55&amp;$B55,[1]Monthly!$C$2:$C$180&amp;[1]Monthly!$D$2:$D$180,0))))</f>
        <v>1</v>
      </c>
      <c r="N55" s="54">
        <f t="array" ref="N55">IF(ISERROR(INDEX([1]Monthly!M$2:M$180,MATCH($A55&amp;$B55,[1]Monthly!$C$2:$C$180&amp;[1]Monthly!$D$2:$D$180,0))),0,(INDEX([1]Monthly!M$2:M$180,MATCH($A55&amp;$B55,[1]Monthly!$C$2:$C$180&amp;[1]Monthly!$D$2:$D$180,0))))</f>
        <v>3</v>
      </c>
      <c r="O55" s="54">
        <f t="array" ref="O55">IF(ISERROR(INDEX([1]Monthly!N$2:N$180,MATCH($A55&amp;$B55,[1]Monthly!$C$2:$C$180&amp;[1]Monthly!$D$2:$D$180,0))),0,(INDEX([1]Monthly!N$2:N$180,MATCH($A55&amp;$B55,[1]Monthly!$C$2:$C$180&amp;[1]Monthly!$D$2:$D$180,0))))</f>
        <v>3</v>
      </c>
      <c r="P55" s="54">
        <f t="array" ref="P55">IF(ISERROR(INDEX([1]Monthly!O$2:O$180,MATCH($A55&amp;$B55,[1]Monthly!$C$2:$C$180&amp;[1]Monthly!$D$2:$D$180,0))),0,(INDEX([1]Monthly!O$2:O$180,MATCH($A55&amp;$B55,[1]Monthly!$C$2:$C$180&amp;[1]Monthly!$D$2:$D$180,0))))</f>
        <v>4</v>
      </c>
      <c r="Q55" s="54">
        <f t="array" ref="Q55">IF(ISERROR(INDEX([1]Monthly!P$2:P$180,MATCH($A55&amp;$B55,[1]Monthly!$C$2:$C$180&amp;[1]Monthly!$D$2:$D$180,0))),0,(INDEX([1]Monthly!P$2:P$180,MATCH($A55&amp;$B55,[1]Monthly!$C$2:$C$180&amp;[1]Monthly!$D$2:$D$180,0))))</f>
        <v>0</v>
      </c>
      <c r="R55" s="54">
        <f t="array" ref="R55">IF(ISERROR(INDEX([1]Monthly!Q$2:Q$180,MATCH($A55&amp;$B55,[1]Monthly!$C$2:$C$180&amp;[1]Monthly!$D$2:$D$180,0))),0,(INDEX([1]Monthly!Q$2:Q$180,MATCH($A55&amp;$B55,[1]Monthly!$C$2:$C$180&amp;[1]Monthly!$D$2:$D$180,0))))</f>
        <v>2</v>
      </c>
      <c r="S55" s="54">
        <f t="array" ref="S55">IF(ISERROR(INDEX([1]Monthly!R$2:R$180,MATCH($A55&amp;$B55,[1]Monthly!$C$2:$C$180&amp;[1]Monthly!$D$2:$D$180,0))),0,(INDEX([1]Monthly!R$2:R$180,MATCH($A55&amp;$B55,[1]Monthly!$C$2:$C$180&amp;[1]Monthly!$D$2:$D$180,0))))</f>
        <v>5</v>
      </c>
      <c r="T55" s="54">
        <f t="array" ref="T55">IF(ISERROR(INDEX([1]Monthly!S$2:S$180,MATCH($A55&amp;$B55,[1]Monthly!$C$2:$C$180&amp;[1]Monthly!$D$2:$D$180,0))),0,(INDEX([1]Monthly!S$2:S$180,MATCH($A55&amp;$B55,[1]Monthly!$C$2:$C$180&amp;[1]Monthly!$D$2:$D$180,0))))</f>
        <v>3</v>
      </c>
      <c r="U55" s="54">
        <f t="array" ref="U55">IF(ISERROR(INDEX([1]Monthly!T$2:T$180,MATCH($A55&amp;$B55,[1]Monthly!$C$2:$C$180&amp;[1]Monthly!$D$2:$D$180,0))),0,(INDEX([1]Monthly!T$2:T$180,MATCH($A55&amp;$B55,[1]Monthly!$C$2:$C$180&amp;[1]Monthly!$D$2:$D$180,0))))</f>
        <v>4</v>
      </c>
      <c r="V55" s="54">
        <f t="array" ref="V55">IF(ISERROR(INDEX([1]Monthly!U$2:U$180,MATCH($A55&amp;$B55,[1]Monthly!$C$2:$C$180&amp;[1]Monthly!$D$2:$D$180,0))),0,(INDEX([1]Monthly!U$2:U$180,MATCH($A55&amp;$B55,[1]Monthly!$C$2:$C$180&amp;[1]Monthly!$D$2:$D$180,0))))</f>
        <v>3</v>
      </c>
      <c r="W55" s="54">
        <f t="array" ref="W55">IF(ISERROR(INDEX([1]Monthly!V$2:V$180,MATCH($A55&amp;$B55,[1]Monthly!$C$2:$C$180&amp;[1]Monthly!$D$2:$D$180,0))),0,(INDEX([1]Monthly!V$2:V$180,MATCH($A55&amp;$B55,[1]Monthly!$C$2:$C$180&amp;[1]Monthly!$D$2:$D$180,0))))</f>
        <v>1</v>
      </c>
      <c r="X55" s="54">
        <f t="array" ref="X55">IF(ISERROR(INDEX([1]Monthly!W$2:W$180,MATCH($A55&amp;$B55,[1]Monthly!$C$2:$C$180&amp;[1]Monthly!$D$2:$D$180,0))),0,(INDEX([1]Monthly!W$2:W$180,MATCH($A55&amp;$B55,[1]Monthly!$C$2:$C$180&amp;[1]Monthly!$D$2:$D$180,0))))</f>
        <v>5</v>
      </c>
      <c r="Y55" s="54">
        <f t="array" ref="Y55">IF(ISERROR(INDEX([1]Monthly!X$2:X$180,MATCH($A55&amp;$B55,[1]Monthly!$C$2:$C$180&amp;[1]Monthly!$D$2:$D$180,0))),0,(INDEX([1]Monthly!X$2:X$180,MATCH($A55&amp;$B55,[1]Monthly!$C$2:$C$180&amp;[1]Monthly!$D$2:$D$180,0))))</f>
        <v>4</v>
      </c>
      <c r="Z55" s="54">
        <f t="array" ref="Z55">IF(ISERROR(INDEX([1]Monthly!Y$2:Y$180,MATCH($A55&amp;$B55,[1]Monthly!$C$2:$C$180&amp;[1]Monthly!$D$2:$D$180,0))),0,(INDEX([1]Monthly!Y$2:Y$180,MATCH($A55&amp;$B55,[1]Monthly!$C$2:$C$180&amp;[1]Monthly!$D$2:$D$180,0))))</f>
        <v>4</v>
      </c>
      <c r="AA55" s="54">
        <f t="array" ref="AA55">IF(ISERROR(INDEX([1]Monthly!Z$2:Z$180,MATCH($A55&amp;$B55,[1]Monthly!$C$2:$C$180&amp;[1]Monthly!$D$2:$D$180,0))),0,(INDEX([1]Monthly!Z$2:Z$180,MATCH($A55&amp;$B55,[1]Monthly!$C$2:$C$180&amp;[1]Monthly!$D$2:$D$180,0))))</f>
        <v>2</v>
      </c>
      <c r="AB55" s="54">
        <f t="array" ref="AB55">IF(ISERROR(INDEX([1]Monthly!AA$2:AA$180,MATCH($A55&amp;$B55,[1]Monthly!$C$2:$C$180&amp;[1]Monthly!$D$2:$D$180,0))),0,(INDEX([1]Monthly!AA$2:AA$180,MATCH($A55&amp;$B55,[1]Monthly!$C$2:$C$180&amp;[1]Monthly!$D$2:$D$180,0))))</f>
        <v>4</v>
      </c>
      <c r="AC55" s="54">
        <f t="array" ref="AC55">IF(ISERROR(INDEX([1]Monthly!AB$2:AB$180,MATCH($A55&amp;$B55,[1]Monthly!$C$2:$C$180&amp;[1]Monthly!$D$2:$D$180,0))),0,(INDEX([1]Monthly!AB$2:AB$180,MATCH($A55&amp;$B55,[1]Monthly!$C$2:$C$180&amp;[1]Monthly!$D$2:$D$180,0))))</f>
        <v>1</v>
      </c>
      <c r="AD55" s="55">
        <f t="array" ref="AD55">IF(ISERROR(INDEX([1]Monthly!AC$2:AC$180,MATCH($A55&amp;$B55,[1]Monthly!$C$2:$C$180&amp;[1]Monthly!$D$2:$D$180,0))),0,(INDEX([1]Monthly!AC$2:AC$180,MATCH($A55&amp;$B55,[1]Monthly!$C$2:$C$180&amp;[1]Monthly!$D$2:$D$180,0))))</f>
        <v>4</v>
      </c>
      <c r="AE55" s="55">
        <f t="array" ref="AE55">IF(ISERROR(INDEX([1]Monthly!AD$2:AD$180,MATCH($A55&amp;$B55,[1]Monthly!$C$2:$C$180&amp;[1]Monthly!$D$2:$D$180,0))),0,(INDEX([1]Monthly!AD$2:AD$180,MATCH($A55&amp;$B55,[1]Monthly!$C$2:$C$180&amp;[1]Monthly!$D$2:$D$180,0))))</f>
        <v>0</v>
      </c>
      <c r="AF55" s="56">
        <f t="array" ref="AF55">IF(ISERROR(INDEX([1]Monthly!AE$2:AE$180,MATCH($A55&amp;$B55,[1]Monthly!$C$2:$C$180&amp;[1]Monthly!$D$2:$D$180,0))),0,(INDEX([1]Monthly!AE$2:AE$180,MATCH($A55&amp;$B55,[1]Monthly!$C$2:$C$180&amp;[1]Monthly!$D$2:$D$180,0))))</f>
        <v>0</v>
      </c>
      <c r="AG55" s="1"/>
      <c r="AH55" s="1"/>
      <c r="AI55" s="1"/>
      <c r="AJ55" s="45"/>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row>
    <row r="56" spans="1:174" x14ac:dyDescent="0.2">
      <c r="A56" s="11">
        <v>11</v>
      </c>
      <c r="B56" s="34">
        <v>11</v>
      </c>
      <c r="C56" s="1">
        <f t="array" ref="C56">IF(ISERROR(INDEX([1]Current!E$2:E$180,MATCH($A56&amp;$B56,[1]Current!$C$2:$C$180&amp;[1]Current!$D$2:$D$180,0))),0,(INDEX([1]Current!E$2:E$180,MATCH($A56&amp;$B56,[1]Current!$C$2:$C$180&amp;[1]Current!$D$2:$D$180,0))))</f>
        <v>0</v>
      </c>
      <c r="D56" s="1">
        <f t="array" ref="D56">IF(ISERROR(INDEX([1]Current!F$2:F$180,MATCH($A56&amp;$B56,[1]Current!$C$2:$C$180&amp;[1]Current!$D$2:$D$180,0))),0,(INDEX([1]Current!F$2:F$180,MATCH($A56&amp;$B56,[1]Current!$C$2:$C$180&amp;[1]Current!$D$2:$D$180,0))))</f>
        <v>2</v>
      </c>
      <c r="E56" s="81" t="s">
        <v>33</v>
      </c>
      <c r="F56" s="41">
        <f t="array" ref="F56">IF(ISERROR(INDEX([1]Monthly!E$2:E$180,MATCH($A56&amp;$B56,[1]Monthly!$C$2:$C$180&amp;[1]Monthly!$D$2:$D$180,0))),0,(INDEX([1]Monthly!E$2:E$180,MATCH($A56&amp;$B56,[1]Monthly!$C$2:$C$180&amp;[1]Monthly!$D$2:$D$180,0))))</f>
        <v>0</v>
      </c>
      <c r="G56" s="42">
        <f t="array" ref="G56">IF(ISERROR(INDEX([1]Monthly!F$2:F$180,MATCH($A56&amp;$B56,[1]Monthly!$C$2:$C$180&amp;[1]Monthly!$D$2:$D$180,0))),0,(INDEX([1]Monthly!F$2:F$180,MATCH($A56&amp;$B56,[1]Monthly!$C$2:$C$180&amp;[1]Monthly!$D$2:$D$180,0))))</f>
        <v>0</v>
      </c>
      <c r="H56" s="42">
        <f t="array" ref="H56">IF(ISERROR(INDEX([1]Monthly!G$2:G$180,MATCH($A56&amp;$B56,[1]Monthly!$C$2:$C$180&amp;[1]Monthly!$D$2:$D$180,0))),0,(INDEX([1]Monthly!G$2:G$180,MATCH($A56&amp;$B56,[1]Monthly!$C$2:$C$180&amp;[1]Monthly!$D$2:$D$180,0))))</f>
        <v>0</v>
      </c>
      <c r="I56" s="42">
        <f t="array" ref="I56">IF(ISERROR(INDEX([1]Monthly!H$2:H$180,MATCH($A56&amp;$B56,[1]Monthly!$C$2:$C$180&amp;[1]Monthly!$D$2:$D$180,0))),0,(INDEX([1]Monthly!H$2:H$180,MATCH($A56&amp;$B56,[1]Monthly!$C$2:$C$180&amp;[1]Monthly!$D$2:$D$180,0))))</f>
        <v>0</v>
      </c>
      <c r="J56" s="42">
        <f t="array" ref="J56">IF(ISERROR(INDEX([1]Monthly!I$2:I$180,MATCH($A56&amp;$B56,[1]Monthly!$C$2:$C$180&amp;[1]Monthly!$D$2:$D$180,0))),0,(INDEX([1]Monthly!I$2:I$180,MATCH($A56&amp;$B56,[1]Monthly!$C$2:$C$180&amp;[1]Monthly!$D$2:$D$180,0))))</f>
        <v>0</v>
      </c>
      <c r="K56" s="42">
        <f t="array" ref="K56">IF(ISERROR(INDEX([1]Monthly!J$2:J$180,MATCH($A56&amp;$B56,[1]Monthly!$C$2:$C$180&amp;[1]Monthly!$D$2:$D$180,0))),0,(INDEX([1]Monthly!J$2:J$180,MATCH($A56&amp;$B56,[1]Monthly!$C$2:$C$180&amp;[1]Monthly!$D$2:$D$180,0))))</f>
        <v>0</v>
      </c>
      <c r="L56" s="42">
        <f t="array" ref="L56">IF(ISERROR(INDEX([1]Monthly!K$2:K$180,MATCH($A56&amp;$B56,[1]Monthly!$C$2:$C$180&amp;[1]Monthly!$D$2:$D$180,0))),0,(INDEX([1]Monthly!K$2:K$180,MATCH($A56&amp;$B56,[1]Monthly!$C$2:$C$180&amp;[1]Monthly!$D$2:$D$180,0))))</f>
        <v>0</v>
      </c>
      <c r="M56" s="42">
        <f t="array" ref="M56">IF(ISERROR(INDEX([1]Monthly!L$2:L$180,MATCH($A56&amp;$B56,[1]Monthly!$C$2:$C$180&amp;[1]Monthly!$D$2:$D$180,0))),0,(INDEX([1]Monthly!L$2:L$180,MATCH($A56&amp;$B56,[1]Monthly!$C$2:$C$180&amp;[1]Monthly!$D$2:$D$180,0))))</f>
        <v>0</v>
      </c>
      <c r="N56" s="42">
        <f t="array" ref="N56">IF(ISERROR(INDEX([1]Monthly!M$2:M$180,MATCH($A56&amp;$B56,[1]Monthly!$C$2:$C$180&amp;[1]Monthly!$D$2:$D$180,0))),0,(INDEX([1]Monthly!M$2:M$180,MATCH($A56&amp;$B56,[1]Monthly!$C$2:$C$180&amp;[1]Monthly!$D$2:$D$180,0))))</f>
        <v>0</v>
      </c>
      <c r="O56" s="42">
        <f t="array" ref="O56">IF(ISERROR(INDEX([1]Monthly!N$2:N$180,MATCH($A56&amp;$B56,[1]Monthly!$C$2:$C$180&amp;[1]Monthly!$D$2:$D$180,0))),0,(INDEX([1]Monthly!N$2:N$180,MATCH($A56&amp;$B56,[1]Monthly!$C$2:$C$180&amp;[1]Monthly!$D$2:$D$180,0))))</f>
        <v>0</v>
      </c>
      <c r="P56" s="42">
        <f t="array" ref="P56">IF(ISERROR(INDEX([1]Monthly!O$2:O$180,MATCH($A56&amp;$B56,[1]Monthly!$C$2:$C$180&amp;[1]Monthly!$D$2:$D$180,0))),0,(INDEX([1]Monthly!O$2:O$180,MATCH($A56&amp;$B56,[1]Monthly!$C$2:$C$180&amp;[1]Monthly!$D$2:$D$180,0))))</f>
        <v>0</v>
      </c>
      <c r="Q56" s="42">
        <f t="array" ref="Q56">IF(ISERROR(INDEX([1]Monthly!P$2:P$180,MATCH($A56&amp;$B56,[1]Monthly!$C$2:$C$180&amp;[1]Monthly!$D$2:$D$180,0))),0,(INDEX([1]Monthly!P$2:P$180,MATCH($A56&amp;$B56,[1]Monthly!$C$2:$C$180&amp;[1]Monthly!$D$2:$D$180,0))))</f>
        <v>0</v>
      </c>
      <c r="R56" s="42">
        <f t="array" ref="R56">IF(ISERROR(INDEX([1]Monthly!Q$2:Q$180,MATCH($A56&amp;$B56,[1]Monthly!$C$2:$C$180&amp;[1]Monthly!$D$2:$D$180,0))),0,(INDEX([1]Monthly!Q$2:Q$180,MATCH($A56&amp;$B56,[1]Monthly!$C$2:$C$180&amp;[1]Monthly!$D$2:$D$180,0))))</f>
        <v>0</v>
      </c>
      <c r="S56" s="42">
        <f t="array" ref="S56">IF(ISERROR(INDEX([1]Monthly!R$2:R$180,MATCH($A56&amp;$B56,[1]Monthly!$C$2:$C$180&amp;[1]Monthly!$D$2:$D$180,0))),0,(INDEX([1]Monthly!R$2:R$180,MATCH($A56&amp;$B56,[1]Monthly!$C$2:$C$180&amp;[1]Monthly!$D$2:$D$180,0))))</f>
        <v>0</v>
      </c>
      <c r="T56" s="42">
        <f t="array" ref="T56">IF(ISERROR(INDEX([1]Monthly!S$2:S$180,MATCH($A56&amp;$B56,[1]Monthly!$C$2:$C$180&amp;[1]Monthly!$D$2:$D$180,0))),0,(INDEX([1]Monthly!S$2:S$180,MATCH($A56&amp;$B56,[1]Monthly!$C$2:$C$180&amp;[1]Monthly!$D$2:$D$180,0))))</f>
        <v>0</v>
      </c>
      <c r="U56" s="42">
        <f t="array" ref="U56">IF(ISERROR(INDEX([1]Monthly!T$2:T$180,MATCH($A56&amp;$B56,[1]Monthly!$C$2:$C$180&amp;[1]Monthly!$D$2:$D$180,0))),0,(INDEX([1]Monthly!T$2:T$180,MATCH($A56&amp;$B56,[1]Monthly!$C$2:$C$180&amp;[1]Monthly!$D$2:$D$180,0))))</f>
        <v>0</v>
      </c>
      <c r="V56" s="42">
        <f t="array" ref="V56">IF(ISERROR(INDEX([1]Monthly!U$2:U$180,MATCH($A56&amp;$B56,[1]Monthly!$C$2:$C$180&amp;[1]Monthly!$D$2:$D$180,0))),0,(INDEX([1]Monthly!U$2:U$180,MATCH($A56&amp;$B56,[1]Monthly!$C$2:$C$180&amp;[1]Monthly!$D$2:$D$180,0))))</f>
        <v>0</v>
      </c>
      <c r="W56" s="42">
        <f t="array" ref="W56">IF(ISERROR(INDEX([1]Monthly!V$2:V$180,MATCH($A56&amp;$B56,[1]Monthly!$C$2:$C$180&amp;[1]Monthly!$D$2:$D$180,0))),0,(INDEX([1]Monthly!V$2:V$180,MATCH($A56&amp;$B56,[1]Monthly!$C$2:$C$180&amp;[1]Monthly!$D$2:$D$180,0))))</f>
        <v>0</v>
      </c>
      <c r="X56" s="42">
        <f t="array" ref="X56">IF(ISERROR(INDEX([1]Monthly!W$2:W$180,MATCH($A56&amp;$B56,[1]Monthly!$C$2:$C$180&amp;[1]Monthly!$D$2:$D$180,0))),0,(INDEX([1]Monthly!W$2:W$180,MATCH($A56&amp;$B56,[1]Monthly!$C$2:$C$180&amp;[1]Monthly!$D$2:$D$180,0))))</f>
        <v>0</v>
      </c>
      <c r="Y56" s="42">
        <f t="array" ref="Y56">IF(ISERROR(INDEX([1]Monthly!X$2:X$180,MATCH($A56&amp;$B56,[1]Monthly!$C$2:$C$180&amp;[1]Monthly!$D$2:$D$180,0))),0,(INDEX([1]Monthly!X$2:X$180,MATCH($A56&amp;$B56,[1]Monthly!$C$2:$C$180&amp;[1]Monthly!$D$2:$D$180,0))))</f>
        <v>2</v>
      </c>
      <c r="Z56" s="42">
        <f t="array" ref="Z56">IF(ISERROR(INDEX([1]Monthly!Y$2:Y$180,MATCH($A56&amp;$B56,[1]Monthly!$C$2:$C$180&amp;[1]Monthly!$D$2:$D$180,0))),0,(INDEX([1]Monthly!Y$2:Y$180,MATCH($A56&amp;$B56,[1]Monthly!$C$2:$C$180&amp;[1]Monthly!$D$2:$D$180,0))))</f>
        <v>0</v>
      </c>
      <c r="AA56" s="42">
        <f t="array" ref="AA56">IF(ISERROR(INDEX([1]Monthly!Z$2:Z$180,MATCH($A56&amp;$B56,[1]Monthly!$C$2:$C$180&amp;[1]Monthly!$D$2:$D$180,0))),0,(INDEX([1]Monthly!Z$2:Z$180,MATCH($A56&amp;$B56,[1]Monthly!$C$2:$C$180&amp;[1]Monthly!$D$2:$D$180,0))))</f>
        <v>0</v>
      </c>
      <c r="AB56" s="42">
        <f t="array" ref="AB56">IF(ISERROR(INDEX([1]Monthly!AA$2:AA$180,MATCH($A56&amp;$B56,[1]Monthly!$C$2:$C$180&amp;[1]Monthly!$D$2:$D$180,0))),0,(INDEX([1]Monthly!AA$2:AA$180,MATCH($A56&amp;$B56,[1]Monthly!$C$2:$C$180&amp;[1]Monthly!$D$2:$D$180,0))))</f>
        <v>0</v>
      </c>
      <c r="AC56" s="42">
        <f t="array" ref="AC56">IF(ISERROR(INDEX([1]Monthly!AB$2:AB$180,MATCH($A56&amp;$B56,[1]Monthly!$C$2:$C$180&amp;[1]Monthly!$D$2:$D$180,0))),0,(INDEX([1]Monthly!AB$2:AB$180,MATCH($A56&amp;$B56,[1]Monthly!$C$2:$C$180&amp;[1]Monthly!$D$2:$D$180,0))))</f>
        <v>0</v>
      </c>
      <c r="AD56" s="43">
        <f t="array" ref="AD56">IF(ISERROR(INDEX([1]Monthly!AC$2:AC$180,MATCH($A56&amp;$B56,[1]Monthly!$C$2:$C$180&amp;[1]Monthly!$D$2:$D$180,0))),0,(INDEX([1]Monthly!AC$2:AC$180,MATCH($A56&amp;$B56,[1]Monthly!$C$2:$C$180&amp;[1]Monthly!$D$2:$D$180,0))))</f>
        <v>0</v>
      </c>
      <c r="AE56" s="43">
        <f t="array" ref="AE56">IF(ISERROR(INDEX([1]Monthly!AD$2:AD$180,MATCH($A56&amp;$B56,[1]Monthly!$C$2:$C$180&amp;[1]Monthly!$D$2:$D$180,0))),0,(INDEX([1]Monthly!AD$2:AD$180,MATCH($A56&amp;$B56,[1]Monthly!$C$2:$C$180&amp;[1]Monthly!$D$2:$D$180,0))))</f>
        <v>0</v>
      </c>
      <c r="AF56" s="44">
        <f t="array" ref="AF56">IF(ISERROR(INDEX([1]Monthly!AE$2:AE$180,MATCH($A56&amp;$B56,[1]Monthly!$C$2:$C$180&amp;[1]Monthly!$D$2:$D$180,0))),0,(INDEX([1]Monthly!AE$2:AE$180,MATCH($A56&amp;$B56,[1]Monthly!$C$2:$C$180&amp;[1]Monthly!$D$2:$D$180,0))))</f>
        <v>0</v>
      </c>
      <c r="AG56" s="1"/>
      <c r="AH56" s="1"/>
      <c r="AI56" s="1"/>
      <c r="AJ56" s="45"/>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row>
    <row r="57" spans="1:174" x14ac:dyDescent="0.2">
      <c r="A57" s="11">
        <v>11</v>
      </c>
      <c r="B57" s="34">
        <v>12</v>
      </c>
      <c r="C57" s="1">
        <f t="array" ref="C57">IF(ISERROR(INDEX([1]Current!E$2:E$180,MATCH($A57&amp;$B57,[1]Current!$C$2:$C$180&amp;[1]Current!$D$2:$D$180,0))),0,(INDEX([1]Current!E$2:E$180,MATCH($A57&amp;$B57,[1]Current!$C$2:$C$180&amp;[1]Current!$D$2:$D$180,0))))</f>
        <v>10</v>
      </c>
      <c r="D57" s="1">
        <f t="array" ref="D57">IF(ISERROR(INDEX([1]Current!F$2:F$180,MATCH($A57&amp;$B57,[1]Current!$C$2:$C$180&amp;[1]Current!$D$2:$D$180,0))),0,(INDEX([1]Current!F$2:F$180,MATCH($A57&amp;$B57,[1]Current!$C$2:$C$180&amp;[1]Current!$D$2:$D$180,0))))</f>
        <v>7</v>
      </c>
      <c r="E57" s="81" t="s">
        <v>34</v>
      </c>
      <c r="F57" s="48">
        <f t="array" ref="F57">IF(ISERROR(INDEX([1]Monthly!E$2:E$180,MATCH($A57&amp;$B57,[1]Monthly!$C$2:$C$180&amp;[1]Monthly!$D$2:$D$180,0))),0,(INDEX([1]Monthly!E$2:E$180,MATCH($A57&amp;$B57,[1]Monthly!$C$2:$C$180&amp;[1]Monthly!$D$2:$D$180,0))))</f>
        <v>3</v>
      </c>
      <c r="G57" s="49">
        <f t="array" ref="G57">IF(ISERROR(INDEX([1]Monthly!F$2:F$180,MATCH($A57&amp;$B57,[1]Monthly!$C$2:$C$180&amp;[1]Monthly!$D$2:$D$180,0))),0,(INDEX([1]Monthly!F$2:F$180,MATCH($A57&amp;$B57,[1]Monthly!$C$2:$C$180&amp;[1]Monthly!$D$2:$D$180,0))))</f>
        <v>3</v>
      </c>
      <c r="H57" s="49">
        <f t="array" ref="H57">IF(ISERROR(INDEX([1]Monthly!G$2:G$180,MATCH($A57&amp;$B57,[1]Monthly!$C$2:$C$180&amp;[1]Monthly!$D$2:$D$180,0))),0,(INDEX([1]Monthly!G$2:G$180,MATCH($A57&amp;$B57,[1]Monthly!$C$2:$C$180&amp;[1]Monthly!$D$2:$D$180,0))))</f>
        <v>1</v>
      </c>
      <c r="I57" s="49">
        <f t="array" ref="I57">IF(ISERROR(INDEX([1]Monthly!H$2:H$180,MATCH($A57&amp;$B57,[1]Monthly!$C$2:$C$180&amp;[1]Monthly!$D$2:$D$180,0))),0,(INDEX([1]Monthly!H$2:H$180,MATCH($A57&amp;$B57,[1]Monthly!$C$2:$C$180&amp;[1]Monthly!$D$2:$D$180,0))))</f>
        <v>0</v>
      </c>
      <c r="J57" s="49">
        <f t="array" ref="J57">IF(ISERROR(INDEX([1]Monthly!I$2:I$180,MATCH($A57&amp;$B57,[1]Monthly!$C$2:$C$180&amp;[1]Monthly!$D$2:$D$180,0))),0,(INDEX([1]Monthly!I$2:I$180,MATCH($A57&amp;$B57,[1]Monthly!$C$2:$C$180&amp;[1]Monthly!$D$2:$D$180,0))))</f>
        <v>0</v>
      </c>
      <c r="K57" s="49">
        <f t="array" ref="K57">IF(ISERROR(INDEX([1]Monthly!J$2:J$180,MATCH($A57&amp;$B57,[1]Monthly!$C$2:$C$180&amp;[1]Monthly!$D$2:$D$180,0))),0,(INDEX([1]Monthly!J$2:J$180,MATCH($A57&amp;$B57,[1]Monthly!$C$2:$C$180&amp;[1]Monthly!$D$2:$D$180,0))))</f>
        <v>1</v>
      </c>
      <c r="L57" s="49">
        <f t="array" ref="L57">IF(ISERROR(INDEX([1]Monthly!K$2:K$180,MATCH($A57&amp;$B57,[1]Monthly!$C$2:$C$180&amp;[1]Monthly!$D$2:$D$180,0))),0,(INDEX([1]Monthly!K$2:K$180,MATCH($A57&amp;$B57,[1]Monthly!$C$2:$C$180&amp;[1]Monthly!$D$2:$D$180,0))))</f>
        <v>0</v>
      </c>
      <c r="M57" s="49">
        <f t="array" ref="M57">IF(ISERROR(INDEX([1]Monthly!L$2:L$180,MATCH($A57&amp;$B57,[1]Monthly!$C$2:$C$180&amp;[1]Monthly!$D$2:$D$180,0))),0,(INDEX([1]Monthly!L$2:L$180,MATCH($A57&amp;$B57,[1]Monthly!$C$2:$C$180&amp;[1]Monthly!$D$2:$D$180,0))))</f>
        <v>2</v>
      </c>
      <c r="N57" s="49">
        <f t="array" ref="N57">IF(ISERROR(INDEX([1]Monthly!M$2:M$180,MATCH($A57&amp;$B57,[1]Monthly!$C$2:$C$180&amp;[1]Monthly!$D$2:$D$180,0))),0,(INDEX([1]Monthly!M$2:M$180,MATCH($A57&amp;$B57,[1]Monthly!$C$2:$C$180&amp;[1]Monthly!$D$2:$D$180,0))))</f>
        <v>2</v>
      </c>
      <c r="O57" s="49">
        <f t="array" ref="O57">IF(ISERROR(INDEX([1]Monthly!N$2:N$180,MATCH($A57&amp;$B57,[1]Monthly!$C$2:$C$180&amp;[1]Monthly!$D$2:$D$180,0))),0,(INDEX([1]Monthly!N$2:N$180,MATCH($A57&amp;$B57,[1]Monthly!$C$2:$C$180&amp;[1]Monthly!$D$2:$D$180,0))))</f>
        <v>0</v>
      </c>
      <c r="P57" s="49">
        <f t="array" ref="P57">IF(ISERROR(INDEX([1]Monthly!O$2:O$180,MATCH($A57&amp;$B57,[1]Monthly!$C$2:$C$180&amp;[1]Monthly!$D$2:$D$180,0))),0,(INDEX([1]Monthly!O$2:O$180,MATCH($A57&amp;$B57,[1]Monthly!$C$2:$C$180&amp;[1]Monthly!$D$2:$D$180,0))))</f>
        <v>3</v>
      </c>
      <c r="Q57" s="49">
        <f t="array" ref="Q57">IF(ISERROR(INDEX([1]Monthly!P$2:P$180,MATCH($A57&amp;$B57,[1]Monthly!$C$2:$C$180&amp;[1]Monthly!$D$2:$D$180,0))),0,(INDEX([1]Monthly!P$2:P$180,MATCH($A57&amp;$B57,[1]Monthly!$C$2:$C$180&amp;[1]Monthly!$D$2:$D$180,0))))</f>
        <v>0</v>
      </c>
      <c r="R57" s="49">
        <f t="array" ref="R57">IF(ISERROR(INDEX([1]Monthly!Q$2:Q$180,MATCH($A57&amp;$B57,[1]Monthly!$C$2:$C$180&amp;[1]Monthly!$D$2:$D$180,0))),0,(INDEX([1]Monthly!Q$2:Q$180,MATCH($A57&amp;$B57,[1]Monthly!$C$2:$C$180&amp;[1]Monthly!$D$2:$D$180,0))))</f>
        <v>0</v>
      </c>
      <c r="S57" s="49">
        <f t="array" ref="S57">IF(ISERROR(INDEX([1]Monthly!R$2:R$180,MATCH($A57&amp;$B57,[1]Monthly!$C$2:$C$180&amp;[1]Monthly!$D$2:$D$180,0))),0,(INDEX([1]Monthly!R$2:R$180,MATCH($A57&amp;$B57,[1]Monthly!$C$2:$C$180&amp;[1]Monthly!$D$2:$D$180,0))))</f>
        <v>0</v>
      </c>
      <c r="T57" s="49">
        <f t="array" ref="T57">IF(ISERROR(INDEX([1]Monthly!S$2:S$180,MATCH($A57&amp;$B57,[1]Monthly!$C$2:$C$180&amp;[1]Monthly!$D$2:$D$180,0))),0,(INDEX([1]Monthly!S$2:S$180,MATCH($A57&amp;$B57,[1]Monthly!$C$2:$C$180&amp;[1]Monthly!$D$2:$D$180,0))))</f>
        <v>2</v>
      </c>
      <c r="U57" s="49">
        <f t="array" ref="U57">IF(ISERROR(INDEX([1]Monthly!T$2:T$180,MATCH($A57&amp;$B57,[1]Monthly!$C$2:$C$180&amp;[1]Monthly!$D$2:$D$180,0))),0,(INDEX([1]Monthly!T$2:T$180,MATCH($A57&amp;$B57,[1]Monthly!$C$2:$C$180&amp;[1]Monthly!$D$2:$D$180,0))))</f>
        <v>0</v>
      </c>
      <c r="V57" s="49">
        <f t="array" ref="V57">IF(ISERROR(INDEX([1]Monthly!U$2:U$180,MATCH($A57&amp;$B57,[1]Monthly!$C$2:$C$180&amp;[1]Monthly!$D$2:$D$180,0))),0,(INDEX([1]Monthly!U$2:U$180,MATCH($A57&amp;$B57,[1]Monthly!$C$2:$C$180&amp;[1]Monthly!$D$2:$D$180,0))))</f>
        <v>1</v>
      </c>
      <c r="W57" s="49">
        <f t="array" ref="W57">IF(ISERROR(INDEX([1]Monthly!V$2:V$180,MATCH($A57&amp;$B57,[1]Monthly!$C$2:$C$180&amp;[1]Monthly!$D$2:$D$180,0))),0,(INDEX([1]Monthly!V$2:V$180,MATCH($A57&amp;$B57,[1]Monthly!$C$2:$C$180&amp;[1]Monthly!$D$2:$D$180,0))))</f>
        <v>2</v>
      </c>
      <c r="X57" s="49">
        <f t="array" ref="X57">IF(ISERROR(INDEX([1]Monthly!W$2:W$180,MATCH($A57&amp;$B57,[1]Monthly!$C$2:$C$180&amp;[1]Monthly!$D$2:$D$180,0))),0,(INDEX([1]Monthly!W$2:W$180,MATCH($A57&amp;$B57,[1]Monthly!$C$2:$C$180&amp;[1]Monthly!$D$2:$D$180,0))))</f>
        <v>0</v>
      </c>
      <c r="Y57" s="49">
        <f t="array" ref="Y57">IF(ISERROR(INDEX([1]Monthly!X$2:X$180,MATCH($A57&amp;$B57,[1]Monthly!$C$2:$C$180&amp;[1]Monthly!$D$2:$D$180,0))),0,(INDEX([1]Monthly!X$2:X$180,MATCH($A57&amp;$B57,[1]Monthly!$C$2:$C$180&amp;[1]Monthly!$D$2:$D$180,0))))</f>
        <v>0</v>
      </c>
      <c r="Z57" s="49">
        <f t="array" ref="Z57">IF(ISERROR(INDEX([1]Monthly!Y$2:Y$180,MATCH($A57&amp;$B57,[1]Monthly!$C$2:$C$180&amp;[1]Monthly!$D$2:$D$180,0))),0,(INDEX([1]Monthly!Y$2:Y$180,MATCH($A57&amp;$B57,[1]Monthly!$C$2:$C$180&amp;[1]Monthly!$D$2:$D$180,0))))</f>
        <v>1</v>
      </c>
      <c r="AA57" s="49">
        <f t="array" ref="AA57">IF(ISERROR(INDEX([1]Monthly!Z$2:Z$180,MATCH($A57&amp;$B57,[1]Monthly!$C$2:$C$180&amp;[1]Monthly!$D$2:$D$180,0))),0,(INDEX([1]Monthly!Z$2:Z$180,MATCH($A57&amp;$B57,[1]Monthly!$C$2:$C$180&amp;[1]Monthly!$D$2:$D$180,0))))</f>
        <v>1</v>
      </c>
      <c r="AB57" s="49">
        <f t="array" ref="AB57">IF(ISERROR(INDEX([1]Monthly!AA$2:AA$180,MATCH($A57&amp;$B57,[1]Monthly!$C$2:$C$180&amp;[1]Monthly!$D$2:$D$180,0))),0,(INDEX([1]Monthly!AA$2:AA$180,MATCH($A57&amp;$B57,[1]Monthly!$C$2:$C$180&amp;[1]Monthly!$D$2:$D$180,0))))</f>
        <v>0</v>
      </c>
      <c r="AC57" s="49">
        <f t="array" ref="AC57">IF(ISERROR(INDEX([1]Monthly!AB$2:AB$180,MATCH($A57&amp;$B57,[1]Monthly!$C$2:$C$180&amp;[1]Monthly!$D$2:$D$180,0))),0,(INDEX([1]Monthly!AB$2:AB$180,MATCH($A57&amp;$B57,[1]Monthly!$C$2:$C$180&amp;[1]Monthly!$D$2:$D$180,0))))</f>
        <v>0</v>
      </c>
      <c r="AD57" s="50">
        <f t="array" ref="AD57">IF(ISERROR(INDEX([1]Monthly!AC$2:AC$180,MATCH($A57&amp;$B57,[1]Monthly!$C$2:$C$180&amp;[1]Monthly!$D$2:$D$180,0))),0,(INDEX([1]Monthly!AC$2:AC$180,MATCH($A57&amp;$B57,[1]Monthly!$C$2:$C$180&amp;[1]Monthly!$D$2:$D$180,0))))</f>
        <v>0</v>
      </c>
      <c r="AE57" s="50">
        <f t="array" ref="AE57">IF(ISERROR(INDEX([1]Monthly!AD$2:AD$180,MATCH($A57&amp;$B57,[1]Monthly!$C$2:$C$180&amp;[1]Monthly!$D$2:$D$180,0))),0,(INDEX([1]Monthly!AD$2:AD$180,MATCH($A57&amp;$B57,[1]Monthly!$C$2:$C$180&amp;[1]Monthly!$D$2:$D$180,0))))</f>
        <v>3</v>
      </c>
      <c r="AF57" s="51">
        <f t="array" ref="AF57">IF(ISERROR(INDEX([1]Monthly!AE$2:AE$180,MATCH($A57&amp;$B57,[1]Monthly!$C$2:$C$180&amp;[1]Monthly!$D$2:$D$180,0))),0,(INDEX([1]Monthly!AE$2:AE$180,MATCH($A57&amp;$B57,[1]Monthly!$C$2:$C$180&amp;[1]Monthly!$D$2:$D$180,0))))</f>
        <v>0</v>
      </c>
      <c r="AG57" s="1"/>
      <c r="AH57" s="1"/>
      <c r="AI57" s="1"/>
      <c r="AJ57" s="45"/>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row>
    <row r="58" spans="1:174" x14ac:dyDescent="0.2">
      <c r="A58" s="11">
        <v>11</v>
      </c>
      <c r="B58" s="34">
        <v>13</v>
      </c>
      <c r="C58" s="1">
        <f t="array" ref="C58">IF(ISERROR(INDEX([1]Current!E$2:E$180,MATCH($A58&amp;$B58,[1]Current!$C$2:$C$180&amp;[1]Current!$D$2:$D$180,0))),0,(INDEX([1]Current!E$2:E$180,MATCH($A58&amp;$B58,[1]Current!$C$2:$C$180&amp;[1]Current!$D$2:$D$180,0))))</f>
        <v>13</v>
      </c>
      <c r="D58" s="1">
        <f t="array" ref="D58">IF(ISERROR(INDEX([1]Current!F$2:F$180,MATCH($A58&amp;$B58,[1]Current!$C$2:$C$180&amp;[1]Current!$D$2:$D$180,0))),0,(INDEX([1]Current!F$2:F$180,MATCH($A58&amp;$B58,[1]Current!$C$2:$C$180&amp;[1]Current!$D$2:$D$180,0))))</f>
        <v>12</v>
      </c>
      <c r="E58" s="81" t="s">
        <v>35</v>
      </c>
      <c r="F58" s="48">
        <f t="array" ref="F58">IF(ISERROR(INDEX([1]Monthly!E$2:E$180,MATCH($A58&amp;$B58,[1]Monthly!$C$2:$C$180&amp;[1]Monthly!$D$2:$D$180,0))),0,(INDEX([1]Monthly!E$2:E$180,MATCH($A58&amp;$B58,[1]Monthly!$C$2:$C$180&amp;[1]Monthly!$D$2:$D$180,0))))</f>
        <v>1</v>
      </c>
      <c r="G58" s="49">
        <f t="array" ref="G58">IF(ISERROR(INDEX([1]Monthly!F$2:F$180,MATCH($A58&amp;$B58,[1]Monthly!$C$2:$C$180&amp;[1]Monthly!$D$2:$D$180,0))),0,(INDEX([1]Monthly!F$2:F$180,MATCH($A58&amp;$B58,[1]Monthly!$C$2:$C$180&amp;[1]Monthly!$D$2:$D$180,0))))</f>
        <v>1</v>
      </c>
      <c r="H58" s="49">
        <f t="array" ref="H58">IF(ISERROR(INDEX([1]Monthly!G$2:G$180,MATCH($A58&amp;$B58,[1]Monthly!$C$2:$C$180&amp;[1]Monthly!$D$2:$D$180,0))),0,(INDEX([1]Monthly!G$2:G$180,MATCH($A58&amp;$B58,[1]Monthly!$C$2:$C$180&amp;[1]Monthly!$D$2:$D$180,0))))</f>
        <v>2</v>
      </c>
      <c r="I58" s="49">
        <f t="array" ref="I58">IF(ISERROR(INDEX([1]Monthly!H$2:H$180,MATCH($A58&amp;$B58,[1]Monthly!$C$2:$C$180&amp;[1]Monthly!$D$2:$D$180,0))),0,(INDEX([1]Monthly!H$2:H$180,MATCH($A58&amp;$B58,[1]Monthly!$C$2:$C$180&amp;[1]Monthly!$D$2:$D$180,0))))</f>
        <v>0</v>
      </c>
      <c r="J58" s="49">
        <f t="array" ref="J58">IF(ISERROR(INDEX([1]Monthly!I$2:I$180,MATCH($A58&amp;$B58,[1]Monthly!$C$2:$C$180&amp;[1]Monthly!$D$2:$D$180,0))),0,(INDEX([1]Monthly!I$2:I$180,MATCH($A58&amp;$B58,[1]Monthly!$C$2:$C$180&amp;[1]Monthly!$D$2:$D$180,0))))</f>
        <v>1</v>
      </c>
      <c r="K58" s="49">
        <f t="array" ref="K58">IF(ISERROR(INDEX([1]Monthly!J$2:J$180,MATCH($A58&amp;$B58,[1]Monthly!$C$2:$C$180&amp;[1]Monthly!$D$2:$D$180,0))),0,(INDEX([1]Monthly!J$2:J$180,MATCH($A58&amp;$B58,[1]Monthly!$C$2:$C$180&amp;[1]Monthly!$D$2:$D$180,0))))</f>
        <v>0</v>
      </c>
      <c r="L58" s="49">
        <f t="array" ref="L58">IF(ISERROR(INDEX([1]Monthly!K$2:K$180,MATCH($A58&amp;$B58,[1]Monthly!$C$2:$C$180&amp;[1]Monthly!$D$2:$D$180,0))),0,(INDEX([1]Monthly!K$2:K$180,MATCH($A58&amp;$B58,[1]Monthly!$C$2:$C$180&amp;[1]Monthly!$D$2:$D$180,0))))</f>
        <v>3</v>
      </c>
      <c r="M58" s="49">
        <f t="array" ref="M58">IF(ISERROR(INDEX([1]Monthly!L$2:L$180,MATCH($A58&amp;$B58,[1]Monthly!$C$2:$C$180&amp;[1]Monthly!$D$2:$D$180,0))),0,(INDEX([1]Monthly!L$2:L$180,MATCH($A58&amp;$B58,[1]Monthly!$C$2:$C$180&amp;[1]Monthly!$D$2:$D$180,0))))</f>
        <v>2</v>
      </c>
      <c r="N58" s="49">
        <f t="array" ref="N58">IF(ISERROR(INDEX([1]Monthly!M$2:M$180,MATCH($A58&amp;$B58,[1]Monthly!$C$2:$C$180&amp;[1]Monthly!$D$2:$D$180,0))),0,(INDEX([1]Monthly!M$2:M$180,MATCH($A58&amp;$B58,[1]Monthly!$C$2:$C$180&amp;[1]Monthly!$D$2:$D$180,0))))</f>
        <v>3</v>
      </c>
      <c r="O58" s="49">
        <f t="array" ref="O58">IF(ISERROR(INDEX([1]Monthly!N$2:N$180,MATCH($A58&amp;$B58,[1]Monthly!$C$2:$C$180&amp;[1]Monthly!$D$2:$D$180,0))),0,(INDEX([1]Monthly!N$2:N$180,MATCH($A58&amp;$B58,[1]Monthly!$C$2:$C$180&amp;[1]Monthly!$D$2:$D$180,0))))</f>
        <v>2</v>
      </c>
      <c r="P58" s="49">
        <f t="array" ref="P58">IF(ISERROR(INDEX([1]Monthly!O$2:O$180,MATCH($A58&amp;$B58,[1]Monthly!$C$2:$C$180&amp;[1]Monthly!$D$2:$D$180,0))),0,(INDEX([1]Monthly!O$2:O$180,MATCH($A58&amp;$B58,[1]Monthly!$C$2:$C$180&amp;[1]Monthly!$D$2:$D$180,0))))</f>
        <v>1</v>
      </c>
      <c r="Q58" s="49">
        <f t="array" ref="Q58">IF(ISERROR(INDEX([1]Monthly!P$2:P$180,MATCH($A58&amp;$B58,[1]Monthly!$C$2:$C$180&amp;[1]Monthly!$D$2:$D$180,0))),0,(INDEX([1]Monthly!P$2:P$180,MATCH($A58&amp;$B58,[1]Monthly!$C$2:$C$180&amp;[1]Monthly!$D$2:$D$180,0))))</f>
        <v>0</v>
      </c>
      <c r="R58" s="49">
        <f t="array" ref="R58">IF(ISERROR(INDEX([1]Monthly!Q$2:Q$180,MATCH($A58&amp;$B58,[1]Monthly!$C$2:$C$180&amp;[1]Monthly!$D$2:$D$180,0))),0,(INDEX([1]Monthly!Q$2:Q$180,MATCH($A58&amp;$B58,[1]Monthly!$C$2:$C$180&amp;[1]Monthly!$D$2:$D$180,0))))</f>
        <v>0</v>
      </c>
      <c r="S58" s="49">
        <f t="array" ref="S58">IF(ISERROR(INDEX([1]Monthly!R$2:R$180,MATCH($A58&amp;$B58,[1]Monthly!$C$2:$C$180&amp;[1]Monthly!$D$2:$D$180,0))),0,(INDEX([1]Monthly!R$2:R$180,MATCH($A58&amp;$B58,[1]Monthly!$C$2:$C$180&amp;[1]Monthly!$D$2:$D$180,0))))</f>
        <v>1</v>
      </c>
      <c r="T58" s="49">
        <f t="array" ref="T58">IF(ISERROR(INDEX([1]Monthly!S$2:S$180,MATCH($A58&amp;$B58,[1]Monthly!$C$2:$C$180&amp;[1]Monthly!$D$2:$D$180,0))),0,(INDEX([1]Monthly!S$2:S$180,MATCH($A58&amp;$B58,[1]Monthly!$C$2:$C$180&amp;[1]Monthly!$D$2:$D$180,0))))</f>
        <v>1</v>
      </c>
      <c r="U58" s="49">
        <f t="array" ref="U58">IF(ISERROR(INDEX([1]Monthly!T$2:T$180,MATCH($A58&amp;$B58,[1]Monthly!$C$2:$C$180&amp;[1]Monthly!$D$2:$D$180,0))),0,(INDEX([1]Monthly!T$2:T$180,MATCH($A58&amp;$B58,[1]Monthly!$C$2:$C$180&amp;[1]Monthly!$D$2:$D$180,0))))</f>
        <v>0</v>
      </c>
      <c r="V58" s="49">
        <f t="array" ref="V58">IF(ISERROR(INDEX([1]Monthly!U$2:U$180,MATCH($A58&amp;$B58,[1]Monthly!$C$2:$C$180&amp;[1]Monthly!$D$2:$D$180,0))),0,(INDEX([1]Monthly!U$2:U$180,MATCH($A58&amp;$B58,[1]Monthly!$C$2:$C$180&amp;[1]Monthly!$D$2:$D$180,0))))</f>
        <v>0</v>
      </c>
      <c r="W58" s="49">
        <f t="array" ref="W58">IF(ISERROR(INDEX([1]Monthly!V$2:V$180,MATCH($A58&amp;$B58,[1]Monthly!$C$2:$C$180&amp;[1]Monthly!$D$2:$D$180,0))),0,(INDEX([1]Monthly!V$2:V$180,MATCH($A58&amp;$B58,[1]Monthly!$C$2:$C$180&amp;[1]Monthly!$D$2:$D$180,0))))</f>
        <v>1</v>
      </c>
      <c r="X58" s="49">
        <f t="array" ref="X58">IF(ISERROR(INDEX([1]Monthly!W$2:W$180,MATCH($A58&amp;$B58,[1]Monthly!$C$2:$C$180&amp;[1]Monthly!$D$2:$D$180,0))),0,(INDEX([1]Monthly!W$2:W$180,MATCH($A58&amp;$B58,[1]Monthly!$C$2:$C$180&amp;[1]Monthly!$D$2:$D$180,0))))</f>
        <v>2</v>
      </c>
      <c r="Y58" s="49">
        <f t="array" ref="Y58">IF(ISERROR(INDEX([1]Monthly!X$2:X$180,MATCH($A58&amp;$B58,[1]Monthly!$C$2:$C$180&amp;[1]Monthly!$D$2:$D$180,0))),0,(INDEX([1]Monthly!X$2:X$180,MATCH($A58&amp;$B58,[1]Monthly!$C$2:$C$180&amp;[1]Monthly!$D$2:$D$180,0))))</f>
        <v>0</v>
      </c>
      <c r="Z58" s="49">
        <f t="array" ref="Z58">IF(ISERROR(INDEX([1]Monthly!Y$2:Y$180,MATCH($A58&amp;$B58,[1]Monthly!$C$2:$C$180&amp;[1]Monthly!$D$2:$D$180,0))),0,(INDEX([1]Monthly!Y$2:Y$180,MATCH($A58&amp;$B58,[1]Monthly!$C$2:$C$180&amp;[1]Monthly!$D$2:$D$180,0))))</f>
        <v>1</v>
      </c>
      <c r="AA58" s="49">
        <f t="array" ref="AA58">IF(ISERROR(INDEX([1]Monthly!Z$2:Z$180,MATCH($A58&amp;$B58,[1]Monthly!$C$2:$C$180&amp;[1]Monthly!$D$2:$D$180,0))),0,(INDEX([1]Monthly!Z$2:Z$180,MATCH($A58&amp;$B58,[1]Monthly!$C$2:$C$180&amp;[1]Monthly!$D$2:$D$180,0))))</f>
        <v>4</v>
      </c>
      <c r="AB58" s="49">
        <f t="array" ref="AB58">IF(ISERROR(INDEX([1]Monthly!AA$2:AA$180,MATCH($A58&amp;$B58,[1]Monthly!$C$2:$C$180&amp;[1]Monthly!$D$2:$D$180,0))),0,(INDEX([1]Monthly!AA$2:AA$180,MATCH($A58&amp;$B58,[1]Monthly!$C$2:$C$180&amp;[1]Monthly!$D$2:$D$180,0))))</f>
        <v>0</v>
      </c>
      <c r="AC58" s="49">
        <f t="array" ref="AC58">IF(ISERROR(INDEX([1]Monthly!AB$2:AB$180,MATCH($A58&amp;$B58,[1]Monthly!$C$2:$C$180&amp;[1]Monthly!$D$2:$D$180,0))),0,(INDEX([1]Monthly!AB$2:AB$180,MATCH($A58&amp;$B58,[1]Monthly!$C$2:$C$180&amp;[1]Monthly!$D$2:$D$180,0))))</f>
        <v>1</v>
      </c>
      <c r="AD58" s="50">
        <f t="array" ref="AD58">IF(ISERROR(INDEX([1]Monthly!AC$2:AC$180,MATCH($A58&amp;$B58,[1]Monthly!$C$2:$C$180&amp;[1]Monthly!$D$2:$D$180,0))),0,(INDEX([1]Monthly!AC$2:AC$180,MATCH($A58&amp;$B58,[1]Monthly!$C$2:$C$180&amp;[1]Monthly!$D$2:$D$180,0))))</f>
        <v>2</v>
      </c>
      <c r="AE58" s="50">
        <f t="array" ref="AE58">IF(ISERROR(INDEX([1]Monthly!AD$2:AD$180,MATCH($A58&amp;$B58,[1]Monthly!$C$2:$C$180&amp;[1]Monthly!$D$2:$D$180,0))),0,(INDEX([1]Monthly!AD$2:AD$180,MATCH($A58&amp;$B58,[1]Monthly!$C$2:$C$180&amp;[1]Monthly!$D$2:$D$180,0))))</f>
        <v>0</v>
      </c>
      <c r="AF58" s="51">
        <f t="array" ref="AF58">IF(ISERROR(INDEX([1]Monthly!AE$2:AE$180,MATCH($A58&amp;$B58,[1]Monthly!$C$2:$C$180&amp;[1]Monthly!$D$2:$D$180,0))),0,(INDEX([1]Monthly!AE$2:AE$180,MATCH($A58&amp;$B58,[1]Monthly!$C$2:$C$180&amp;[1]Monthly!$D$2:$D$180,0))))</f>
        <v>1</v>
      </c>
      <c r="AG58" s="1"/>
      <c r="AH58" s="1"/>
      <c r="AI58" s="1"/>
      <c r="AJ58" s="45"/>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row>
    <row r="59" spans="1:174" x14ac:dyDescent="0.2">
      <c r="A59" s="11">
        <v>11</v>
      </c>
      <c r="B59" s="34">
        <v>14</v>
      </c>
      <c r="C59" s="1">
        <f t="array" ref="C59">IF(ISERROR(INDEX([1]Current!E$2:E$180,MATCH($A59&amp;$B59,[1]Current!$C$2:$C$180&amp;[1]Current!$D$2:$D$180,0))),0,(INDEX([1]Current!E$2:E$180,MATCH($A59&amp;$B59,[1]Current!$C$2:$C$180&amp;[1]Current!$D$2:$D$180,0))))</f>
        <v>45</v>
      </c>
      <c r="D59" s="1">
        <f t="array" ref="D59">IF(ISERROR(INDEX([1]Current!F$2:F$180,MATCH($A59&amp;$B59,[1]Current!$C$2:$C$180&amp;[1]Current!$D$2:$D$180,0))),0,(INDEX([1]Current!F$2:F$180,MATCH($A59&amp;$B59,[1]Current!$C$2:$C$180&amp;[1]Current!$D$2:$D$180,0))))</f>
        <v>43</v>
      </c>
      <c r="E59" s="81" t="s">
        <v>36</v>
      </c>
      <c r="F59" s="48">
        <f t="array" ref="F59">IF(ISERROR(INDEX([1]Monthly!E$2:E$180,MATCH($A59&amp;$B59,[1]Monthly!$C$2:$C$180&amp;[1]Monthly!$D$2:$D$180,0))),0,(INDEX([1]Monthly!E$2:E$180,MATCH($A59&amp;$B59,[1]Monthly!$C$2:$C$180&amp;[1]Monthly!$D$2:$D$180,0))))</f>
        <v>1</v>
      </c>
      <c r="G59" s="49">
        <f t="array" ref="G59">IF(ISERROR(INDEX([1]Monthly!F$2:F$180,MATCH($A59&amp;$B59,[1]Monthly!$C$2:$C$180&amp;[1]Monthly!$D$2:$D$180,0))),0,(INDEX([1]Monthly!F$2:F$180,MATCH($A59&amp;$B59,[1]Monthly!$C$2:$C$180&amp;[1]Monthly!$D$2:$D$180,0))))</f>
        <v>4</v>
      </c>
      <c r="H59" s="49">
        <f t="array" ref="H59">IF(ISERROR(INDEX([1]Monthly!G$2:G$180,MATCH($A59&amp;$B59,[1]Monthly!$C$2:$C$180&amp;[1]Monthly!$D$2:$D$180,0))),0,(INDEX([1]Monthly!G$2:G$180,MATCH($A59&amp;$B59,[1]Monthly!$C$2:$C$180&amp;[1]Monthly!$D$2:$D$180,0))))</f>
        <v>2</v>
      </c>
      <c r="I59" s="49">
        <f t="array" ref="I59">IF(ISERROR(INDEX([1]Monthly!H$2:H$180,MATCH($A59&amp;$B59,[1]Monthly!$C$2:$C$180&amp;[1]Monthly!$D$2:$D$180,0))),0,(INDEX([1]Monthly!H$2:H$180,MATCH($A59&amp;$B59,[1]Monthly!$C$2:$C$180&amp;[1]Monthly!$D$2:$D$180,0))))</f>
        <v>8</v>
      </c>
      <c r="J59" s="49">
        <f t="array" ref="J59">IF(ISERROR(INDEX([1]Monthly!I$2:I$180,MATCH($A59&amp;$B59,[1]Monthly!$C$2:$C$180&amp;[1]Monthly!$D$2:$D$180,0))),0,(INDEX([1]Monthly!I$2:I$180,MATCH($A59&amp;$B59,[1]Monthly!$C$2:$C$180&amp;[1]Monthly!$D$2:$D$180,0))))</f>
        <v>10</v>
      </c>
      <c r="K59" s="49">
        <f t="array" ref="K59">IF(ISERROR(INDEX([1]Monthly!J$2:J$180,MATCH($A59&amp;$B59,[1]Monthly!$C$2:$C$180&amp;[1]Monthly!$D$2:$D$180,0))),0,(INDEX([1]Monthly!J$2:J$180,MATCH($A59&amp;$B59,[1]Monthly!$C$2:$C$180&amp;[1]Monthly!$D$2:$D$180,0))))</f>
        <v>7</v>
      </c>
      <c r="L59" s="49">
        <f t="array" ref="L59">IF(ISERROR(INDEX([1]Monthly!K$2:K$180,MATCH($A59&amp;$B59,[1]Monthly!$C$2:$C$180&amp;[1]Monthly!$D$2:$D$180,0))),0,(INDEX([1]Monthly!K$2:K$180,MATCH($A59&amp;$B59,[1]Monthly!$C$2:$C$180&amp;[1]Monthly!$D$2:$D$180,0))))</f>
        <v>2</v>
      </c>
      <c r="M59" s="49">
        <f t="array" ref="M59">IF(ISERROR(INDEX([1]Monthly!L$2:L$180,MATCH($A59&amp;$B59,[1]Monthly!$C$2:$C$180&amp;[1]Monthly!$D$2:$D$180,0))),0,(INDEX([1]Monthly!L$2:L$180,MATCH($A59&amp;$B59,[1]Monthly!$C$2:$C$180&amp;[1]Monthly!$D$2:$D$180,0))))</f>
        <v>5</v>
      </c>
      <c r="N59" s="49">
        <f t="array" ref="N59">IF(ISERROR(INDEX([1]Monthly!M$2:M$180,MATCH($A59&amp;$B59,[1]Monthly!$C$2:$C$180&amp;[1]Monthly!$D$2:$D$180,0))),0,(INDEX([1]Monthly!M$2:M$180,MATCH($A59&amp;$B59,[1]Monthly!$C$2:$C$180&amp;[1]Monthly!$D$2:$D$180,0))))</f>
        <v>2</v>
      </c>
      <c r="O59" s="49">
        <f t="array" ref="O59">IF(ISERROR(INDEX([1]Monthly!N$2:N$180,MATCH($A59&amp;$B59,[1]Monthly!$C$2:$C$180&amp;[1]Monthly!$D$2:$D$180,0))),0,(INDEX([1]Monthly!N$2:N$180,MATCH($A59&amp;$B59,[1]Monthly!$C$2:$C$180&amp;[1]Monthly!$D$2:$D$180,0))))</f>
        <v>6</v>
      </c>
      <c r="P59" s="49">
        <f t="array" ref="P59">IF(ISERROR(INDEX([1]Monthly!O$2:O$180,MATCH($A59&amp;$B59,[1]Monthly!$C$2:$C$180&amp;[1]Monthly!$D$2:$D$180,0))),0,(INDEX([1]Monthly!O$2:O$180,MATCH($A59&amp;$B59,[1]Monthly!$C$2:$C$180&amp;[1]Monthly!$D$2:$D$180,0))))</f>
        <v>7</v>
      </c>
      <c r="Q59" s="49">
        <f t="array" ref="Q59">IF(ISERROR(INDEX([1]Monthly!P$2:P$180,MATCH($A59&amp;$B59,[1]Monthly!$C$2:$C$180&amp;[1]Monthly!$D$2:$D$180,0))),0,(INDEX([1]Monthly!P$2:P$180,MATCH($A59&amp;$B59,[1]Monthly!$C$2:$C$180&amp;[1]Monthly!$D$2:$D$180,0))))</f>
        <v>1</v>
      </c>
      <c r="R59" s="49">
        <f t="array" ref="R59">IF(ISERROR(INDEX([1]Monthly!Q$2:Q$180,MATCH($A59&amp;$B59,[1]Monthly!$C$2:$C$180&amp;[1]Monthly!$D$2:$D$180,0))),0,(INDEX([1]Monthly!Q$2:Q$180,MATCH($A59&amp;$B59,[1]Monthly!$C$2:$C$180&amp;[1]Monthly!$D$2:$D$180,0))))</f>
        <v>3</v>
      </c>
      <c r="S59" s="49">
        <f t="array" ref="S59">IF(ISERROR(INDEX([1]Monthly!R$2:R$180,MATCH($A59&amp;$B59,[1]Monthly!$C$2:$C$180&amp;[1]Monthly!$D$2:$D$180,0))),0,(INDEX([1]Monthly!R$2:R$180,MATCH($A59&amp;$B59,[1]Monthly!$C$2:$C$180&amp;[1]Monthly!$D$2:$D$180,0))))</f>
        <v>6</v>
      </c>
      <c r="T59" s="49">
        <f t="array" ref="T59">IF(ISERROR(INDEX([1]Monthly!S$2:S$180,MATCH($A59&amp;$B59,[1]Monthly!$C$2:$C$180&amp;[1]Monthly!$D$2:$D$180,0))),0,(INDEX([1]Monthly!S$2:S$180,MATCH($A59&amp;$B59,[1]Monthly!$C$2:$C$180&amp;[1]Monthly!$D$2:$D$180,0))))</f>
        <v>6</v>
      </c>
      <c r="U59" s="49">
        <f t="array" ref="U59">IF(ISERROR(INDEX([1]Monthly!T$2:T$180,MATCH($A59&amp;$B59,[1]Monthly!$C$2:$C$180&amp;[1]Monthly!$D$2:$D$180,0))),0,(INDEX([1]Monthly!T$2:T$180,MATCH($A59&amp;$B59,[1]Monthly!$C$2:$C$180&amp;[1]Monthly!$D$2:$D$180,0))))</f>
        <v>6</v>
      </c>
      <c r="V59" s="49">
        <f t="array" ref="V59">IF(ISERROR(INDEX([1]Monthly!U$2:U$180,MATCH($A59&amp;$B59,[1]Monthly!$C$2:$C$180&amp;[1]Monthly!$D$2:$D$180,0))),0,(INDEX([1]Monthly!U$2:U$180,MATCH($A59&amp;$B59,[1]Monthly!$C$2:$C$180&amp;[1]Monthly!$D$2:$D$180,0))))</f>
        <v>6</v>
      </c>
      <c r="W59" s="49">
        <f t="array" ref="W59">IF(ISERROR(INDEX([1]Monthly!V$2:V$180,MATCH($A59&amp;$B59,[1]Monthly!$C$2:$C$180&amp;[1]Monthly!$D$2:$D$180,0))),0,(INDEX([1]Monthly!V$2:V$180,MATCH($A59&amp;$B59,[1]Monthly!$C$2:$C$180&amp;[1]Monthly!$D$2:$D$180,0))))</f>
        <v>3</v>
      </c>
      <c r="X59" s="49">
        <f t="array" ref="X59">IF(ISERROR(INDEX([1]Monthly!W$2:W$180,MATCH($A59&amp;$B59,[1]Monthly!$C$2:$C$180&amp;[1]Monthly!$D$2:$D$180,0))),0,(INDEX([1]Monthly!W$2:W$180,MATCH($A59&amp;$B59,[1]Monthly!$C$2:$C$180&amp;[1]Monthly!$D$2:$D$180,0))))</f>
        <v>5</v>
      </c>
      <c r="Y59" s="49">
        <f t="array" ref="Y59">IF(ISERROR(INDEX([1]Monthly!X$2:X$180,MATCH($A59&amp;$B59,[1]Monthly!$C$2:$C$180&amp;[1]Monthly!$D$2:$D$180,0))),0,(INDEX([1]Monthly!X$2:X$180,MATCH($A59&amp;$B59,[1]Monthly!$C$2:$C$180&amp;[1]Monthly!$D$2:$D$180,0))))</f>
        <v>5</v>
      </c>
      <c r="Z59" s="49">
        <f t="array" ref="Z59">IF(ISERROR(INDEX([1]Monthly!Y$2:Y$180,MATCH($A59&amp;$B59,[1]Monthly!$C$2:$C$180&amp;[1]Monthly!$D$2:$D$180,0))),0,(INDEX([1]Monthly!Y$2:Y$180,MATCH($A59&amp;$B59,[1]Monthly!$C$2:$C$180&amp;[1]Monthly!$D$2:$D$180,0))))</f>
        <v>8</v>
      </c>
      <c r="AA59" s="49">
        <f t="array" ref="AA59">IF(ISERROR(INDEX([1]Monthly!Z$2:Z$180,MATCH($A59&amp;$B59,[1]Monthly!$C$2:$C$180&amp;[1]Monthly!$D$2:$D$180,0))),0,(INDEX([1]Monthly!Z$2:Z$180,MATCH($A59&amp;$B59,[1]Monthly!$C$2:$C$180&amp;[1]Monthly!$D$2:$D$180,0))))</f>
        <v>8</v>
      </c>
      <c r="AB59" s="49">
        <f t="array" ref="AB59">IF(ISERROR(INDEX([1]Monthly!AA$2:AA$180,MATCH($A59&amp;$B59,[1]Monthly!$C$2:$C$180&amp;[1]Monthly!$D$2:$D$180,0))),0,(INDEX([1]Monthly!AA$2:AA$180,MATCH($A59&amp;$B59,[1]Monthly!$C$2:$C$180&amp;[1]Monthly!$D$2:$D$180,0))))</f>
        <v>3</v>
      </c>
      <c r="AC59" s="49">
        <f t="array" ref="AC59">IF(ISERROR(INDEX([1]Monthly!AB$2:AB$180,MATCH($A59&amp;$B59,[1]Monthly!$C$2:$C$180&amp;[1]Monthly!$D$2:$D$180,0))),0,(INDEX([1]Monthly!AB$2:AB$180,MATCH($A59&amp;$B59,[1]Monthly!$C$2:$C$180&amp;[1]Monthly!$D$2:$D$180,0))))</f>
        <v>1</v>
      </c>
      <c r="AD59" s="50">
        <f t="array" ref="AD59">IF(ISERROR(INDEX([1]Monthly!AC$2:AC$180,MATCH($A59&amp;$B59,[1]Monthly!$C$2:$C$180&amp;[1]Monthly!$D$2:$D$180,0))),0,(INDEX([1]Monthly!AC$2:AC$180,MATCH($A59&amp;$B59,[1]Monthly!$C$2:$C$180&amp;[1]Monthly!$D$2:$D$180,0))))</f>
        <v>3</v>
      </c>
      <c r="AE59" s="50">
        <f t="array" ref="AE59">IF(ISERROR(INDEX([1]Monthly!AD$2:AD$180,MATCH($A59&amp;$B59,[1]Monthly!$C$2:$C$180&amp;[1]Monthly!$D$2:$D$180,0))),0,(INDEX([1]Monthly!AD$2:AD$180,MATCH($A59&amp;$B59,[1]Monthly!$C$2:$C$180&amp;[1]Monthly!$D$2:$D$180,0))))</f>
        <v>6</v>
      </c>
      <c r="AF59" s="51">
        <f t="array" ref="AF59">IF(ISERROR(INDEX([1]Monthly!AE$2:AE$180,MATCH($A59&amp;$B59,[1]Monthly!$C$2:$C$180&amp;[1]Monthly!$D$2:$D$180,0))),0,(INDEX([1]Monthly!AE$2:AE$180,MATCH($A59&amp;$B59,[1]Monthly!$C$2:$C$180&amp;[1]Monthly!$D$2:$D$180,0))))</f>
        <v>1</v>
      </c>
      <c r="AG59" s="1"/>
      <c r="AH59" s="1"/>
      <c r="AI59" s="1"/>
      <c r="AJ59" s="45"/>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row>
    <row r="60" spans="1:174" x14ac:dyDescent="0.2">
      <c r="C60" s="1">
        <f>SUM(C56:C59)</f>
        <v>68</v>
      </c>
      <c r="D60" s="1">
        <f>SUM(D56:D59)</f>
        <v>64</v>
      </c>
      <c r="E60" s="82" t="s">
        <v>37</v>
      </c>
      <c r="F60" s="53">
        <f t="shared" ref="F60:AF60" si="33">SUM(F56:F59)</f>
        <v>5</v>
      </c>
      <c r="G60" s="54">
        <f t="shared" si="33"/>
        <v>8</v>
      </c>
      <c r="H60" s="54">
        <f t="shared" si="33"/>
        <v>5</v>
      </c>
      <c r="I60" s="54">
        <f t="shared" si="33"/>
        <v>8</v>
      </c>
      <c r="J60" s="54">
        <f t="shared" si="33"/>
        <v>11</v>
      </c>
      <c r="K60" s="54">
        <f t="shared" si="33"/>
        <v>8</v>
      </c>
      <c r="L60" s="54">
        <f t="shared" si="33"/>
        <v>5</v>
      </c>
      <c r="M60" s="54">
        <f t="shared" si="33"/>
        <v>9</v>
      </c>
      <c r="N60" s="54">
        <f t="shared" si="33"/>
        <v>7</v>
      </c>
      <c r="O60" s="54">
        <f t="shared" si="33"/>
        <v>8</v>
      </c>
      <c r="P60" s="54">
        <f t="shared" si="33"/>
        <v>11</v>
      </c>
      <c r="Q60" s="54">
        <f t="shared" si="33"/>
        <v>1</v>
      </c>
      <c r="R60" s="54">
        <f t="shared" si="33"/>
        <v>3</v>
      </c>
      <c r="S60" s="54">
        <f t="shared" si="33"/>
        <v>7</v>
      </c>
      <c r="T60" s="54">
        <f t="shared" si="33"/>
        <v>9</v>
      </c>
      <c r="U60" s="54">
        <f t="shared" si="33"/>
        <v>6</v>
      </c>
      <c r="V60" s="54">
        <f t="shared" si="33"/>
        <v>7</v>
      </c>
      <c r="W60" s="54">
        <f t="shared" si="33"/>
        <v>6</v>
      </c>
      <c r="X60" s="54">
        <f t="shared" si="33"/>
        <v>7</v>
      </c>
      <c r="Y60" s="54">
        <f t="shared" si="33"/>
        <v>7</v>
      </c>
      <c r="Z60" s="54">
        <f t="shared" si="33"/>
        <v>10</v>
      </c>
      <c r="AA60" s="54">
        <f t="shared" si="33"/>
        <v>13</v>
      </c>
      <c r="AB60" s="54">
        <f t="shared" si="33"/>
        <v>3</v>
      </c>
      <c r="AC60" s="54">
        <f t="shared" si="33"/>
        <v>2</v>
      </c>
      <c r="AD60" s="55">
        <f t="shared" si="33"/>
        <v>5</v>
      </c>
      <c r="AE60" s="55">
        <f t="shared" si="33"/>
        <v>9</v>
      </c>
      <c r="AF60" s="56">
        <f t="shared" si="33"/>
        <v>2</v>
      </c>
      <c r="AG60" s="1"/>
      <c r="AH60" s="1"/>
      <c r="AI60" s="1"/>
      <c r="AJ60" s="45"/>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row>
    <row r="61" spans="1:174" x14ac:dyDescent="0.2">
      <c r="A61" s="11">
        <v>11</v>
      </c>
      <c r="B61" s="34">
        <v>15</v>
      </c>
      <c r="C61" s="1">
        <f t="array" ref="C61">IF(ISERROR(INDEX([1]Current!E$2:E$180,MATCH($A61&amp;$B61,[1]Current!$C$2:$C$180&amp;[1]Current!$D$2:$D$180,0))),0,(INDEX([1]Current!E$2:E$180,MATCH($A61&amp;$B61,[1]Current!$C$2:$C$180&amp;[1]Current!$D$2:$D$180,0))))</f>
        <v>73</v>
      </c>
      <c r="D61" s="1">
        <f t="array" ref="D61">IF(ISERROR(INDEX([1]Current!F$2:F$180,MATCH($A61&amp;$B61,[1]Current!$C$2:$C$180&amp;[1]Current!$D$2:$D$180,0))),0,(INDEX([1]Current!F$2:F$180,MATCH($A61&amp;$B61,[1]Current!$C$2:$C$180&amp;[1]Current!$D$2:$D$180,0))))</f>
        <v>110</v>
      </c>
      <c r="E61" s="83" t="s">
        <v>38</v>
      </c>
      <c r="F61" s="60">
        <f t="array" ref="F61">IF(ISERROR(INDEX([1]Monthly!E$2:E$180,MATCH($A61&amp;$B61,[1]Monthly!$C$2:$C$180&amp;[1]Monthly!$D$2:$D$180,0))),0,(INDEX([1]Monthly!E$2:E$180,MATCH($A61&amp;$B61,[1]Monthly!$C$2:$C$180&amp;[1]Monthly!$D$2:$D$180,0))))</f>
        <v>12</v>
      </c>
      <c r="G61" s="61">
        <f t="array" ref="G61">IF(ISERROR(INDEX([1]Monthly!F$2:F$180,MATCH($A61&amp;$B61,[1]Monthly!$C$2:$C$180&amp;[1]Monthly!$D$2:$D$180,0))),0,(INDEX([1]Monthly!F$2:F$180,MATCH($A61&amp;$B61,[1]Monthly!$C$2:$C$180&amp;[1]Monthly!$D$2:$D$180,0))))</f>
        <v>11</v>
      </c>
      <c r="H61" s="61">
        <f t="array" ref="H61">IF(ISERROR(INDEX([1]Monthly!G$2:G$180,MATCH($A61&amp;$B61,[1]Monthly!$C$2:$C$180&amp;[1]Monthly!$D$2:$D$180,0))),0,(INDEX([1]Monthly!G$2:G$180,MATCH($A61&amp;$B61,[1]Monthly!$C$2:$C$180&amp;[1]Monthly!$D$2:$D$180,0))))</f>
        <v>3</v>
      </c>
      <c r="I61" s="61">
        <f t="array" ref="I61">IF(ISERROR(INDEX([1]Monthly!H$2:H$180,MATCH($A61&amp;$B61,[1]Monthly!$C$2:$C$180&amp;[1]Monthly!$D$2:$D$180,0))),0,(INDEX([1]Monthly!H$2:H$180,MATCH($A61&amp;$B61,[1]Monthly!$C$2:$C$180&amp;[1]Monthly!$D$2:$D$180,0))))</f>
        <v>3</v>
      </c>
      <c r="J61" s="61">
        <f t="array" ref="J61">IF(ISERROR(INDEX([1]Monthly!I$2:I$180,MATCH($A61&amp;$B61,[1]Monthly!$C$2:$C$180&amp;[1]Monthly!$D$2:$D$180,0))),0,(INDEX([1]Monthly!I$2:I$180,MATCH($A61&amp;$B61,[1]Monthly!$C$2:$C$180&amp;[1]Monthly!$D$2:$D$180,0))))</f>
        <v>9</v>
      </c>
      <c r="K61" s="61">
        <f t="array" ref="K61">IF(ISERROR(INDEX([1]Monthly!J$2:J$180,MATCH($A61&amp;$B61,[1]Monthly!$C$2:$C$180&amp;[1]Monthly!$D$2:$D$180,0))),0,(INDEX([1]Monthly!J$2:J$180,MATCH($A61&amp;$B61,[1]Monthly!$C$2:$C$180&amp;[1]Monthly!$D$2:$D$180,0))))</f>
        <v>11</v>
      </c>
      <c r="L61" s="61">
        <f t="array" ref="L61">IF(ISERROR(INDEX([1]Monthly!K$2:K$180,MATCH($A61&amp;$B61,[1]Monthly!$C$2:$C$180&amp;[1]Monthly!$D$2:$D$180,0))),0,(INDEX([1]Monthly!K$2:K$180,MATCH($A61&amp;$B61,[1]Monthly!$C$2:$C$180&amp;[1]Monthly!$D$2:$D$180,0))))</f>
        <v>7</v>
      </c>
      <c r="M61" s="61">
        <f t="array" ref="M61">IF(ISERROR(INDEX([1]Monthly!L$2:L$180,MATCH($A61&amp;$B61,[1]Monthly!$C$2:$C$180&amp;[1]Monthly!$D$2:$D$180,0))),0,(INDEX([1]Monthly!L$2:L$180,MATCH($A61&amp;$B61,[1]Monthly!$C$2:$C$180&amp;[1]Monthly!$D$2:$D$180,0))))</f>
        <v>4</v>
      </c>
      <c r="N61" s="61">
        <f t="array" ref="N61">IF(ISERROR(INDEX([1]Monthly!M$2:M$180,MATCH($A61&amp;$B61,[1]Monthly!$C$2:$C$180&amp;[1]Monthly!$D$2:$D$180,0))),0,(INDEX([1]Monthly!M$2:M$180,MATCH($A61&amp;$B61,[1]Monthly!$C$2:$C$180&amp;[1]Monthly!$D$2:$D$180,0))))</f>
        <v>6</v>
      </c>
      <c r="O61" s="61">
        <f t="array" ref="O61">IF(ISERROR(INDEX([1]Monthly!N$2:N$180,MATCH($A61&amp;$B61,[1]Monthly!$C$2:$C$180&amp;[1]Monthly!$D$2:$D$180,0))),0,(INDEX([1]Monthly!N$2:N$180,MATCH($A61&amp;$B61,[1]Monthly!$C$2:$C$180&amp;[1]Monthly!$D$2:$D$180,0))))</f>
        <v>8</v>
      </c>
      <c r="P61" s="61">
        <f t="array" ref="P61">IF(ISERROR(INDEX([1]Monthly!O$2:O$180,MATCH($A61&amp;$B61,[1]Monthly!$C$2:$C$180&amp;[1]Monthly!$D$2:$D$180,0))),0,(INDEX([1]Monthly!O$2:O$180,MATCH($A61&amp;$B61,[1]Monthly!$C$2:$C$180&amp;[1]Monthly!$D$2:$D$180,0))))</f>
        <v>5</v>
      </c>
      <c r="Q61" s="61">
        <f t="array" ref="Q61">IF(ISERROR(INDEX([1]Monthly!P$2:P$180,MATCH($A61&amp;$B61,[1]Monthly!$C$2:$C$180&amp;[1]Monthly!$D$2:$D$180,0))),0,(INDEX([1]Monthly!P$2:P$180,MATCH($A61&amp;$B61,[1]Monthly!$C$2:$C$180&amp;[1]Monthly!$D$2:$D$180,0))))</f>
        <v>4</v>
      </c>
      <c r="R61" s="61">
        <f t="array" ref="R61">IF(ISERROR(INDEX([1]Monthly!Q$2:Q$180,MATCH($A61&amp;$B61,[1]Monthly!$C$2:$C$180&amp;[1]Monthly!$D$2:$D$180,0))),0,(INDEX([1]Monthly!Q$2:Q$180,MATCH($A61&amp;$B61,[1]Monthly!$C$2:$C$180&amp;[1]Monthly!$D$2:$D$180,0))))</f>
        <v>9</v>
      </c>
      <c r="S61" s="61">
        <f t="array" ref="S61">IF(ISERROR(INDEX([1]Monthly!R$2:R$180,MATCH($A61&amp;$B61,[1]Monthly!$C$2:$C$180&amp;[1]Monthly!$D$2:$D$180,0))),0,(INDEX([1]Monthly!R$2:R$180,MATCH($A61&amp;$B61,[1]Monthly!$C$2:$C$180&amp;[1]Monthly!$D$2:$D$180,0))))</f>
        <v>8</v>
      </c>
      <c r="T61" s="61">
        <f t="array" ref="T61">IF(ISERROR(INDEX([1]Monthly!S$2:S$180,MATCH($A61&amp;$B61,[1]Monthly!$C$2:$C$180&amp;[1]Monthly!$D$2:$D$180,0))),0,(INDEX([1]Monthly!S$2:S$180,MATCH($A61&amp;$B61,[1]Monthly!$C$2:$C$180&amp;[1]Monthly!$D$2:$D$180,0))))</f>
        <v>11</v>
      </c>
      <c r="U61" s="61">
        <f t="array" ref="U61">IF(ISERROR(INDEX([1]Monthly!T$2:T$180,MATCH($A61&amp;$B61,[1]Monthly!$C$2:$C$180&amp;[1]Monthly!$D$2:$D$180,0))),0,(INDEX([1]Monthly!T$2:T$180,MATCH($A61&amp;$B61,[1]Monthly!$C$2:$C$180&amp;[1]Monthly!$D$2:$D$180,0))))</f>
        <v>7</v>
      </c>
      <c r="V61" s="61">
        <f t="array" ref="V61">IF(ISERROR(INDEX([1]Monthly!U$2:U$180,MATCH($A61&amp;$B61,[1]Monthly!$C$2:$C$180&amp;[1]Monthly!$D$2:$D$180,0))),0,(INDEX([1]Monthly!U$2:U$180,MATCH($A61&amp;$B61,[1]Monthly!$C$2:$C$180&amp;[1]Monthly!$D$2:$D$180,0))))</f>
        <v>17</v>
      </c>
      <c r="W61" s="61">
        <f t="array" ref="W61">IF(ISERROR(INDEX([1]Monthly!V$2:V$180,MATCH($A61&amp;$B61,[1]Monthly!$C$2:$C$180&amp;[1]Monthly!$D$2:$D$180,0))),0,(INDEX([1]Monthly!V$2:V$180,MATCH($A61&amp;$B61,[1]Monthly!$C$2:$C$180&amp;[1]Monthly!$D$2:$D$180,0))))</f>
        <v>17</v>
      </c>
      <c r="X61" s="61">
        <f t="array" ref="X61">IF(ISERROR(INDEX([1]Monthly!W$2:W$180,MATCH($A61&amp;$B61,[1]Monthly!$C$2:$C$180&amp;[1]Monthly!$D$2:$D$180,0))),0,(INDEX([1]Monthly!W$2:W$180,MATCH($A61&amp;$B61,[1]Monthly!$C$2:$C$180&amp;[1]Monthly!$D$2:$D$180,0))))</f>
        <v>11</v>
      </c>
      <c r="Y61" s="61">
        <f t="array" ref="Y61">IF(ISERROR(INDEX([1]Monthly!X$2:X$180,MATCH($A61&amp;$B61,[1]Monthly!$C$2:$C$180&amp;[1]Monthly!$D$2:$D$180,0))),0,(INDEX([1]Monthly!X$2:X$180,MATCH($A61&amp;$B61,[1]Monthly!$C$2:$C$180&amp;[1]Monthly!$D$2:$D$180,0))))</f>
        <v>12</v>
      </c>
      <c r="Z61" s="61">
        <f t="array" ref="Z61">IF(ISERROR(INDEX([1]Monthly!Y$2:Y$180,MATCH($A61&amp;$B61,[1]Monthly!$C$2:$C$180&amp;[1]Monthly!$D$2:$D$180,0))),0,(INDEX([1]Monthly!Y$2:Y$180,MATCH($A61&amp;$B61,[1]Monthly!$C$2:$C$180&amp;[1]Monthly!$D$2:$D$180,0))))</f>
        <v>12</v>
      </c>
      <c r="AA61" s="61">
        <f t="array" ref="AA61">IF(ISERROR(INDEX([1]Monthly!Z$2:Z$180,MATCH($A61&amp;$B61,[1]Monthly!$C$2:$C$180&amp;[1]Monthly!$D$2:$D$180,0))),0,(INDEX([1]Monthly!Z$2:Z$180,MATCH($A61&amp;$B61,[1]Monthly!$C$2:$C$180&amp;[1]Monthly!$D$2:$D$180,0))))</f>
        <v>7</v>
      </c>
      <c r="AB61" s="61">
        <f t="array" ref="AB61">IF(ISERROR(INDEX([1]Monthly!AA$2:AA$180,MATCH($A61&amp;$B61,[1]Monthly!$C$2:$C$180&amp;[1]Monthly!$D$2:$D$180,0))),0,(INDEX([1]Monthly!AA$2:AA$180,MATCH($A61&amp;$B61,[1]Monthly!$C$2:$C$180&amp;[1]Monthly!$D$2:$D$180,0))))</f>
        <v>8</v>
      </c>
      <c r="AC61" s="61">
        <f t="array" ref="AC61">IF(ISERROR(INDEX([1]Monthly!AB$2:AB$180,MATCH($A61&amp;$B61,[1]Monthly!$C$2:$C$180&amp;[1]Monthly!$D$2:$D$180,0))),0,(INDEX([1]Monthly!AB$2:AB$180,MATCH($A61&amp;$B61,[1]Monthly!$C$2:$C$180&amp;[1]Monthly!$D$2:$D$180,0))))</f>
        <v>11</v>
      </c>
      <c r="AD61" s="62">
        <f t="array" ref="AD61">IF(ISERROR(INDEX([1]Monthly!AC$2:AC$180,MATCH($A61&amp;$B61,[1]Monthly!$C$2:$C$180&amp;[1]Monthly!$D$2:$D$180,0))),0,(INDEX([1]Monthly!AC$2:AC$180,MATCH($A61&amp;$B61,[1]Monthly!$C$2:$C$180&amp;[1]Monthly!$D$2:$D$180,0))))</f>
        <v>6</v>
      </c>
      <c r="AE61" s="62">
        <f t="array" ref="AE61">IF(ISERROR(INDEX([1]Monthly!AD$2:AD$180,MATCH($A61&amp;$B61,[1]Monthly!$C$2:$C$180&amp;[1]Monthly!$D$2:$D$180,0))),0,(INDEX([1]Monthly!AD$2:AD$180,MATCH($A61&amp;$B61,[1]Monthly!$C$2:$C$180&amp;[1]Monthly!$D$2:$D$180,0))))</f>
        <v>13</v>
      </c>
      <c r="AF61" s="63">
        <f t="array" ref="AF61">IF(ISERROR(INDEX([1]Monthly!AE$2:AE$180,MATCH($A61&amp;$B61,[1]Monthly!$C$2:$C$180&amp;[1]Monthly!$D$2:$D$180,0))),0,(INDEX([1]Monthly!AE$2:AE$180,MATCH($A61&amp;$B61,[1]Monthly!$C$2:$C$180&amp;[1]Monthly!$D$2:$D$180,0))))</f>
        <v>13</v>
      </c>
      <c r="AG61" s="1"/>
      <c r="AH61" s="1"/>
      <c r="AI61" s="1"/>
      <c r="AJ61" s="45"/>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row>
    <row r="62" spans="1:174" x14ac:dyDescent="0.2">
      <c r="A62" s="11">
        <v>11</v>
      </c>
      <c r="B62" s="34">
        <v>16</v>
      </c>
      <c r="C62" s="1">
        <f t="array" ref="C62">IF(ISERROR(INDEX([1]Current!E$2:E$180,MATCH($A62&amp;$B62,[1]Current!$C$2:$C$180&amp;[1]Current!$D$2:$D$180,0))),0,(INDEX([1]Current!E$2:E$180,MATCH($A62&amp;$B62,[1]Current!$C$2:$C$180&amp;[1]Current!$D$2:$D$180,0))))</f>
        <v>1</v>
      </c>
      <c r="D62" s="1">
        <f t="array" ref="D62">IF(ISERROR(INDEX([1]Current!F$2:F$180,MATCH($A62&amp;$B62,[1]Current!$C$2:$C$180&amp;[1]Current!$D$2:$D$180,0))),0,(INDEX([1]Current!F$2:F$180,MATCH($A62&amp;$B62,[1]Current!$C$2:$C$180&amp;[1]Current!$D$2:$D$180,0))))</f>
        <v>0</v>
      </c>
      <c r="E62" s="81" t="s">
        <v>39</v>
      </c>
      <c r="F62" s="48">
        <f t="array" ref="F62">IF(ISERROR(INDEX([1]Monthly!E$2:E$180,MATCH($A62&amp;$B62,[1]Monthly!$C$2:$C$180&amp;[1]Monthly!$D$2:$D$180,0))),0,(INDEX([1]Monthly!E$2:E$180,MATCH($A62&amp;$B62,[1]Monthly!$C$2:$C$180&amp;[1]Monthly!$D$2:$D$180,0))))</f>
        <v>0</v>
      </c>
      <c r="G62" s="49">
        <f t="array" ref="G62">IF(ISERROR(INDEX([1]Monthly!F$2:F$180,MATCH($A62&amp;$B62,[1]Monthly!$C$2:$C$180&amp;[1]Monthly!$D$2:$D$180,0))),0,(INDEX([1]Monthly!F$2:F$180,MATCH($A62&amp;$B62,[1]Monthly!$C$2:$C$180&amp;[1]Monthly!$D$2:$D$180,0))))</f>
        <v>1</v>
      </c>
      <c r="H62" s="49">
        <f t="array" ref="H62">IF(ISERROR(INDEX([1]Monthly!G$2:G$180,MATCH($A62&amp;$B62,[1]Monthly!$C$2:$C$180&amp;[1]Monthly!$D$2:$D$180,0))),0,(INDEX([1]Monthly!G$2:G$180,MATCH($A62&amp;$B62,[1]Monthly!$C$2:$C$180&amp;[1]Monthly!$D$2:$D$180,0))))</f>
        <v>0</v>
      </c>
      <c r="I62" s="49">
        <f t="array" ref="I62">IF(ISERROR(INDEX([1]Monthly!H$2:H$180,MATCH($A62&amp;$B62,[1]Monthly!$C$2:$C$180&amp;[1]Monthly!$D$2:$D$180,0))),0,(INDEX([1]Monthly!H$2:H$180,MATCH($A62&amp;$B62,[1]Monthly!$C$2:$C$180&amp;[1]Monthly!$D$2:$D$180,0))))</f>
        <v>0</v>
      </c>
      <c r="J62" s="49">
        <f t="array" ref="J62">IF(ISERROR(INDEX([1]Monthly!I$2:I$180,MATCH($A62&amp;$B62,[1]Monthly!$C$2:$C$180&amp;[1]Monthly!$D$2:$D$180,0))),0,(INDEX([1]Monthly!I$2:I$180,MATCH($A62&amp;$B62,[1]Monthly!$C$2:$C$180&amp;[1]Monthly!$D$2:$D$180,0))))</f>
        <v>0</v>
      </c>
      <c r="K62" s="49">
        <f t="array" ref="K62">IF(ISERROR(INDEX([1]Monthly!J$2:J$180,MATCH($A62&amp;$B62,[1]Monthly!$C$2:$C$180&amp;[1]Monthly!$D$2:$D$180,0))),0,(INDEX([1]Monthly!J$2:J$180,MATCH($A62&amp;$B62,[1]Monthly!$C$2:$C$180&amp;[1]Monthly!$D$2:$D$180,0))))</f>
        <v>0</v>
      </c>
      <c r="L62" s="49">
        <f t="array" ref="L62">IF(ISERROR(INDEX([1]Monthly!K$2:K$180,MATCH($A62&amp;$B62,[1]Monthly!$C$2:$C$180&amp;[1]Monthly!$D$2:$D$180,0))),0,(INDEX([1]Monthly!K$2:K$180,MATCH($A62&amp;$B62,[1]Monthly!$C$2:$C$180&amp;[1]Monthly!$D$2:$D$180,0))))</f>
        <v>0</v>
      </c>
      <c r="M62" s="49">
        <f t="array" ref="M62">IF(ISERROR(INDEX([1]Monthly!L$2:L$180,MATCH($A62&amp;$B62,[1]Monthly!$C$2:$C$180&amp;[1]Monthly!$D$2:$D$180,0))),0,(INDEX([1]Monthly!L$2:L$180,MATCH($A62&amp;$B62,[1]Monthly!$C$2:$C$180&amp;[1]Monthly!$D$2:$D$180,0))))</f>
        <v>0</v>
      </c>
      <c r="N62" s="49">
        <f t="array" ref="N62">IF(ISERROR(INDEX([1]Monthly!M$2:M$180,MATCH($A62&amp;$B62,[1]Monthly!$C$2:$C$180&amp;[1]Monthly!$D$2:$D$180,0))),0,(INDEX([1]Monthly!M$2:M$180,MATCH($A62&amp;$B62,[1]Monthly!$C$2:$C$180&amp;[1]Monthly!$D$2:$D$180,0))))</f>
        <v>0</v>
      </c>
      <c r="O62" s="49">
        <f t="array" ref="O62">IF(ISERROR(INDEX([1]Monthly!N$2:N$180,MATCH($A62&amp;$B62,[1]Monthly!$C$2:$C$180&amp;[1]Monthly!$D$2:$D$180,0))),0,(INDEX([1]Monthly!N$2:N$180,MATCH($A62&amp;$B62,[1]Monthly!$C$2:$C$180&amp;[1]Monthly!$D$2:$D$180,0))))</f>
        <v>0</v>
      </c>
      <c r="P62" s="49">
        <f t="array" ref="P62">IF(ISERROR(INDEX([1]Monthly!O$2:O$180,MATCH($A62&amp;$B62,[1]Monthly!$C$2:$C$180&amp;[1]Monthly!$D$2:$D$180,0))),0,(INDEX([1]Monthly!O$2:O$180,MATCH($A62&amp;$B62,[1]Monthly!$C$2:$C$180&amp;[1]Monthly!$D$2:$D$180,0))))</f>
        <v>0</v>
      </c>
      <c r="Q62" s="49">
        <f t="array" ref="Q62">IF(ISERROR(INDEX([1]Monthly!P$2:P$180,MATCH($A62&amp;$B62,[1]Monthly!$C$2:$C$180&amp;[1]Monthly!$D$2:$D$180,0))),0,(INDEX([1]Monthly!P$2:P$180,MATCH($A62&amp;$B62,[1]Monthly!$C$2:$C$180&amp;[1]Monthly!$D$2:$D$180,0))))</f>
        <v>0</v>
      </c>
      <c r="R62" s="49">
        <f t="array" ref="R62">IF(ISERROR(INDEX([1]Monthly!Q$2:Q$180,MATCH($A62&amp;$B62,[1]Monthly!$C$2:$C$180&amp;[1]Monthly!$D$2:$D$180,0))),0,(INDEX([1]Monthly!Q$2:Q$180,MATCH($A62&amp;$B62,[1]Monthly!$C$2:$C$180&amp;[1]Monthly!$D$2:$D$180,0))))</f>
        <v>0</v>
      </c>
      <c r="S62" s="49">
        <f t="array" ref="S62">IF(ISERROR(INDEX([1]Monthly!R$2:R$180,MATCH($A62&amp;$B62,[1]Monthly!$C$2:$C$180&amp;[1]Monthly!$D$2:$D$180,0))),0,(INDEX([1]Monthly!R$2:R$180,MATCH($A62&amp;$B62,[1]Monthly!$C$2:$C$180&amp;[1]Monthly!$D$2:$D$180,0))))</f>
        <v>1</v>
      </c>
      <c r="T62" s="49">
        <f t="array" ref="T62">IF(ISERROR(INDEX([1]Monthly!S$2:S$180,MATCH($A62&amp;$B62,[1]Monthly!$C$2:$C$180&amp;[1]Monthly!$D$2:$D$180,0))),0,(INDEX([1]Monthly!S$2:S$180,MATCH($A62&amp;$B62,[1]Monthly!$C$2:$C$180&amp;[1]Monthly!$D$2:$D$180,0))))</f>
        <v>0</v>
      </c>
      <c r="U62" s="49">
        <f t="array" ref="U62">IF(ISERROR(INDEX([1]Monthly!T$2:T$180,MATCH($A62&amp;$B62,[1]Monthly!$C$2:$C$180&amp;[1]Monthly!$D$2:$D$180,0))),0,(INDEX([1]Monthly!T$2:T$180,MATCH($A62&amp;$B62,[1]Monthly!$C$2:$C$180&amp;[1]Monthly!$D$2:$D$180,0))))</f>
        <v>0</v>
      </c>
      <c r="V62" s="49">
        <f t="array" ref="V62">IF(ISERROR(INDEX([1]Monthly!U$2:U$180,MATCH($A62&amp;$B62,[1]Monthly!$C$2:$C$180&amp;[1]Monthly!$D$2:$D$180,0))),0,(INDEX([1]Monthly!U$2:U$180,MATCH($A62&amp;$B62,[1]Monthly!$C$2:$C$180&amp;[1]Monthly!$D$2:$D$180,0))))</f>
        <v>0</v>
      </c>
      <c r="W62" s="49">
        <f t="array" ref="W62">IF(ISERROR(INDEX([1]Monthly!V$2:V$180,MATCH($A62&amp;$B62,[1]Monthly!$C$2:$C$180&amp;[1]Monthly!$D$2:$D$180,0))),0,(INDEX([1]Monthly!V$2:V$180,MATCH($A62&amp;$B62,[1]Monthly!$C$2:$C$180&amp;[1]Monthly!$D$2:$D$180,0))))</f>
        <v>0</v>
      </c>
      <c r="X62" s="49">
        <f t="array" ref="X62">IF(ISERROR(INDEX([1]Monthly!W$2:W$180,MATCH($A62&amp;$B62,[1]Monthly!$C$2:$C$180&amp;[1]Monthly!$D$2:$D$180,0))),0,(INDEX([1]Monthly!W$2:W$180,MATCH($A62&amp;$B62,[1]Monthly!$C$2:$C$180&amp;[1]Monthly!$D$2:$D$180,0))))</f>
        <v>0</v>
      </c>
      <c r="Y62" s="49">
        <f t="array" ref="Y62">IF(ISERROR(INDEX([1]Monthly!X$2:X$180,MATCH($A62&amp;$B62,[1]Monthly!$C$2:$C$180&amp;[1]Monthly!$D$2:$D$180,0))),0,(INDEX([1]Monthly!X$2:X$180,MATCH($A62&amp;$B62,[1]Monthly!$C$2:$C$180&amp;[1]Monthly!$D$2:$D$180,0))))</f>
        <v>0</v>
      </c>
      <c r="Z62" s="49">
        <f t="array" ref="Z62">IF(ISERROR(INDEX([1]Monthly!Y$2:Y$180,MATCH($A62&amp;$B62,[1]Monthly!$C$2:$C$180&amp;[1]Monthly!$D$2:$D$180,0))),0,(INDEX([1]Monthly!Y$2:Y$180,MATCH($A62&amp;$B62,[1]Monthly!$C$2:$C$180&amp;[1]Monthly!$D$2:$D$180,0))))</f>
        <v>0</v>
      </c>
      <c r="AA62" s="49">
        <f t="array" ref="AA62">IF(ISERROR(INDEX([1]Monthly!Z$2:Z$180,MATCH($A62&amp;$B62,[1]Monthly!$C$2:$C$180&amp;[1]Monthly!$D$2:$D$180,0))),0,(INDEX([1]Monthly!Z$2:Z$180,MATCH($A62&amp;$B62,[1]Monthly!$C$2:$C$180&amp;[1]Monthly!$D$2:$D$180,0))))</f>
        <v>0</v>
      </c>
      <c r="AB62" s="49">
        <f t="array" ref="AB62">IF(ISERROR(INDEX([1]Monthly!AA$2:AA$180,MATCH($A62&amp;$B62,[1]Monthly!$C$2:$C$180&amp;[1]Monthly!$D$2:$D$180,0))),0,(INDEX([1]Monthly!AA$2:AA$180,MATCH($A62&amp;$B62,[1]Monthly!$C$2:$C$180&amp;[1]Monthly!$D$2:$D$180,0))))</f>
        <v>0</v>
      </c>
      <c r="AC62" s="49">
        <f t="array" ref="AC62">IF(ISERROR(INDEX([1]Monthly!AB$2:AB$180,MATCH($A62&amp;$B62,[1]Monthly!$C$2:$C$180&amp;[1]Monthly!$D$2:$D$180,0))),0,(INDEX([1]Monthly!AB$2:AB$180,MATCH($A62&amp;$B62,[1]Monthly!$C$2:$C$180&amp;[1]Monthly!$D$2:$D$180,0))))</f>
        <v>0</v>
      </c>
      <c r="AD62" s="50">
        <f t="array" ref="AD62">IF(ISERROR(INDEX([1]Monthly!AC$2:AC$180,MATCH($A62&amp;$B62,[1]Monthly!$C$2:$C$180&amp;[1]Monthly!$D$2:$D$180,0))),0,(INDEX([1]Monthly!AC$2:AC$180,MATCH($A62&amp;$B62,[1]Monthly!$C$2:$C$180&amp;[1]Monthly!$D$2:$D$180,0))))</f>
        <v>0</v>
      </c>
      <c r="AE62" s="50">
        <f t="array" ref="AE62">IF(ISERROR(INDEX([1]Monthly!AD$2:AD$180,MATCH($A62&amp;$B62,[1]Monthly!$C$2:$C$180&amp;[1]Monthly!$D$2:$D$180,0))),0,(INDEX([1]Monthly!AD$2:AD$180,MATCH($A62&amp;$B62,[1]Monthly!$C$2:$C$180&amp;[1]Monthly!$D$2:$D$180,0))))</f>
        <v>0</v>
      </c>
      <c r="AF62" s="51">
        <f t="array" ref="AF62">IF(ISERROR(INDEX([1]Monthly!AE$2:AE$180,MATCH($A62&amp;$B62,[1]Monthly!$C$2:$C$180&amp;[1]Monthly!$D$2:$D$180,0))),0,(INDEX([1]Monthly!AE$2:AE$180,MATCH($A62&amp;$B62,[1]Monthly!$C$2:$C$180&amp;[1]Monthly!$D$2:$D$180,0))))</f>
        <v>0</v>
      </c>
      <c r="AG62" s="1"/>
      <c r="AH62" s="1"/>
      <c r="AI62" s="1"/>
      <c r="AJ62" s="45"/>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row>
    <row r="63" spans="1:174" x14ac:dyDescent="0.2">
      <c r="C63" s="1">
        <f>SUM(C61:C62)</f>
        <v>74</v>
      </c>
      <c r="D63" s="1">
        <f>SUM(D61:D62)</f>
        <v>110</v>
      </c>
      <c r="E63" s="82" t="s">
        <v>40</v>
      </c>
      <c r="F63" s="53">
        <f t="shared" ref="F63:AF63" si="34">SUM(F61:F62)</f>
        <v>12</v>
      </c>
      <c r="G63" s="54">
        <f t="shared" si="34"/>
        <v>12</v>
      </c>
      <c r="H63" s="54">
        <f t="shared" si="34"/>
        <v>3</v>
      </c>
      <c r="I63" s="54">
        <f t="shared" si="34"/>
        <v>3</v>
      </c>
      <c r="J63" s="54">
        <f t="shared" si="34"/>
        <v>9</v>
      </c>
      <c r="K63" s="54">
        <f t="shared" si="34"/>
        <v>11</v>
      </c>
      <c r="L63" s="54">
        <f t="shared" si="34"/>
        <v>7</v>
      </c>
      <c r="M63" s="54">
        <f t="shared" si="34"/>
        <v>4</v>
      </c>
      <c r="N63" s="54">
        <f t="shared" si="34"/>
        <v>6</v>
      </c>
      <c r="O63" s="54">
        <f t="shared" si="34"/>
        <v>8</v>
      </c>
      <c r="P63" s="54">
        <f t="shared" si="34"/>
        <v>5</v>
      </c>
      <c r="Q63" s="54">
        <f t="shared" si="34"/>
        <v>4</v>
      </c>
      <c r="R63" s="54">
        <f t="shared" si="34"/>
        <v>9</v>
      </c>
      <c r="S63" s="54">
        <f t="shared" si="34"/>
        <v>9</v>
      </c>
      <c r="T63" s="54">
        <f t="shared" si="34"/>
        <v>11</v>
      </c>
      <c r="U63" s="54">
        <f t="shared" si="34"/>
        <v>7</v>
      </c>
      <c r="V63" s="54">
        <f t="shared" si="34"/>
        <v>17</v>
      </c>
      <c r="W63" s="54">
        <f t="shared" si="34"/>
        <v>17</v>
      </c>
      <c r="X63" s="54">
        <f t="shared" si="34"/>
        <v>11</v>
      </c>
      <c r="Y63" s="54">
        <f t="shared" si="34"/>
        <v>12</v>
      </c>
      <c r="Z63" s="54">
        <f t="shared" si="34"/>
        <v>12</v>
      </c>
      <c r="AA63" s="54">
        <f t="shared" si="34"/>
        <v>7</v>
      </c>
      <c r="AB63" s="54">
        <f t="shared" si="34"/>
        <v>8</v>
      </c>
      <c r="AC63" s="54">
        <f t="shared" si="34"/>
        <v>11</v>
      </c>
      <c r="AD63" s="55">
        <f t="shared" si="34"/>
        <v>6</v>
      </c>
      <c r="AE63" s="55">
        <f t="shared" si="34"/>
        <v>13</v>
      </c>
      <c r="AF63" s="56">
        <f t="shared" si="34"/>
        <v>13</v>
      </c>
      <c r="AG63" s="1"/>
      <c r="AH63" s="1"/>
      <c r="AI63" s="1"/>
      <c r="AJ63" s="45"/>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row>
    <row r="64" spans="1:174" ht="13.5" thickBot="1" x14ac:dyDescent="0.25">
      <c r="C64" s="1">
        <f t="shared" ref="C64" si="35">C48+C51+C54+C55+C60+C63</f>
        <v>2343</v>
      </c>
      <c r="D64" s="1">
        <f>D48+D51+D54+D55+D60+D63</f>
        <v>2359</v>
      </c>
      <c r="E64" s="84" t="s">
        <v>41</v>
      </c>
      <c r="F64" s="66">
        <f t="shared" ref="F64:AF64" si="36">F48+F51+F54+F55+F60+F63</f>
        <v>173</v>
      </c>
      <c r="G64" s="67">
        <f t="shared" si="36"/>
        <v>200</v>
      </c>
      <c r="H64" s="67">
        <f t="shared" si="36"/>
        <v>163</v>
      </c>
      <c r="I64" s="67">
        <f t="shared" si="36"/>
        <v>148</v>
      </c>
      <c r="J64" s="67">
        <f t="shared" si="36"/>
        <v>208</v>
      </c>
      <c r="K64" s="67">
        <f t="shared" si="36"/>
        <v>224</v>
      </c>
      <c r="L64" s="67">
        <f t="shared" si="36"/>
        <v>190</v>
      </c>
      <c r="M64" s="67">
        <f t="shared" si="36"/>
        <v>224</v>
      </c>
      <c r="N64" s="67">
        <f t="shared" si="36"/>
        <v>255</v>
      </c>
      <c r="O64" s="67">
        <f t="shared" si="36"/>
        <v>258</v>
      </c>
      <c r="P64" s="67">
        <f t="shared" si="36"/>
        <v>258</v>
      </c>
      <c r="Q64" s="67">
        <f t="shared" si="36"/>
        <v>193</v>
      </c>
      <c r="R64" s="67">
        <f t="shared" si="36"/>
        <v>226</v>
      </c>
      <c r="S64" s="67">
        <f t="shared" si="36"/>
        <v>273</v>
      </c>
      <c r="T64" s="67">
        <f t="shared" si="36"/>
        <v>242</v>
      </c>
      <c r="U64" s="67">
        <f t="shared" si="36"/>
        <v>254</v>
      </c>
      <c r="V64" s="67">
        <f t="shared" si="36"/>
        <v>236</v>
      </c>
      <c r="W64" s="67">
        <f t="shared" si="36"/>
        <v>246</v>
      </c>
      <c r="X64" s="67">
        <f t="shared" si="36"/>
        <v>271</v>
      </c>
      <c r="Y64" s="67">
        <f t="shared" si="36"/>
        <v>259</v>
      </c>
      <c r="Z64" s="67">
        <f t="shared" si="36"/>
        <v>290</v>
      </c>
      <c r="AA64" s="67">
        <f t="shared" si="36"/>
        <v>234</v>
      </c>
      <c r="AB64" s="67">
        <f t="shared" si="36"/>
        <v>222</v>
      </c>
      <c r="AC64" s="67">
        <f t="shared" si="36"/>
        <v>202</v>
      </c>
      <c r="AD64" s="68">
        <f t="shared" si="36"/>
        <v>196</v>
      </c>
      <c r="AE64" s="68">
        <f t="shared" si="36"/>
        <v>225</v>
      </c>
      <c r="AF64" s="69">
        <f t="shared" si="36"/>
        <v>214</v>
      </c>
      <c r="AG64" s="1"/>
      <c r="AH64" s="1"/>
      <c r="AI64" s="1"/>
      <c r="AJ64" s="45"/>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row>
    <row r="65" spans="1:174" ht="13.5" thickTop="1" x14ac:dyDescent="0.2">
      <c r="A65" s="11">
        <v>11</v>
      </c>
      <c r="B65" s="34">
        <v>17</v>
      </c>
      <c r="C65" s="1">
        <f t="array" ref="C65">IF(ISERROR(INDEX([1]Current!E$2:E$180,MATCH($A65&amp;$B65,[1]Current!$C$2:$C$180&amp;[1]Current!$D$2:$D$180,0))),0,(INDEX([1]Current!E$2:E$180,MATCH($A65&amp;$B65,[1]Current!$C$2:$C$180&amp;[1]Current!$D$2:$D$180,0))))</f>
        <v>313</v>
      </c>
      <c r="D65" s="1">
        <f t="array" ref="D65">IF(ISERROR(INDEX([1]Current!F$2:F$180,MATCH($A65&amp;$B65,[1]Current!$C$2:$C$180&amp;[1]Current!$D$2:$D$180,0))),0,(INDEX([1]Current!F$2:F$180,MATCH($A65&amp;$B65,[1]Current!$C$2:$C$180&amp;[1]Current!$D$2:$D$180,0))))</f>
        <v>511</v>
      </c>
      <c r="E65" s="81" t="s">
        <v>42</v>
      </c>
      <c r="F65" s="48">
        <f t="array" ref="F65">IF(ISERROR(INDEX([1]Monthly!E$2:E$180,MATCH($A65&amp;$B65,[1]Monthly!$C$2:$C$180&amp;[1]Monthly!$D$2:$D$180,0))),0,(INDEX([1]Monthly!E$2:E$180,MATCH($A65&amp;$B65,[1]Monthly!$C$2:$C$180&amp;[1]Monthly!$D$2:$D$180,0))))</f>
        <v>76</v>
      </c>
      <c r="G65" s="49">
        <f t="array" ref="G65">IF(ISERROR(INDEX([1]Monthly!F$2:F$180,MATCH($A65&amp;$B65,[1]Monthly!$C$2:$C$180&amp;[1]Monthly!$D$2:$D$180,0))),0,(INDEX([1]Monthly!F$2:F$180,MATCH($A65&amp;$B65,[1]Monthly!$C$2:$C$180&amp;[1]Monthly!$D$2:$D$180,0))))</f>
        <v>77</v>
      </c>
      <c r="H65" s="49">
        <f t="array" ref="H65">IF(ISERROR(INDEX([1]Monthly!G$2:G$180,MATCH($A65&amp;$B65,[1]Monthly!$C$2:$C$180&amp;[1]Monthly!$D$2:$D$180,0))),0,(INDEX([1]Monthly!G$2:G$180,MATCH($A65&amp;$B65,[1]Monthly!$C$2:$C$180&amp;[1]Monthly!$D$2:$D$180,0))))</f>
        <v>34</v>
      </c>
      <c r="I65" s="49">
        <f t="array" ref="I65">IF(ISERROR(INDEX([1]Monthly!H$2:H$180,MATCH($A65&amp;$B65,[1]Monthly!$C$2:$C$180&amp;[1]Monthly!$D$2:$D$180,0))),0,(INDEX([1]Monthly!H$2:H$180,MATCH($A65&amp;$B65,[1]Monthly!$C$2:$C$180&amp;[1]Monthly!$D$2:$D$180,0))))</f>
        <v>27</v>
      </c>
      <c r="J65" s="49">
        <f t="array" ref="J65">IF(ISERROR(INDEX([1]Monthly!I$2:I$180,MATCH($A65&amp;$B65,[1]Monthly!$C$2:$C$180&amp;[1]Monthly!$D$2:$D$180,0))),0,(INDEX([1]Monthly!I$2:I$180,MATCH($A65&amp;$B65,[1]Monthly!$C$2:$C$180&amp;[1]Monthly!$D$2:$D$180,0))))</f>
        <v>14</v>
      </c>
      <c r="K65" s="49">
        <f t="array" ref="K65">IF(ISERROR(INDEX([1]Monthly!J$2:J$180,MATCH($A65&amp;$B65,[1]Monthly!$C$2:$C$180&amp;[1]Monthly!$D$2:$D$180,0))),0,(INDEX([1]Monthly!J$2:J$180,MATCH($A65&amp;$B65,[1]Monthly!$C$2:$C$180&amp;[1]Monthly!$D$2:$D$180,0))))</f>
        <v>20</v>
      </c>
      <c r="L65" s="49">
        <f t="array" ref="L65">IF(ISERROR(INDEX([1]Monthly!K$2:K$180,MATCH($A65&amp;$B65,[1]Monthly!$C$2:$C$180&amp;[1]Monthly!$D$2:$D$180,0))),0,(INDEX([1]Monthly!K$2:K$180,MATCH($A65&amp;$B65,[1]Monthly!$C$2:$C$180&amp;[1]Monthly!$D$2:$D$180,0))))</f>
        <v>11</v>
      </c>
      <c r="M65" s="49">
        <f t="array" ref="M65">IF(ISERROR(INDEX([1]Monthly!L$2:L$180,MATCH($A65&amp;$B65,[1]Monthly!$C$2:$C$180&amp;[1]Monthly!$D$2:$D$180,0))),0,(INDEX([1]Monthly!L$2:L$180,MATCH($A65&amp;$B65,[1]Monthly!$C$2:$C$180&amp;[1]Monthly!$D$2:$D$180,0))))</f>
        <v>25</v>
      </c>
      <c r="N65" s="49">
        <f t="array" ref="N65">IF(ISERROR(INDEX([1]Monthly!M$2:M$180,MATCH($A65&amp;$B65,[1]Monthly!$C$2:$C$180&amp;[1]Monthly!$D$2:$D$180,0))),0,(INDEX([1]Monthly!M$2:M$180,MATCH($A65&amp;$B65,[1]Monthly!$C$2:$C$180&amp;[1]Monthly!$D$2:$D$180,0))))</f>
        <v>22</v>
      </c>
      <c r="O65" s="49">
        <f t="array" ref="O65">IF(ISERROR(INDEX([1]Monthly!N$2:N$180,MATCH($A65&amp;$B65,[1]Monthly!$C$2:$C$180&amp;[1]Monthly!$D$2:$D$180,0))),0,(INDEX([1]Monthly!N$2:N$180,MATCH($A65&amp;$B65,[1]Monthly!$C$2:$C$180&amp;[1]Monthly!$D$2:$D$180,0))))</f>
        <v>45</v>
      </c>
      <c r="P65" s="49">
        <f t="array" ref="P65">IF(ISERROR(INDEX([1]Monthly!O$2:O$180,MATCH($A65&amp;$B65,[1]Monthly!$C$2:$C$180&amp;[1]Monthly!$D$2:$D$180,0))),0,(INDEX([1]Monthly!O$2:O$180,MATCH($A65&amp;$B65,[1]Monthly!$C$2:$C$180&amp;[1]Monthly!$D$2:$D$180,0))))</f>
        <v>52</v>
      </c>
      <c r="Q65" s="49">
        <f t="array" ref="Q65">IF(ISERROR(INDEX([1]Monthly!P$2:P$180,MATCH($A65&amp;$B65,[1]Monthly!$C$2:$C$180&amp;[1]Monthly!$D$2:$D$180,0))),0,(INDEX([1]Monthly!P$2:P$180,MATCH($A65&amp;$B65,[1]Monthly!$C$2:$C$180&amp;[1]Monthly!$D$2:$D$180,0))))</f>
        <v>26</v>
      </c>
      <c r="R65" s="49">
        <f t="array" ref="R65">IF(ISERROR(INDEX([1]Monthly!Q$2:Q$180,MATCH($A65&amp;$B65,[1]Monthly!$C$2:$C$180&amp;[1]Monthly!$D$2:$D$180,0))),0,(INDEX([1]Monthly!Q$2:Q$180,MATCH($A65&amp;$B65,[1]Monthly!$C$2:$C$180&amp;[1]Monthly!$D$2:$D$180,0))))</f>
        <v>36</v>
      </c>
      <c r="S65" s="49">
        <f t="array" ref="S65">IF(ISERROR(INDEX([1]Monthly!R$2:R$180,MATCH($A65&amp;$B65,[1]Monthly!$C$2:$C$180&amp;[1]Monthly!$D$2:$D$180,0))),0,(INDEX([1]Monthly!R$2:R$180,MATCH($A65&amp;$B65,[1]Monthly!$C$2:$C$180&amp;[1]Monthly!$D$2:$D$180,0))))</f>
        <v>44</v>
      </c>
      <c r="T65" s="49">
        <f t="array" ref="T65">IF(ISERROR(INDEX([1]Monthly!S$2:S$180,MATCH($A65&amp;$B65,[1]Monthly!$C$2:$C$180&amp;[1]Monthly!$D$2:$D$180,0))),0,(INDEX([1]Monthly!S$2:S$180,MATCH($A65&amp;$B65,[1]Monthly!$C$2:$C$180&amp;[1]Monthly!$D$2:$D$180,0))))</f>
        <v>32</v>
      </c>
      <c r="U65" s="49">
        <f t="array" ref="U65">IF(ISERROR(INDEX([1]Monthly!T$2:T$180,MATCH($A65&amp;$B65,[1]Monthly!$C$2:$C$180&amp;[1]Monthly!$D$2:$D$180,0))),0,(INDEX([1]Monthly!T$2:T$180,MATCH($A65&amp;$B65,[1]Monthly!$C$2:$C$180&amp;[1]Monthly!$D$2:$D$180,0))))</f>
        <v>28</v>
      </c>
      <c r="V65" s="49">
        <f t="array" ref="V65">IF(ISERROR(INDEX([1]Monthly!U$2:U$180,MATCH($A65&amp;$B65,[1]Monthly!$C$2:$C$180&amp;[1]Monthly!$D$2:$D$180,0))),0,(INDEX([1]Monthly!U$2:U$180,MATCH($A65&amp;$B65,[1]Monthly!$C$2:$C$180&amp;[1]Monthly!$D$2:$D$180,0))))</f>
        <v>38</v>
      </c>
      <c r="W65" s="49">
        <f t="array" ref="W65">IF(ISERROR(INDEX([1]Monthly!V$2:V$180,MATCH($A65&amp;$B65,[1]Monthly!$C$2:$C$180&amp;[1]Monthly!$D$2:$D$180,0))),0,(INDEX([1]Monthly!V$2:V$180,MATCH($A65&amp;$B65,[1]Monthly!$C$2:$C$180&amp;[1]Monthly!$D$2:$D$180,0))))</f>
        <v>39</v>
      </c>
      <c r="X65" s="49">
        <f t="array" ref="X65">IF(ISERROR(INDEX([1]Monthly!W$2:W$180,MATCH($A65&amp;$B65,[1]Monthly!$C$2:$C$180&amp;[1]Monthly!$D$2:$D$180,0))),0,(INDEX([1]Monthly!W$2:W$180,MATCH($A65&amp;$B65,[1]Monthly!$C$2:$C$180&amp;[1]Monthly!$D$2:$D$180,0))))</f>
        <v>54</v>
      </c>
      <c r="Y65" s="49">
        <f t="array" ref="Y65">IF(ISERROR(INDEX([1]Monthly!X$2:X$180,MATCH($A65&amp;$B65,[1]Monthly!$C$2:$C$180&amp;[1]Monthly!$D$2:$D$180,0))),0,(INDEX([1]Monthly!X$2:X$180,MATCH($A65&amp;$B65,[1]Monthly!$C$2:$C$180&amp;[1]Monthly!$D$2:$D$180,0))))</f>
        <v>30</v>
      </c>
      <c r="Z65" s="49">
        <f t="array" ref="Z65">IF(ISERROR(INDEX([1]Monthly!Y$2:Y$180,MATCH($A65&amp;$B65,[1]Monthly!$C$2:$C$180&amp;[1]Monthly!$D$2:$D$180,0))),0,(INDEX([1]Monthly!Y$2:Y$180,MATCH($A65&amp;$B65,[1]Monthly!$C$2:$C$180&amp;[1]Monthly!$D$2:$D$180,0))))</f>
        <v>63</v>
      </c>
      <c r="AA65" s="49">
        <f t="array" ref="AA65">IF(ISERROR(INDEX([1]Monthly!Z$2:Z$180,MATCH($A65&amp;$B65,[1]Monthly!$C$2:$C$180&amp;[1]Monthly!$D$2:$D$180,0))),0,(INDEX([1]Monthly!Z$2:Z$180,MATCH($A65&amp;$B65,[1]Monthly!$C$2:$C$180&amp;[1]Monthly!$D$2:$D$180,0))))</f>
        <v>45</v>
      </c>
      <c r="AB65" s="49">
        <f t="array" ref="AB65">IF(ISERROR(INDEX([1]Monthly!AA$2:AA$180,MATCH($A65&amp;$B65,[1]Monthly!$C$2:$C$180&amp;[1]Monthly!$D$2:$D$180,0))),0,(INDEX([1]Monthly!AA$2:AA$180,MATCH($A65&amp;$B65,[1]Monthly!$C$2:$C$180&amp;[1]Monthly!$D$2:$D$180,0))))</f>
        <v>39</v>
      </c>
      <c r="AC65" s="49">
        <f t="array" ref="AC65">IF(ISERROR(INDEX([1]Monthly!AB$2:AB$180,MATCH($A65&amp;$B65,[1]Monthly!$C$2:$C$180&amp;[1]Monthly!$D$2:$D$180,0))),0,(INDEX([1]Monthly!AB$2:AB$180,MATCH($A65&amp;$B65,[1]Monthly!$C$2:$C$180&amp;[1]Monthly!$D$2:$D$180,0))))</f>
        <v>62</v>
      </c>
      <c r="AD65" s="50">
        <f t="array" ref="AD65">IF(ISERROR(INDEX([1]Monthly!AC$2:AC$180,MATCH($A65&amp;$B65,[1]Monthly!$C$2:$C$180&amp;[1]Monthly!$D$2:$D$180,0))),0,(INDEX([1]Monthly!AC$2:AC$180,MATCH($A65&amp;$B65,[1]Monthly!$C$2:$C$180&amp;[1]Monthly!$D$2:$D$180,0))))</f>
        <v>55</v>
      </c>
      <c r="AE65" s="50">
        <f t="array" ref="AE65">IF(ISERROR(INDEX([1]Monthly!AD$2:AD$180,MATCH($A65&amp;$B65,[1]Monthly!$C$2:$C$180&amp;[1]Monthly!$D$2:$D$180,0))),0,(INDEX([1]Monthly!AD$2:AD$180,MATCH($A65&amp;$B65,[1]Monthly!$C$2:$C$180&amp;[1]Monthly!$D$2:$D$180,0))))</f>
        <v>57</v>
      </c>
      <c r="AF65" s="51">
        <f t="array" ref="AF65">IF(ISERROR(INDEX([1]Monthly!AE$2:AE$180,MATCH($A65&amp;$B65,[1]Monthly!$C$2:$C$180&amp;[1]Monthly!$D$2:$D$180,0))),0,(INDEX([1]Monthly!AE$2:AE$180,MATCH($A65&amp;$B65,[1]Monthly!$C$2:$C$180&amp;[1]Monthly!$D$2:$D$180,0))))</f>
        <v>67</v>
      </c>
      <c r="AG65" s="1"/>
      <c r="AH65" s="1"/>
      <c r="AI65" s="1"/>
      <c r="AJ65" s="45"/>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row>
    <row r="66" spans="1:174" x14ac:dyDescent="0.2">
      <c r="A66" s="11">
        <v>11</v>
      </c>
      <c r="B66" s="34">
        <v>18</v>
      </c>
      <c r="C66" s="1">
        <f t="array" ref="C66">IF(ISERROR(INDEX([1]Current!E$2:E$180,MATCH($A66&amp;$B66,[1]Current!$C$2:$C$180&amp;[1]Current!$D$2:$D$180,0))),0,(INDEX([1]Current!E$2:E$180,MATCH($A66&amp;$B66,[1]Current!$C$2:$C$180&amp;[1]Current!$D$2:$D$180,0))))</f>
        <v>41</v>
      </c>
      <c r="D66" s="1">
        <f t="array" ref="D66">IF(ISERROR(INDEX([1]Current!F$2:F$180,MATCH($A66&amp;$B66,[1]Current!$C$2:$C$180&amp;[1]Current!$D$2:$D$180,0))),0,(INDEX([1]Current!F$2:F$180,MATCH($A66&amp;$B66,[1]Current!$C$2:$C$180&amp;[1]Current!$D$2:$D$180,0))))</f>
        <v>80</v>
      </c>
      <c r="E66" s="81" t="s">
        <v>43</v>
      </c>
      <c r="F66" s="48">
        <f t="array" ref="F66">IF(ISERROR(INDEX([1]Monthly!E$2:E$180,MATCH($A66&amp;$B66,[1]Monthly!$C$2:$C$180&amp;[1]Monthly!$D$2:$D$180,0))),0,(INDEX([1]Monthly!E$2:E$180,MATCH($A66&amp;$B66,[1]Monthly!$C$2:$C$180&amp;[1]Monthly!$D$2:$D$180,0))))</f>
        <v>16</v>
      </c>
      <c r="G66" s="49">
        <f t="array" ref="G66">IF(ISERROR(INDEX([1]Monthly!F$2:F$180,MATCH($A66&amp;$B66,[1]Monthly!$C$2:$C$180&amp;[1]Monthly!$D$2:$D$180,0))),0,(INDEX([1]Monthly!F$2:F$180,MATCH($A66&amp;$B66,[1]Monthly!$C$2:$C$180&amp;[1]Monthly!$D$2:$D$180,0))))</f>
        <v>14</v>
      </c>
      <c r="H66" s="49">
        <f t="array" ref="H66">IF(ISERROR(INDEX([1]Monthly!G$2:G$180,MATCH($A66&amp;$B66,[1]Monthly!$C$2:$C$180&amp;[1]Monthly!$D$2:$D$180,0))),0,(INDEX([1]Monthly!G$2:G$180,MATCH($A66&amp;$B66,[1]Monthly!$C$2:$C$180&amp;[1]Monthly!$D$2:$D$180,0))))</f>
        <v>11</v>
      </c>
      <c r="I66" s="49">
        <f t="array" ref="I66">IF(ISERROR(INDEX([1]Monthly!H$2:H$180,MATCH($A66&amp;$B66,[1]Monthly!$C$2:$C$180&amp;[1]Monthly!$D$2:$D$180,0))),0,(INDEX([1]Monthly!H$2:H$180,MATCH($A66&amp;$B66,[1]Monthly!$C$2:$C$180&amp;[1]Monthly!$D$2:$D$180,0))))</f>
        <v>8</v>
      </c>
      <c r="J66" s="49">
        <f t="array" ref="J66">IF(ISERROR(INDEX([1]Monthly!I$2:I$180,MATCH($A66&amp;$B66,[1]Monthly!$C$2:$C$180&amp;[1]Monthly!$D$2:$D$180,0))),0,(INDEX([1]Monthly!I$2:I$180,MATCH($A66&amp;$B66,[1]Monthly!$C$2:$C$180&amp;[1]Monthly!$D$2:$D$180,0))))</f>
        <v>2</v>
      </c>
      <c r="K66" s="49">
        <f t="array" ref="K66">IF(ISERROR(INDEX([1]Monthly!J$2:J$180,MATCH($A66&amp;$B66,[1]Monthly!$C$2:$C$180&amp;[1]Monthly!$D$2:$D$180,0))),0,(INDEX([1]Monthly!J$2:J$180,MATCH($A66&amp;$B66,[1]Monthly!$C$2:$C$180&amp;[1]Monthly!$D$2:$D$180,0))))</f>
        <v>1</v>
      </c>
      <c r="L66" s="49">
        <f t="array" ref="L66">IF(ISERROR(INDEX([1]Monthly!K$2:K$180,MATCH($A66&amp;$B66,[1]Monthly!$C$2:$C$180&amp;[1]Monthly!$D$2:$D$180,0))),0,(INDEX([1]Monthly!K$2:K$180,MATCH($A66&amp;$B66,[1]Monthly!$C$2:$C$180&amp;[1]Monthly!$D$2:$D$180,0))))</f>
        <v>5</v>
      </c>
      <c r="M66" s="49">
        <f t="array" ref="M66">IF(ISERROR(INDEX([1]Monthly!L$2:L$180,MATCH($A66&amp;$B66,[1]Monthly!$C$2:$C$180&amp;[1]Monthly!$D$2:$D$180,0))),0,(INDEX([1]Monthly!L$2:L$180,MATCH($A66&amp;$B66,[1]Monthly!$C$2:$C$180&amp;[1]Monthly!$D$2:$D$180,0))))</f>
        <v>3</v>
      </c>
      <c r="N66" s="49">
        <f t="array" ref="N66">IF(ISERROR(INDEX([1]Monthly!M$2:M$180,MATCH($A66&amp;$B66,[1]Monthly!$C$2:$C$180&amp;[1]Monthly!$D$2:$D$180,0))),0,(INDEX([1]Monthly!M$2:M$180,MATCH($A66&amp;$B66,[1]Monthly!$C$2:$C$180&amp;[1]Monthly!$D$2:$D$180,0))))</f>
        <v>4</v>
      </c>
      <c r="O66" s="49">
        <f t="array" ref="O66">IF(ISERROR(INDEX([1]Monthly!N$2:N$180,MATCH($A66&amp;$B66,[1]Monthly!$C$2:$C$180&amp;[1]Monthly!$D$2:$D$180,0))),0,(INDEX([1]Monthly!N$2:N$180,MATCH($A66&amp;$B66,[1]Monthly!$C$2:$C$180&amp;[1]Monthly!$D$2:$D$180,0))))</f>
        <v>5</v>
      </c>
      <c r="P66" s="49">
        <f t="array" ref="P66">IF(ISERROR(INDEX([1]Monthly!O$2:O$180,MATCH($A66&amp;$B66,[1]Monthly!$C$2:$C$180&amp;[1]Monthly!$D$2:$D$180,0))),0,(INDEX([1]Monthly!O$2:O$180,MATCH($A66&amp;$B66,[1]Monthly!$C$2:$C$180&amp;[1]Monthly!$D$2:$D$180,0))))</f>
        <v>6</v>
      </c>
      <c r="Q66" s="49">
        <f t="array" ref="Q66">IF(ISERROR(INDEX([1]Monthly!P$2:P$180,MATCH($A66&amp;$B66,[1]Monthly!$C$2:$C$180&amp;[1]Monthly!$D$2:$D$180,0))),0,(INDEX([1]Monthly!P$2:P$180,MATCH($A66&amp;$B66,[1]Monthly!$C$2:$C$180&amp;[1]Monthly!$D$2:$D$180,0))))</f>
        <v>2</v>
      </c>
      <c r="R66" s="49">
        <f t="array" ref="R66">IF(ISERROR(INDEX([1]Monthly!Q$2:Q$180,MATCH($A66&amp;$B66,[1]Monthly!$C$2:$C$180&amp;[1]Monthly!$D$2:$D$180,0))),0,(INDEX([1]Monthly!Q$2:Q$180,MATCH($A66&amp;$B66,[1]Monthly!$C$2:$C$180&amp;[1]Monthly!$D$2:$D$180,0))))</f>
        <v>3</v>
      </c>
      <c r="S66" s="49">
        <f t="array" ref="S66">IF(ISERROR(INDEX([1]Monthly!R$2:R$180,MATCH($A66&amp;$B66,[1]Monthly!$C$2:$C$180&amp;[1]Monthly!$D$2:$D$180,0))),0,(INDEX([1]Monthly!R$2:R$180,MATCH($A66&amp;$B66,[1]Monthly!$C$2:$C$180&amp;[1]Monthly!$D$2:$D$180,0))))</f>
        <v>4</v>
      </c>
      <c r="T66" s="49">
        <f t="array" ref="T66">IF(ISERROR(INDEX([1]Monthly!S$2:S$180,MATCH($A66&amp;$B66,[1]Monthly!$C$2:$C$180&amp;[1]Monthly!$D$2:$D$180,0))),0,(INDEX([1]Monthly!S$2:S$180,MATCH($A66&amp;$B66,[1]Monthly!$C$2:$C$180&amp;[1]Monthly!$D$2:$D$180,0))))</f>
        <v>8</v>
      </c>
      <c r="U66" s="49">
        <f t="array" ref="U66">IF(ISERROR(INDEX([1]Monthly!T$2:T$180,MATCH($A66&amp;$B66,[1]Monthly!$C$2:$C$180&amp;[1]Monthly!$D$2:$D$180,0))),0,(INDEX([1]Monthly!T$2:T$180,MATCH($A66&amp;$B66,[1]Monthly!$C$2:$C$180&amp;[1]Monthly!$D$2:$D$180,0))))</f>
        <v>5</v>
      </c>
      <c r="V66" s="49">
        <f t="array" ref="V66">IF(ISERROR(INDEX([1]Monthly!U$2:U$180,MATCH($A66&amp;$B66,[1]Monthly!$C$2:$C$180&amp;[1]Monthly!$D$2:$D$180,0))),0,(INDEX([1]Monthly!U$2:U$180,MATCH($A66&amp;$B66,[1]Monthly!$C$2:$C$180&amp;[1]Monthly!$D$2:$D$180,0))))</f>
        <v>1</v>
      </c>
      <c r="W66" s="49">
        <f t="array" ref="W66">IF(ISERROR(INDEX([1]Monthly!V$2:V$180,MATCH($A66&amp;$B66,[1]Monthly!$C$2:$C$180&amp;[1]Monthly!$D$2:$D$180,0))),0,(INDEX([1]Monthly!V$2:V$180,MATCH($A66&amp;$B66,[1]Monthly!$C$2:$C$180&amp;[1]Monthly!$D$2:$D$180,0))))</f>
        <v>6</v>
      </c>
      <c r="X66" s="49">
        <f t="array" ref="X66">IF(ISERROR(INDEX([1]Monthly!W$2:W$180,MATCH($A66&amp;$B66,[1]Monthly!$C$2:$C$180&amp;[1]Monthly!$D$2:$D$180,0))),0,(INDEX([1]Monthly!W$2:W$180,MATCH($A66&amp;$B66,[1]Monthly!$C$2:$C$180&amp;[1]Monthly!$D$2:$D$180,0))))</f>
        <v>5</v>
      </c>
      <c r="Y66" s="49">
        <f t="array" ref="Y66">IF(ISERROR(INDEX([1]Monthly!X$2:X$180,MATCH($A66&amp;$B66,[1]Monthly!$C$2:$C$180&amp;[1]Monthly!$D$2:$D$180,0))),0,(INDEX([1]Monthly!X$2:X$180,MATCH($A66&amp;$B66,[1]Monthly!$C$2:$C$180&amp;[1]Monthly!$D$2:$D$180,0))))</f>
        <v>6</v>
      </c>
      <c r="Z66" s="49">
        <f t="array" ref="Z66">IF(ISERROR(INDEX([1]Monthly!Y$2:Y$180,MATCH($A66&amp;$B66,[1]Monthly!$C$2:$C$180&amp;[1]Monthly!$D$2:$D$180,0))),0,(INDEX([1]Monthly!Y$2:Y$180,MATCH($A66&amp;$B66,[1]Monthly!$C$2:$C$180&amp;[1]Monthly!$D$2:$D$180,0))))</f>
        <v>17</v>
      </c>
      <c r="AA66" s="49">
        <f t="array" ref="AA66">IF(ISERROR(INDEX([1]Monthly!Z$2:Z$180,MATCH($A66&amp;$B66,[1]Monthly!$C$2:$C$180&amp;[1]Monthly!$D$2:$D$180,0))),0,(INDEX([1]Monthly!Z$2:Z$180,MATCH($A66&amp;$B66,[1]Monthly!$C$2:$C$180&amp;[1]Monthly!$D$2:$D$180,0))))</f>
        <v>8</v>
      </c>
      <c r="AB66" s="49">
        <f t="array" ref="AB66">IF(ISERROR(INDEX([1]Monthly!AA$2:AA$180,MATCH($A66&amp;$B66,[1]Monthly!$C$2:$C$180&amp;[1]Monthly!$D$2:$D$180,0))),0,(INDEX([1]Monthly!AA$2:AA$180,MATCH($A66&amp;$B66,[1]Monthly!$C$2:$C$180&amp;[1]Monthly!$D$2:$D$180,0))))</f>
        <v>5</v>
      </c>
      <c r="AC66" s="49">
        <f t="array" ref="AC66">IF(ISERROR(INDEX([1]Monthly!AB$2:AB$180,MATCH($A66&amp;$B66,[1]Monthly!$C$2:$C$180&amp;[1]Monthly!$D$2:$D$180,0))),0,(INDEX([1]Monthly!AB$2:AB$180,MATCH($A66&amp;$B66,[1]Monthly!$C$2:$C$180&amp;[1]Monthly!$D$2:$D$180,0))))</f>
        <v>10</v>
      </c>
      <c r="AD66" s="50">
        <f t="array" ref="AD66">IF(ISERROR(INDEX([1]Monthly!AC$2:AC$180,MATCH($A66&amp;$B66,[1]Monthly!$C$2:$C$180&amp;[1]Monthly!$D$2:$D$180,0))),0,(INDEX([1]Monthly!AC$2:AC$180,MATCH($A66&amp;$B66,[1]Monthly!$C$2:$C$180&amp;[1]Monthly!$D$2:$D$180,0))))</f>
        <v>7</v>
      </c>
      <c r="AE66" s="50">
        <f t="array" ref="AE66">IF(ISERROR(INDEX([1]Monthly!AD$2:AD$180,MATCH($A66&amp;$B66,[1]Monthly!$C$2:$C$180&amp;[1]Monthly!$D$2:$D$180,0))),0,(INDEX([1]Monthly!AD$2:AD$180,MATCH($A66&amp;$B66,[1]Monthly!$C$2:$C$180&amp;[1]Monthly!$D$2:$D$180,0))))</f>
        <v>11</v>
      </c>
      <c r="AF66" s="51">
        <f t="array" ref="AF66">IF(ISERROR(INDEX([1]Monthly!AE$2:AE$180,MATCH($A66&amp;$B66,[1]Monthly!$C$2:$C$180&amp;[1]Monthly!$D$2:$D$180,0))),0,(INDEX([1]Monthly!AE$2:AE$180,MATCH($A66&amp;$B66,[1]Monthly!$C$2:$C$180&amp;[1]Monthly!$D$2:$D$180,0))))</f>
        <v>5</v>
      </c>
      <c r="AG66" s="1"/>
      <c r="AH66" s="1"/>
      <c r="AI66" s="1"/>
      <c r="AJ66" s="45"/>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row>
    <row r="67" spans="1:174" x14ac:dyDescent="0.2">
      <c r="C67" s="1">
        <f>SUM(C65:C66)</f>
        <v>354</v>
      </c>
      <c r="D67" s="1">
        <f>SUM(D65:D66)</f>
        <v>591</v>
      </c>
      <c r="E67" s="82" t="s">
        <v>44</v>
      </c>
      <c r="F67" s="53">
        <f t="shared" ref="F67:AF67" si="37">SUM(F65:F66)</f>
        <v>92</v>
      </c>
      <c r="G67" s="54">
        <f t="shared" si="37"/>
        <v>91</v>
      </c>
      <c r="H67" s="54">
        <f t="shared" si="37"/>
        <v>45</v>
      </c>
      <c r="I67" s="54">
        <f t="shared" si="37"/>
        <v>35</v>
      </c>
      <c r="J67" s="54">
        <f t="shared" si="37"/>
        <v>16</v>
      </c>
      <c r="K67" s="54">
        <f t="shared" si="37"/>
        <v>21</v>
      </c>
      <c r="L67" s="54">
        <f t="shared" si="37"/>
        <v>16</v>
      </c>
      <c r="M67" s="54">
        <f t="shared" si="37"/>
        <v>28</v>
      </c>
      <c r="N67" s="54">
        <f t="shared" si="37"/>
        <v>26</v>
      </c>
      <c r="O67" s="54">
        <f t="shared" si="37"/>
        <v>50</v>
      </c>
      <c r="P67" s="54">
        <f t="shared" si="37"/>
        <v>58</v>
      </c>
      <c r="Q67" s="54">
        <f t="shared" si="37"/>
        <v>28</v>
      </c>
      <c r="R67" s="54">
        <f t="shared" si="37"/>
        <v>39</v>
      </c>
      <c r="S67" s="54">
        <f t="shared" si="37"/>
        <v>48</v>
      </c>
      <c r="T67" s="54">
        <f t="shared" si="37"/>
        <v>40</v>
      </c>
      <c r="U67" s="54">
        <f t="shared" si="37"/>
        <v>33</v>
      </c>
      <c r="V67" s="54">
        <f t="shared" si="37"/>
        <v>39</v>
      </c>
      <c r="W67" s="54">
        <f t="shared" si="37"/>
        <v>45</v>
      </c>
      <c r="X67" s="54">
        <f t="shared" si="37"/>
        <v>59</v>
      </c>
      <c r="Y67" s="54">
        <f t="shared" si="37"/>
        <v>36</v>
      </c>
      <c r="Z67" s="54">
        <f t="shared" si="37"/>
        <v>80</v>
      </c>
      <c r="AA67" s="54">
        <f t="shared" si="37"/>
        <v>53</v>
      </c>
      <c r="AB67" s="54">
        <f t="shared" si="37"/>
        <v>44</v>
      </c>
      <c r="AC67" s="54">
        <f t="shared" si="37"/>
        <v>72</v>
      </c>
      <c r="AD67" s="55">
        <f t="shared" si="37"/>
        <v>62</v>
      </c>
      <c r="AE67" s="55">
        <f t="shared" si="37"/>
        <v>68</v>
      </c>
      <c r="AF67" s="56">
        <f t="shared" si="37"/>
        <v>72</v>
      </c>
      <c r="AG67" s="1"/>
      <c r="AH67" s="1"/>
      <c r="AI67" s="1"/>
      <c r="AJ67" s="45"/>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row>
    <row r="68" spans="1:174" x14ac:dyDescent="0.2">
      <c r="A68" s="11">
        <v>11</v>
      </c>
      <c r="B68" s="34">
        <v>19</v>
      </c>
      <c r="C68" s="1">
        <f t="array" ref="C68">IF(ISERROR(INDEX([1]Current!E$2:E$180,MATCH($A68&amp;$B68,[1]Current!$C$2:$C$180&amp;[1]Current!$D$2:$D$180,0))),0,(INDEX([1]Current!E$2:E$180,MATCH($A68&amp;$B68,[1]Current!$C$2:$C$180&amp;[1]Current!$D$2:$D$180,0))))</f>
        <v>189</v>
      </c>
      <c r="D68" s="1">
        <f t="array" ref="D68">IF(ISERROR(INDEX([1]Current!F$2:F$180,MATCH($A68&amp;$B68,[1]Current!$C$2:$C$180&amp;[1]Current!$D$2:$D$180,0))),0,(INDEX([1]Current!F$2:F$180,MATCH($A68&amp;$B68,[1]Current!$C$2:$C$180&amp;[1]Current!$D$2:$D$180,0))))</f>
        <v>355</v>
      </c>
      <c r="E68" s="81" t="s">
        <v>45</v>
      </c>
      <c r="F68" s="48">
        <f t="array" ref="F68">IF(ISERROR(INDEX([1]Monthly!E$2:E$180,MATCH($A68&amp;$B68,[1]Monthly!$C$2:$C$180&amp;[1]Monthly!$D$2:$D$180,0))),0,(INDEX([1]Monthly!E$2:E$180,MATCH($A68&amp;$B68,[1]Monthly!$C$2:$C$180&amp;[1]Monthly!$D$2:$D$180,0))))</f>
        <v>28</v>
      </c>
      <c r="G68" s="49">
        <f t="array" ref="G68">IF(ISERROR(INDEX([1]Monthly!F$2:F$180,MATCH($A68&amp;$B68,[1]Monthly!$C$2:$C$180&amp;[1]Monthly!$D$2:$D$180,0))),0,(INDEX([1]Monthly!F$2:F$180,MATCH($A68&amp;$B68,[1]Monthly!$C$2:$C$180&amp;[1]Monthly!$D$2:$D$180,0))))</f>
        <v>23</v>
      </c>
      <c r="H68" s="49">
        <f t="array" ref="H68">IF(ISERROR(INDEX([1]Monthly!G$2:G$180,MATCH($A68&amp;$B68,[1]Monthly!$C$2:$C$180&amp;[1]Monthly!$D$2:$D$180,0))),0,(INDEX([1]Monthly!G$2:G$180,MATCH($A68&amp;$B68,[1]Monthly!$C$2:$C$180&amp;[1]Monthly!$D$2:$D$180,0))))</f>
        <v>25</v>
      </c>
      <c r="I68" s="49">
        <f t="array" ref="I68">IF(ISERROR(INDEX([1]Monthly!H$2:H$180,MATCH($A68&amp;$B68,[1]Monthly!$C$2:$C$180&amp;[1]Monthly!$D$2:$D$180,0))),0,(INDEX([1]Monthly!H$2:H$180,MATCH($A68&amp;$B68,[1]Monthly!$C$2:$C$180&amp;[1]Monthly!$D$2:$D$180,0))))</f>
        <v>17</v>
      </c>
      <c r="J68" s="49">
        <f t="array" ref="J68">IF(ISERROR(INDEX([1]Monthly!I$2:I$180,MATCH($A68&amp;$B68,[1]Monthly!$C$2:$C$180&amp;[1]Monthly!$D$2:$D$180,0))),0,(INDEX([1]Monthly!I$2:I$180,MATCH($A68&amp;$B68,[1]Monthly!$C$2:$C$180&amp;[1]Monthly!$D$2:$D$180,0))))</f>
        <v>10</v>
      </c>
      <c r="K68" s="49">
        <f t="array" ref="K68">IF(ISERROR(INDEX([1]Monthly!J$2:J$180,MATCH($A68&amp;$B68,[1]Monthly!$C$2:$C$180&amp;[1]Monthly!$D$2:$D$180,0))),0,(INDEX([1]Monthly!J$2:J$180,MATCH($A68&amp;$B68,[1]Monthly!$C$2:$C$180&amp;[1]Monthly!$D$2:$D$180,0))))</f>
        <v>4</v>
      </c>
      <c r="L68" s="49">
        <f t="array" ref="L68">IF(ISERROR(INDEX([1]Monthly!K$2:K$180,MATCH($A68&amp;$B68,[1]Monthly!$C$2:$C$180&amp;[1]Monthly!$D$2:$D$180,0))),0,(INDEX([1]Monthly!K$2:K$180,MATCH($A68&amp;$B68,[1]Monthly!$C$2:$C$180&amp;[1]Monthly!$D$2:$D$180,0))))</f>
        <v>6</v>
      </c>
      <c r="M68" s="49">
        <f t="array" ref="M68">IF(ISERROR(INDEX([1]Monthly!L$2:L$180,MATCH($A68&amp;$B68,[1]Monthly!$C$2:$C$180&amp;[1]Monthly!$D$2:$D$180,0))),0,(INDEX([1]Monthly!L$2:L$180,MATCH($A68&amp;$B68,[1]Monthly!$C$2:$C$180&amp;[1]Monthly!$D$2:$D$180,0))))</f>
        <v>20</v>
      </c>
      <c r="N68" s="49">
        <f t="array" ref="N68">IF(ISERROR(INDEX([1]Monthly!M$2:M$180,MATCH($A68&amp;$B68,[1]Monthly!$C$2:$C$180&amp;[1]Monthly!$D$2:$D$180,0))),0,(INDEX([1]Monthly!M$2:M$180,MATCH($A68&amp;$B68,[1]Monthly!$C$2:$C$180&amp;[1]Monthly!$D$2:$D$180,0))))</f>
        <v>19</v>
      </c>
      <c r="O68" s="49">
        <f t="array" ref="O68">IF(ISERROR(INDEX([1]Monthly!N$2:N$180,MATCH($A68&amp;$B68,[1]Monthly!$C$2:$C$180&amp;[1]Monthly!$D$2:$D$180,0))),0,(INDEX([1]Monthly!N$2:N$180,MATCH($A68&amp;$B68,[1]Monthly!$C$2:$C$180&amp;[1]Monthly!$D$2:$D$180,0))))</f>
        <v>21</v>
      </c>
      <c r="P68" s="49">
        <f t="array" ref="P68">IF(ISERROR(INDEX([1]Monthly!O$2:O$180,MATCH($A68&amp;$B68,[1]Monthly!$C$2:$C$180&amp;[1]Monthly!$D$2:$D$180,0))),0,(INDEX([1]Monthly!O$2:O$180,MATCH($A68&amp;$B68,[1]Monthly!$C$2:$C$180&amp;[1]Monthly!$D$2:$D$180,0))))</f>
        <v>20</v>
      </c>
      <c r="Q68" s="49">
        <f t="array" ref="Q68">IF(ISERROR(INDEX([1]Monthly!P$2:P$180,MATCH($A68&amp;$B68,[1]Monthly!$C$2:$C$180&amp;[1]Monthly!$D$2:$D$180,0))),0,(INDEX([1]Monthly!P$2:P$180,MATCH($A68&amp;$B68,[1]Monthly!$C$2:$C$180&amp;[1]Monthly!$D$2:$D$180,0))))</f>
        <v>26</v>
      </c>
      <c r="R68" s="49">
        <f t="array" ref="R68">IF(ISERROR(INDEX([1]Monthly!Q$2:Q$180,MATCH($A68&amp;$B68,[1]Monthly!$C$2:$C$180&amp;[1]Monthly!$D$2:$D$180,0))),0,(INDEX([1]Monthly!Q$2:Q$180,MATCH($A68&amp;$B68,[1]Monthly!$C$2:$C$180&amp;[1]Monthly!$D$2:$D$180,0))))</f>
        <v>19</v>
      </c>
      <c r="S68" s="49">
        <f t="array" ref="S68">IF(ISERROR(INDEX([1]Monthly!R$2:R$180,MATCH($A68&amp;$B68,[1]Monthly!$C$2:$C$180&amp;[1]Monthly!$D$2:$D$180,0))),0,(INDEX([1]Monthly!R$2:R$180,MATCH($A68&amp;$B68,[1]Monthly!$C$2:$C$180&amp;[1]Monthly!$D$2:$D$180,0))))</f>
        <v>27</v>
      </c>
      <c r="T68" s="49">
        <f t="array" ref="T68">IF(ISERROR(INDEX([1]Monthly!S$2:S$180,MATCH($A68&amp;$B68,[1]Monthly!$C$2:$C$180&amp;[1]Monthly!$D$2:$D$180,0))),0,(INDEX([1]Monthly!S$2:S$180,MATCH($A68&amp;$B68,[1]Monthly!$C$2:$C$180&amp;[1]Monthly!$D$2:$D$180,0))))</f>
        <v>27</v>
      </c>
      <c r="U68" s="49">
        <f t="array" ref="U68">IF(ISERROR(INDEX([1]Monthly!T$2:T$180,MATCH($A68&amp;$B68,[1]Monthly!$C$2:$C$180&amp;[1]Monthly!$D$2:$D$180,0))),0,(INDEX([1]Monthly!T$2:T$180,MATCH($A68&amp;$B68,[1]Monthly!$C$2:$C$180&amp;[1]Monthly!$D$2:$D$180,0))))</f>
        <v>20</v>
      </c>
      <c r="V68" s="49">
        <f t="array" ref="V68">IF(ISERROR(INDEX([1]Monthly!U$2:U$180,MATCH($A68&amp;$B68,[1]Monthly!$C$2:$C$180&amp;[1]Monthly!$D$2:$D$180,0))),0,(INDEX([1]Monthly!U$2:U$180,MATCH($A68&amp;$B68,[1]Monthly!$C$2:$C$180&amp;[1]Monthly!$D$2:$D$180,0))))</f>
        <v>21</v>
      </c>
      <c r="W68" s="49">
        <f t="array" ref="W68">IF(ISERROR(INDEX([1]Monthly!V$2:V$180,MATCH($A68&amp;$B68,[1]Monthly!$C$2:$C$180&amp;[1]Monthly!$D$2:$D$180,0))),0,(INDEX([1]Monthly!V$2:V$180,MATCH($A68&amp;$B68,[1]Monthly!$C$2:$C$180&amp;[1]Monthly!$D$2:$D$180,0))))</f>
        <v>15</v>
      </c>
      <c r="X68" s="49">
        <f t="array" ref="X68">IF(ISERROR(INDEX([1]Monthly!W$2:W$180,MATCH($A68&amp;$B68,[1]Monthly!$C$2:$C$180&amp;[1]Monthly!$D$2:$D$180,0))),0,(INDEX([1]Monthly!W$2:W$180,MATCH($A68&amp;$B68,[1]Monthly!$C$2:$C$180&amp;[1]Monthly!$D$2:$D$180,0))))</f>
        <v>20</v>
      </c>
      <c r="Y68" s="49">
        <f t="array" ref="Y68">IF(ISERROR(INDEX([1]Monthly!X$2:X$180,MATCH($A68&amp;$B68,[1]Monthly!$C$2:$C$180&amp;[1]Monthly!$D$2:$D$180,0))),0,(INDEX([1]Monthly!X$2:X$180,MATCH($A68&amp;$B68,[1]Monthly!$C$2:$C$180&amp;[1]Monthly!$D$2:$D$180,0))))</f>
        <v>25</v>
      </c>
      <c r="Z68" s="49">
        <f t="array" ref="Z68">IF(ISERROR(INDEX([1]Monthly!Y$2:Y$180,MATCH($A68&amp;$B68,[1]Monthly!$C$2:$C$180&amp;[1]Monthly!$D$2:$D$180,0))),0,(INDEX([1]Monthly!Y$2:Y$180,MATCH($A68&amp;$B68,[1]Monthly!$C$2:$C$180&amp;[1]Monthly!$D$2:$D$180,0))))</f>
        <v>37</v>
      </c>
      <c r="AA68" s="49">
        <f t="array" ref="AA68">IF(ISERROR(INDEX([1]Monthly!Z$2:Z$180,MATCH($A68&amp;$B68,[1]Monthly!$C$2:$C$180&amp;[1]Monthly!$D$2:$D$180,0))),0,(INDEX([1]Monthly!Z$2:Z$180,MATCH($A68&amp;$B68,[1]Monthly!$C$2:$C$180&amp;[1]Monthly!$D$2:$D$180,0))))</f>
        <v>49</v>
      </c>
      <c r="AB68" s="49">
        <f t="array" ref="AB68">IF(ISERROR(INDEX([1]Monthly!AA$2:AA$180,MATCH($A68&amp;$B68,[1]Monthly!$C$2:$C$180&amp;[1]Monthly!$D$2:$D$180,0))),0,(INDEX([1]Monthly!AA$2:AA$180,MATCH($A68&amp;$B68,[1]Monthly!$C$2:$C$180&amp;[1]Monthly!$D$2:$D$180,0))))</f>
        <v>28</v>
      </c>
      <c r="AC68" s="49">
        <f t="array" ref="AC68">IF(ISERROR(INDEX([1]Monthly!AB$2:AB$180,MATCH($A68&amp;$B68,[1]Monthly!$C$2:$C$180&amp;[1]Monthly!$D$2:$D$180,0))),0,(INDEX([1]Monthly!AB$2:AB$180,MATCH($A68&amp;$B68,[1]Monthly!$C$2:$C$180&amp;[1]Monthly!$D$2:$D$180,0))))</f>
        <v>36</v>
      </c>
      <c r="AD68" s="50">
        <f t="array" ref="AD68">IF(ISERROR(INDEX([1]Monthly!AC$2:AC$180,MATCH($A68&amp;$B68,[1]Monthly!$C$2:$C$180&amp;[1]Monthly!$D$2:$D$180,0))),0,(INDEX([1]Monthly!AC$2:AC$180,MATCH($A68&amp;$B68,[1]Monthly!$C$2:$C$180&amp;[1]Monthly!$D$2:$D$180,0))))</f>
        <v>35</v>
      </c>
      <c r="AE68" s="50">
        <f t="array" ref="AE68">IF(ISERROR(INDEX([1]Monthly!AD$2:AD$180,MATCH($A68&amp;$B68,[1]Monthly!$C$2:$C$180&amp;[1]Monthly!$D$2:$D$180,0))),0,(INDEX([1]Monthly!AD$2:AD$180,MATCH($A68&amp;$B68,[1]Monthly!$C$2:$C$180&amp;[1]Monthly!$D$2:$D$180,0))))</f>
        <v>52</v>
      </c>
      <c r="AF68" s="51">
        <f t="array" ref="AF68">IF(ISERROR(INDEX([1]Monthly!AE$2:AE$180,MATCH($A68&amp;$B68,[1]Monthly!$C$2:$C$180&amp;[1]Monthly!$D$2:$D$180,0))),0,(INDEX([1]Monthly!AE$2:AE$180,MATCH($A68&amp;$B68,[1]Monthly!$C$2:$C$180&amp;[1]Monthly!$D$2:$D$180,0))))</f>
        <v>58</v>
      </c>
      <c r="AG68" s="1"/>
      <c r="AH68" s="1"/>
      <c r="AI68" s="1"/>
      <c r="AJ68" s="45"/>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row>
    <row r="69" spans="1:174" x14ac:dyDescent="0.2">
      <c r="A69" s="11">
        <v>11</v>
      </c>
      <c r="B69" s="34">
        <v>20</v>
      </c>
      <c r="C69" s="1">
        <f t="array" ref="C69">IF(ISERROR(INDEX([1]Current!E$2:E$180,MATCH($A69&amp;$B69,[1]Current!$C$2:$C$180&amp;[1]Current!$D$2:$D$180,0))),0,(INDEX([1]Current!E$2:E$180,MATCH($A69&amp;$B69,[1]Current!$C$2:$C$180&amp;[1]Current!$D$2:$D$180,0))))</f>
        <v>21</v>
      </c>
      <c r="D69" s="1">
        <f t="array" ref="D69">IF(ISERROR(INDEX([1]Current!F$2:F$180,MATCH($A69&amp;$B69,[1]Current!$C$2:$C$180&amp;[1]Current!$D$2:$D$180,0))),0,(INDEX([1]Current!F$2:F$180,MATCH($A69&amp;$B69,[1]Current!$C$2:$C$180&amp;[1]Current!$D$2:$D$180,0))))</f>
        <v>51</v>
      </c>
      <c r="E69" s="81" t="s">
        <v>46</v>
      </c>
      <c r="F69" s="48">
        <f t="array" ref="F69">IF(ISERROR(INDEX([1]Monthly!E$2:E$180,MATCH($A69&amp;$B69,[1]Monthly!$C$2:$C$180&amp;[1]Monthly!$D$2:$D$180,0))),0,(INDEX([1]Monthly!E$2:E$180,MATCH($A69&amp;$B69,[1]Monthly!$C$2:$C$180&amp;[1]Monthly!$D$2:$D$180,0))))</f>
        <v>5</v>
      </c>
      <c r="G69" s="49">
        <f t="array" ref="G69">IF(ISERROR(INDEX([1]Monthly!F$2:F$180,MATCH($A69&amp;$B69,[1]Monthly!$C$2:$C$180&amp;[1]Monthly!$D$2:$D$180,0))),0,(INDEX([1]Monthly!F$2:F$180,MATCH($A69&amp;$B69,[1]Monthly!$C$2:$C$180&amp;[1]Monthly!$D$2:$D$180,0))))</f>
        <v>3</v>
      </c>
      <c r="H69" s="49">
        <f t="array" ref="H69">IF(ISERROR(INDEX([1]Monthly!G$2:G$180,MATCH($A69&amp;$B69,[1]Monthly!$C$2:$C$180&amp;[1]Monthly!$D$2:$D$180,0))),0,(INDEX([1]Monthly!G$2:G$180,MATCH($A69&amp;$B69,[1]Monthly!$C$2:$C$180&amp;[1]Monthly!$D$2:$D$180,0))))</f>
        <v>4</v>
      </c>
      <c r="I69" s="49">
        <f t="array" ref="I69">IF(ISERROR(INDEX([1]Monthly!H$2:H$180,MATCH($A69&amp;$B69,[1]Monthly!$C$2:$C$180&amp;[1]Monthly!$D$2:$D$180,0))),0,(INDEX([1]Monthly!H$2:H$180,MATCH($A69&amp;$B69,[1]Monthly!$C$2:$C$180&amp;[1]Monthly!$D$2:$D$180,0))))</f>
        <v>4</v>
      </c>
      <c r="J69" s="49">
        <f t="array" ref="J69">IF(ISERROR(INDEX([1]Monthly!I$2:I$180,MATCH($A69&amp;$B69,[1]Monthly!$C$2:$C$180&amp;[1]Monthly!$D$2:$D$180,0))),0,(INDEX([1]Monthly!I$2:I$180,MATCH($A69&amp;$B69,[1]Monthly!$C$2:$C$180&amp;[1]Monthly!$D$2:$D$180,0))))</f>
        <v>2</v>
      </c>
      <c r="K69" s="49">
        <f t="array" ref="K69">IF(ISERROR(INDEX([1]Monthly!J$2:J$180,MATCH($A69&amp;$B69,[1]Monthly!$C$2:$C$180&amp;[1]Monthly!$D$2:$D$180,0))),0,(INDEX([1]Monthly!J$2:J$180,MATCH($A69&amp;$B69,[1]Monthly!$C$2:$C$180&amp;[1]Monthly!$D$2:$D$180,0))))</f>
        <v>1</v>
      </c>
      <c r="L69" s="49">
        <f t="array" ref="L69">IF(ISERROR(INDEX([1]Monthly!K$2:K$180,MATCH($A69&amp;$B69,[1]Monthly!$C$2:$C$180&amp;[1]Monthly!$D$2:$D$180,0))),0,(INDEX([1]Monthly!K$2:K$180,MATCH($A69&amp;$B69,[1]Monthly!$C$2:$C$180&amp;[1]Monthly!$D$2:$D$180,0))))</f>
        <v>0</v>
      </c>
      <c r="M69" s="49">
        <f t="array" ref="M69">IF(ISERROR(INDEX([1]Monthly!L$2:L$180,MATCH($A69&amp;$B69,[1]Monthly!$C$2:$C$180&amp;[1]Monthly!$D$2:$D$180,0))),0,(INDEX([1]Monthly!L$2:L$180,MATCH($A69&amp;$B69,[1]Monthly!$C$2:$C$180&amp;[1]Monthly!$D$2:$D$180,0))))</f>
        <v>1</v>
      </c>
      <c r="N69" s="49">
        <f t="array" ref="N69">IF(ISERROR(INDEX([1]Monthly!M$2:M$180,MATCH($A69&amp;$B69,[1]Monthly!$C$2:$C$180&amp;[1]Monthly!$D$2:$D$180,0))),0,(INDEX([1]Monthly!M$2:M$180,MATCH($A69&amp;$B69,[1]Monthly!$C$2:$C$180&amp;[1]Monthly!$D$2:$D$180,0))))</f>
        <v>3</v>
      </c>
      <c r="O69" s="49">
        <f t="array" ref="O69">IF(ISERROR(INDEX([1]Monthly!N$2:N$180,MATCH($A69&amp;$B69,[1]Monthly!$C$2:$C$180&amp;[1]Monthly!$D$2:$D$180,0))),0,(INDEX([1]Monthly!N$2:N$180,MATCH($A69&amp;$B69,[1]Monthly!$C$2:$C$180&amp;[1]Monthly!$D$2:$D$180,0))))</f>
        <v>1</v>
      </c>
      <c r="P69" s="49">
        <f t="array" ref="P69">IF(ISERROR(INDEX([1]Monthly!O$2:O$180,MATCH($A69&amp;$B69,[1]Monthly!$C$2:$C$180&amp;[1]Monthly!$D$2:$D$180,0))),0,(INDEX([1]Monthly!O$2:O$180,MATCH($A69&amp;$B69,[1]Monthly!$C$2:$C$180&amp;[1]Monthly!$D$2:$D$180,0))))</f>
        <v>2</v>
      </c>
      <c r="Q69" s="49">
        <f t="array" ref="Q69">IF(ISERROR(INDEX([1]Monthly!P$2:P$180,MATCH($A69&amp;$B69,[1]Monthly!$C$2:$C$180&amp;[1]Monthly!$D$2:$D$180,0))),0,(INDEX([1]Monthly!P$2:P$180,MATCH($A69&amp;$B69,[1]Monthly!$C$2:$C$180&amp;[1]Monthly!$D$2:$D$180,0))))</f>
        <v>4</v>
      </c>
      <c r="R69" s="49">
        <f t="array" ref="R69">IF(ISERROR(INDEX([1]Monthly!Q$2:Q$180,MATCH($A69&amp;$B69,[1]Monthly!$C$2:$C$180&amp;[1]Monthly!$D$2:$D$180,0))),0,(INDEX([1]Monthly!Q$2:Q$180,MATCH($A69&amp;$B69,[1]Monthly!$C$2:$C$180&amp;[1]Monthly!$D$2:$D$180,0))))</f>
        <v>1</v>
      </c>
      <c r="S69" s="49">
        <f t="array" ref="S69">IF(ISERROR(INDEX([1]Monthly!R$2:R$180,MATCH($A69&amp;$B69,[1]Monthly!$C$2:$C$180&amp;[1]Monthly!$D$2:$D$180,0))),0,(INDEX([1]Monthly!R$2:R$180,MATCH($A69&amp;$B69,[1]Monthly!$C$2:$C$180&amp;[1]Monthly!$D$2:$D$180,0))))</f>
        <v>3</v>
      </c>
      <c r="T69" s="49">
        <f t="array" ref="T69">IF(ISERROR(INDEX([1]Monthly!S$2:S$180,MATCH($A69&amp;$B69,[1]Monthly!$C$2:$C$180&amp;[1]Monthly!$D$2:$D$180,0))),0,(INDEX([1]Monthly!S$2:S$180,MATCH($A69&amp;$B69,[1]Monthly!$C$2:$C$180&amp;[1]Monthly!$D$2:$D$180,0))))</f>
        <v>5</v>
      </c>
      <c r="U69" s="49">
        <f t="array" ref="U69">IF(ISERROR(INDEX([1]Monthly!T$2:T$180,MATCH($A69&amp;$B69,[1]Monthly!$C$2:$C$180&amp;[1]Monthly!$D$2:$D$180,0))),0,(INDEX([1]Monthly!T$2:T$180,MATCH($A69&amp;$B69,[1]Monthly!$C$2:$C$180&amp;[1]Monthly!$D$2:$D$180,0))))</f>
        <v>6</v>
      </c>
      <c r="V69" s="49">
        <f t="array" ref="V69">IF(ISERROR(INDEX([1]Monthly!U$2:U$180,MATCH($A69&amp;$B69,[1]Monthly!$C$2:$C$180&amp;[1]Monthly!$D$2:$D$180,0))),0,(INDEX([1]Monthly!U$2:U$180,MATCH($A69&amp;$B69,[1]Monthly!$C$2:$C$180&amp;[1]Monthly!$D$2:$D$180,0))))</f>
        <v>2</v>
      </c>
      <c r="W69" s="49">
        <f t="array" ref="W69">IF(ISERROR(INDEX([1]Monthly!V$2:V$180,MATCH($A69&amp;$B69,[1]Monthly!$C$2:$C$180&amp;[1]Monthly!$D$2:$D$180,0))),0,(INDEX([1]Monthly!V$2:V$180,MATCH($A69&amp;$B69,[1]Monthly!$C$2:$C$180&amp;[1]Monthly!$D$2:$D$180,0))))</f>
        <v>3</v>
      </c>
      <c r="X69" s="49">
        <f t="array" ref="X69">IF(ISERROR(INDEX([1]Monthly!W$2:W$180,MATCH($A69&amp;$B69,[1]Monthly!$C$2:$C$180&amp;[1]Monthly!$D$2:$D$180,0))),0,(INDEX([1]Monthly!W$2:W$180,MATCH($A69&amp;$B69,[1]Monthly!$C$2:$C$180&amp;[1]Monthly!$D$2:$D$180,0))))</f>
        <v>3</v>
      </c>
      <c r="Y69" s="49">
        <f t="array" ref="Y69">IF(ISERROR(INDEX([1]Monthly!X$2:X$180,MATCH($A69&amp;$B69,[1]Monthly!$C$2:$C$180&amp;[1]Monthly!$D$2:$D$180,0))),0,(INDEX([1]Monthly!X$2:X$180,MATCH($A69&amp;$B69,[1]Monthly!$C$2:$C$180&amp;[1]Monthly!$D$2:$D$180,0))))</f>
        <v>9</v>
      </c>
      <c r="Z69" s="49">
        <f t="array" ref="Z69">IF(ISERROR(INDEX([1]Monthly!Y$2:Y$180,MATCH($A69&amp;$B69,[1]Monthly!$C$2:$C$180&amp;[1]Monthly!$D$2:$D$180,0))),0,(INDEX([1]Monthly!Y$2:Y$180,MATCH($A69&amp;$B69,[1]Monthly!$C$2:$C$180&amp;[1]Monthly!$D$2:$D$180,0))))</f>
        <v>4</v>
      </c>
      <c r="AA69" s="49">
        <f t="array" ref="AA69">IF(ISERROR(INDEX([1]Monthly!Z$2:Z$180,MATCH($A69&amp;$B69,[1]Monthly!$C$2:$C$180&amp;[1]Monthly!$D$2:$D$180,0))),0,(INDEX([1]Monthly!Z$2:Z$180,MATCH($A69&amp;$B69,[1]Monthly!$C$2:$C$180&amp;[1]Monthly!$D$2:$D$180,0))))</f>
        <v>5</v>
      </c>
      <c r="AB69" s="49">
        <f t="array" ref="AB69">IF(ISERROR(INDEX([1]Monthly!AA$2:AA$180,MATCH($A69&amp;$B69,[1]Monthly!$C$2:$C$180&amp;[1]Monthly!$D$2:$D$180,0))),0,(INDEX([1]Monthly!AA$2:AA$180,MATCH($A69&amp;$B69,[1]Monthly!$C$2:$C$180&amp;[1]Monthly!$D$2:$D$180,0))))</f>
        <v>5</v>
      </c>
      <c r="AC69" s="49">
        <f t="array" ref="AC69">IF(ISERROR(INDEX([1]Monthly!AB$2:AB$180,MATCH($A69&amp;$B69,[1]Monthly!$C$2:$C$180&amp;[1]Monthly!$D$2:$D$180,0))),0,(INDEX([1]Monthly!AB$2:AB$180,MATCH($A69&amp;$B69,[1]Monthly!$C$2:$C$180&amp;[1]Monthly!$D$2:$D$180,0))))</f>
        <v>4</v>
      </c>
      <c r="AD69" s="50">
        <f t="array" ref="AD69">IF(ISERROR(INDEX([1]Monthly!AC$2:AC$180,MATCH($A69&amp;$B69,[1]Monthly!$C$2:$C$180&amp;[1]Monthly!$D$2:$D$180,0))),0,(INDEX([1]Monthly!AC$2:AC$180,MATCH($A69&amp;$B69,[1]Monthly!$C$2:$C$180&amp;[1]Monthly!$D$2:$D$180,0))))</f>
        <v>7</v>
      </c>
      <c r="AE69" s="50">
        <f t="array" ref="AE69">IF(ISERROR(INDEX([1]Monthly!AD$2:AD$180,MATCH($A69&amp;$B69,[1]Monthly!$C$2:$C$180&amp;[1]Monthly!$D$2:$D$180,0))),0,(INDEX([1]Monthly!AD$2:AD$180,MATCH($A69&amp;$B69,[1]Monthly!$C$2:$C$180&amp;[1]Monthly!$D$2:$D$180,0))))</f>
        <v>6</v>
      </c>
      <c r="AF69" s="51">
        <f t="array" ref="AF69">IF(ISERROR(INDEX([1]Monthly!AE$2:AE$180,MATCH($A69&amp;$B69,[1]Monthly!$C$2:$C$180&amp;[1]Monthly!$D$2:$D$180,0))),0,(INDEX([1]Monthly!AE$2:AE$180,MATCH($A69&amp;$B69,[1]Monthly!$C$2:$C$180&amp;[1]Monthly!$D$2:$D$180,0))))</f>
        <v>5</v>
      </c>
      <c r="AG69" s="1"/>
      <c r="AH69" s="1"/>
      <c r="AI69" s="1"/>
      <c r="AJ69" s="45"/>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row>
    <row r="70" spans="1:174" x14ac:dyDescent="0.2">
      <c r="C70" s="1">
        <f>SUM(C68:C69)</f>
        <v>210</v>
      </c>
      <c r="D70" s="1">
        <f>SUM(D68:D69)</f>
        <v>406</v>
      </c>
      <c r="E70" s="82" t="s">
        <v>47</v>
      </c>
      <c r="F70" s="53">
        <f t="shared" ref="F70:AF70" si="38">SUM(F68:F69)</f>
        <v>33</v>
      </c>
      <c r="G70" s="54">
        <f t="shared" si="38"/>
        <v>26</v>
      </c>
      <c r="H70" s="54">
        <f t="shared" si="38"/>
        <v>29</v>
      </c>
      <c r="I70" s="54">
        <f t="shared" si="38"/>
        <v>21</v>
      </c>
      <c r="J70" s="54">
        <f t="shared" si="38"/>
        <v>12</v>
      </c>
      <c r="K70" s="54">
        <f t="shared" si="38"/>
        <v>5</v>
      </c>
      <c r="L70" s="54">
        <f t="shared" si="38"/>
        <v>6</v>
      </c>
      <c r="M70" s="54">
        <f t="shared" si="38"/>
        <v>21</v>
      </c>
      <c r="N70" s="54">
        <f t="shared" si="38"/>
        <v>22</v>
      </c>
      <c r="O70" s="54">
        <f t="shared" si="38"/>
        <v>22</v>
      </c>
      <c r="P70" s="54">
        <f t="shared" si="38"/>
        <v>22</v>
      </c>
      <c r="Q70" s="54">
        <f t="shared" si="38"/>
        <v>30</v>
      </c>
      <c r="R70" s="54">
        <f t="shared" si="38"/>
        <v>20</v>
      </c>
      <c r="S70" s="54">
        <f t="shared" si="38"/>
        <v>30</v>
      </c>
      <c r="T70" s="54">
        <f t="shared" si="38"/>
        <v>32</v>
      </c>
      <c r="U70" s="54">
        <f t="shared" si="38"/>
        <v>26</v>
      </c>
      <c r="V70" s="54">
        <f t="shared" si="38"/>
        <v>23</v>
      </c>
      <c r="W70" s="54">
        <f t="shared" si="38"/>
        <v>18</v>
      </c>
      <c r="X70" s="54">
        <f t="shared" si="38"/>
        <v>23</v>
      </c>
      <c r="Y70" s="54">
        <f t="shared" si="38"/>
        <v>34</v>
      </c>
      <c r="Z70" s="54">
        <f t="shared" si="38"/>
        <v>41</v>
      </c>
      <c r="AA70" s="54">
        <f t="shared" si="38"/>
        <v>54</v>
      </c>
      <c r="AB70" s="54">
        <f t="shared" si="38"/>
        <v>33</v>
      </c>
      <c r="AC70" s="54">
        <f t="shared" si="38"/>
        <v>40</v>
      </c>
      <c r="AD70" s="55">
        <f t="shared" si="38"/>
        <v>42</v>
      </c>
      <c r="AE70" s="55">
        <f t="shared" si="38"/>
        <v>58</v>
      </c>
      <c r="AF70" s="56">
        <f t="shared" si="38"/>
        <v>63</v>
      </c>
      <c r="AG70" s="1"/>
      <c r="AH70" s="1"/>
      <c r="AI70" s="1"/>
      <c r="AJ70" s="45"/>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row>
    <row r="71" spans="1:174" x14ac:dyDescent="0.2">
      <c r="A71" s="11">
        <v>11</v>
      </c>
      <c r="B71" s="34">
        <v>23</v>
      </c>
      <c r="C71" s="1">
        <f t="array" ref="C71">IF(ISERROR(INDEX([1]Current!E$2:E$180,MATCH($A71&amp;$B71,[1]Current!$C$2:$C$180&amp;[1]Current!$D$2:$D$180,0))),0,(INDEX([1]Current!E$2:E$180,MATCH($A71&amp;$B71,[1]Current!$C$2:$C$180&amp;[1]Current!$D$2:$D$180,0))))</f>
        <v>143</v>
      </c>
      <c r="D71" s="1">
        <f t="array" ref="D71">IF(ISERROR(INDEX([1]Current!F$2:F$180,MATCH($A71&amp;$B71,[1]Current!$C$2:$C$180&amp;[1]Current!$D$2:$D$180,0))),0,(INDEX([1]Current!F$2:F$180,MATCH($A71&amp;$B71,[1]Current!$C$2:$C$180&amp;[1]Current!$D$2:$D$180,0))))</f>
        <v>281</v>
      </c>
      <c r="E71" s="81" t="s">
        <v>48</v>
      </c>
      <c r="F71" s="48">
        <f t="array" ref="F71">IF(ISERROR(INDEX([1]Monthly!E$2:E$180,MATCH($A71&amp;$B71,[1]Monthly!$C$2:$C$180&amp;[1]Monthly!$D$2:$D$180,0))),0,(INDEX([1]Monthly!E$2:E$180,MATCH($A71&amp;$B71,[1]Monthly!$C$2:$C$180&amp;[1]Monthly!$D$2:$D$180,0))))</f>
        <v>19</v>
      </c>
      <c r="G71" s="49">
        <f t="array" ref="G71">IF(ISERROR(INDEX([1]Monthly!F$2:F$180,MATCH($A71&amp;$B71,[1]Monthly!$C$2:$C$180&amp;[1]Monthly!$D$2:$D$180,0))),0,(INDEX([1]Monthly!F$2:F$180,MATCH($A71&amp;$B71,[1]Monthly!$C$2:$C$180&amp;[1]Monthly!$D$2:$D$180,0))))</f>
        <v>12</v>
      </c>
      <c r="H71" s="49">
        <f t="array" ref="H71">IF(ISERROR(INDEX([1]Monthly!G$2:G$180,MATCH($A71&amp;$B71,[1]Monthly!$C$2:$C$180&amp;[1]Monthly!$D$2:$D$180,0))),0,(INDEX([1]Monthly!G$2:G$180,MATCH($A71&amp;$B71,[1]Monthly!$C$2:$C$180&amp;[1]Monthly!$D$2:$D$180,0))))</f>
        <v>10</v>
      </c>
      <c r="I71" s="49">
        <f t="array" ref="I71">IF(ISERROR(INDEX([1]Monthly!H$2:H$180,MATCH($A71&amp;$B71,[1]Monthly!$C$2:$C$180&amp;[1]Monthly!$D$2:$D$180,0))),0,(INDEX([1]Monthly!H$2:H$180,MATCH($A71&amp;$B71,[1]Monthly!$C$2:$C$180&amp;[1]Monthly!$D$2:$D$180,0))))</f>
        <v>15</v>
      </c>
      <c r="J71" s="49">
        <f t="array" ref="J71">IF(ISERROR(INDEX([1]Monthly!I$2:I$180,MATCH($A71&amp;$B71,[1]Monthly!$C$2:$C$180&amp;[1]Monthly!$D$2:$D$180,0))),0,(INDEX([1]Monthly!I$2:I$180,MATCH($A71&amp;$B71,[1]Monthly!$C$2:$C$180&amp;[1]Monthly!$D$2:$D$180,0))))</f>
        <v>6</v>
      </c>
      <c r="K71" s="49">
        <f t="array" ref="K71">IF(ISERROR(INDEX([1]Monthly!J$2:J$180,MATCH($A71&amp;$B71,[1]Monthly!$C$2:$C$180&amp;[1]Monthly!$D$2:$D$180,0))),0,(INDEX([1]Monthly!J$2:J$180,MATCH($A71&amp;$B71,[1]Monthly!$C$2:$C$180&amp;[1]Monthly!$D$2:$D$180,0))))</f>
        <v>5</v>
      </c>
      <c r="L71" s="49">
        <f t="array" ref="L71">IF(ISERROR(INDEX([1]Monthly!K$2:K$180,MATCH($A71&amp;$B71,[1]Monthly!$C$2:$C$180&amp;[1]Monthly!$D$2:$D$180,0))),0,(INDEX([1]Monthly!K$2:K$180,MATCH($A71&amp;$B71,[1]Monthly!$C$2:$C$180&amp;[1]Monthly!$D$2:$D$180,0))))</f>
        <v>6</v>
      </c>
      <c r="M71" s="49">
        <f t="array" ref="M71">IF(ISERROR(INDEX([1]Monthly!L$2:L$180,MATCH($A71&amp;$B71,[1]Monthly!$C$2:$C$180&amp;[1]Monthly!$D$2:$D$180,0))),0,(INDEX([1]Monthly!L$2:L$180,MATCH($A71&amp;$B71,[1]Monthly!$C$2:$C$180&amp;[1]Monthly!$D$2:$D$180,0))))</f>
        <v>15</v>
      </c>
      <c r="N71" s="49">
        <f t="array" ref="N71">IF(ISERROR(INDEX([1]Monthly!M$2:M$180,MATCH($A71&amp;$B71,[1]Monthly!$C$2:$C$180&amp;[1]Monthly!$D$2:$D$180,0))),0,(INDEX([1]Monthly!M$2:M$180,MATCH($A71&amp;$B71,[1]Monthly!$C$2:$C$180&amp;[1]Monthly!$D$2:$D$180,0))))</f>
        <v>15</v>
      </c>
      <c r="O71" s="49">
        <f t="array" ref="O71">IF(ISERROR(INDEX([1]Monthly!N$2:N$180,MATCH($A71&amp;$B71,[1]Monthly!$C$2:$C$180&amp;[1]Monthly!$D$2:$D$180,0))),0,(INDEX([1]Monthly!N$2:N$180,MATCH($A71&amp;$B71,[1]Monthly!$C$2:$C$180&amp;[1]Monthly!$D$2:$D$180,0))))</f>
        <v>17</v>
      </c>
      <c r="P71" s="49">
        <f t="array" ref="P71">IF(ISERROR(INDEX([1]Monthly!O$2:O$180,MATCH($A71&amp;$B71,[1]Monthly!$C$2:$C$180&amp;[1]Monthly!$D$2:$D$180,0))),0,(INDEX([1]Monthly!O$2:O$180,MATCH($A71&amp;$B71,[1]Monthly!$C$2:$C$180&amp;[1]Monthly!$D$2:$D$180,0))))</f>
        <v>17</v>
      </c>
      <c r="Q71" s="49">
        <f t="array" ref="Q71">IF(ISERROR(INDEX([1]Monthly!P$2:P$180,MATCH($A71&amp;$B71,[1]Monthly!$C$2:$C$180&amp;[1]Monthly!$D$2:$D$180,0))),0,(INDEX([1]Monthly!P$2:P$180,MATCH($A71&amp;$B71,[1]Monthly!$C$2:$C$180&amp;[1]Monthly!$D$2:$D$180,0))))</f>
        <v>18</v>
      </c>
      <c r="R71" s="49">
        <f t="array" ref="R71">IF(ISERROR(INDEX([1]Monthly!Q$2:Q$180,MATCH($A71&amp;$B71,[1]Monthly!$C$2:$C$180&amp;[1]Monthly!$D$2:$D$180,0))),0,(INDEX([1]Monthly!Q$2:Q$180,MATCH($A71&amp;$B71,[1]Monthly!$C$2:$C$180&amp;[1]Monthly!$D$2:$D$180,0))))</f>
        <v>22</v>
      </c>
      <c r="S71" s="49">
        <f t="array" ref="S71">IF(ISERROR(INDEX([1]Monthly!R$2:R$180,MATCH($A71&amp;$B71,[1]Monthly!$C$2:$C$180&amp;[1]Monthly!$D$2:$D$180,0))),0,(INDEX([1]Monthly!R$2:R$180,MATCH($A71&amp;$B71,[1]Monthly!$C$2:$C$180&amp;[1]Monthly!$D$2:$D$180,0))))</f>
        <v>15</v>
      </c>
      <c r="T71" s="49">
        <f t="array" ref="T71">IF(ISERROR(INDEX([1]Monthly!S$2:S$180,MATCH($A71&amp;$B71,[1]Monthly!$C$2:$C$180&amp;[1]Monthly!$D$2:$D$180,0))),0,(INDEX([1]Monthly!S$2:S$180,MATCH($A71&amp;$B71,[1]Monthly!$C$2:$C$180&amp;[1]Monthly!$D$2:$D$180,0))))</f>
        <v>13</v>
      </c>
      <c r="U71" s="49">
        <f t="array" ref="U71">IF(ISERROR(INDEX([1]Monthly!T$2:T$180,MATCH($A71&amp;$B71,[1]Monthly!$C$2:$C$180&amp;[1]Monthly!$D$2:$D$180,0))),0,(INDEX([1]Monthly!T$2:T$180,MATCH($A71&amp;$B71,[1]Monthly!$C$2:$C$180&amp;[1]Monthly!$D$2:$D$180,0))))</f>
        <v>16</v>
      </c>
      <c r="V71" s="49">
        <f t="array" ref="V71">IF(ISERROR(INDEX([1]Monthly!U$2:U$180,MATCH($A71&amp;$B71,[1]Monthly!$C$2:$C$180&amp;[1]Monthly!$D$2:$D$180,0))),0,(INDEX([1]Monthly!U$2:U$180,MATCH($A71&amp;$B71,[1]Monthly!$C$2:$C$180&amp;[1]Monthly!$D$2:$D$180,0))))</f>
        <v>22</v>
      </c>
      <c r="W71" s="49">
        <f t="array" ref="W71">IF(ISERROR(INDEX([1]Monthly!V$2:V$180,MATCH($A71&amp;$B71,[1]Monthly!$C$2:$C$180&amp;[1]Monthly!$D$2:$D$180,0))),0,(INDEX([1]Monthly!V$2:V$180,MATCH($A71&amp;$B71,[1]Monthly!$C$2:$C$180&amp;[1]Monthly!$D$2:$D$180,0))))</f>
        <v>10</v>
      </c>
      <c r="X71" s="49">
        <f t="array" ref="X71">IF(ISERROR(INDEX([1]Monthly!W$2:W$180,MATCH($A71&amp;$B71,[1]Monthly!$C$2:$C$180&amp;[1]Monthly!$D$2:$D$180,0))),0,(INDEX([1]Monthly!W$2:W$180,MATCH($A71&amp;$B71,[1]Monthly!$C$2:$C$180&amp;[1]Monthly!$D$2:$D$180,0))))</f>
        <v>16</v>
      </c>
      <c r="Y71" s="49">
        <f t="array" ref="Y71">IF(ISERROR(INDEX([1]Monthly!X$2:X$180,MATCH($A71&amp;$B71,[1]Monthly!$C$2:$C$180&amp;[1]Monthly!$D$2:$D$180,0))),0,(INDEX([1]Monthly!X$2:X$180,MATCH($A71&amp;$B71,[1]Monthly!$C$2:$C$180&amp;[1]Monthly!$D$2:$D$180,0))))</f>
        <v>23</v>
      </c>
      <c r="Z71" s="49">
        <f t="array" ref="Z71">IF(ISERROR(INDEX([1]Monthly!Y$2:Y$180,MATCH($A71&amp;$B71,[1]Monthly!$C$2:$C$180&amp;[1]Monthly!$D$2:$D$180,0))),0,(INDEX([1]Monthly!Y$2:Y$180,MATCH($A71&amp;$B71,[1]Monthly!$C$2:$C$180&amp;[1]Monthly!$D$2:$D$180,0))))</f>
        <v>39</v>
      </c>
      <c r="AA71" s="49">
        <f t="array" ref="AA71">IF(ISERROR(INDEX([1]Monthly!Z$2:Z$180,MATCH($A71&amp;$B71,[1]Monthly!$C$2:$C$180&amp;[1]Monthly!$D$2:$D$180,0))),0,(INDEX([1]Monthly!Z$2:Z$180,MATCH($A71&amp;$B71,[1]Monthly!$C$2:$C$180&amp;[1]Monthly!$D$2:$D$180,0))))</f>
        <v>35</v>
      </c>
      <c r="AB71" s="49">
        <f t="array" ref="AB71">IF(ISERROR(INDEX([1]Monthly!AA$2:AA$180,MATCH($A71&amp;$B71,[1]Monthly!$C$2:$C$180&amp;[1]Monthly!$D$2:$D$180,0))),0,(INDEX([1]Monthly!AA$2:AA$180,MATCH($A71&amp;$B71,[1]Monthly!$C$2:$C$180&amp;[1]Monthly!$D$2:$D$180,0))))</f>
        <v>23</v>
      </c>
      <c r="AC71" s="49">
        <f t="array" ref="AC71">IF(ISERROR(INDEX([1]Monthly!AB$2:AB$180,MATCH($A71&amp;$B71,[1]Monthly!$C$2:$C$180&amp;[1]Monthly!$D$2:$D$180,0))),0,(INDEX([1]Monthly!AB$2:AB$180,MATCH($A71&amp;$B71,[1]Monthly!$C$2:$C$180&amp;[1]Monthly!$D$2:$D$180,0))))</f>
        <v>32</v>
      </c>
      <c r="AD71" s="50">
        <f t="array" ref="AD71">IF(ISERROR(INDEX([1]Monthly!AC$2:AC$180,MATCH($A71&amp;$B71,[1]Monthly!$C$2:$C$180&amp;[1]Monthly!$D$2:$D$180,0))),0,(INDEX([1]Monthly!AC$2:AC$180,MATCH($A71&amp;$B71,[1]Monthly!$C$2:$C$180&amp;[1]Monthly!$D$2:$D$180,0))))</f>
        <v>15</v>
      </c>
      <c r="AE71" s="50">
        <f t="array" ref="AE71">IF(ISERROR(INDEX([1]Monthly!AD$2:AD$180,MATCH($A71&amp;$B71,[1]Monthly!$C$2:$C$180&amp;[1]Monthly!$D$2:$D$180,0))),0,(INDEX([1]Monthly!AD$2:AD$180,MATCH($A71&amp;$B71,[1]Monthly!$C$2:$C$180&amp;[1]Monthly!$D$2:$D$180,0))))</f>
        <v>45</v>
      </c>
      <c r="AF71" s="51">
        <f t="array" ref="AF71">IF(ISERROR(INDEX([1]Monthly!AE$2:AE$180,MATCH($A71&amp;$B71,[1]Monthly!$C$2:$C$180&amp;[1]Monthly!$D$2:$D$180,0))),0,(INDEX([1]Monthly!AE$2:AE$180,MATCH($A71&amp;$B71,[1]Monthly!$C$2:$C$180&amp;[1]Monthly!$D$2:$D$180,0))))</f>
        <v>43</v>
      </c>
      <c r="AG71" s="1"/>
      <c r="AH71" s="1"/>
      <c r="AI71" s="1"/>
      <c r="AJ71" s="45"/>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174" x14ac:dyDescent="0.2">
      <c r="A72" s="11">
        <v>11</v>
      </c>
      <c r="B72" s="34">
        <v>24</v>
      </c>
      <c r="C72" s="1">
        <f t="array" ref="C72">IF(ISERROR(INDEX([1]Current!E$2:E$180,MATCH($A72&amp;$B72,[1]Current!$C$2:$C$180&amp;[1]Current!$D$2:$D$180,0))),0,(INDEX([1]Current!E$2:E$180,MATCH($A72&amp;$B72,[1]Current!$C$2:$C$180&amp;[1]Current!$D$2:$D$180,0))))</f>
        <v>251</v>
      </c>
      <c r="D72" s="1">
        <f t="array" ref="D72">IF(ISERROR(INDEX([1]Current!F$2:F$180,MATCH($A72&amp;$B72,[1]Current!$C$2:$C$180&amp;[1]Current!$D$2:$D$180,0))),0,(INDEX([1]Current!F$2:F$180,MATCH($A72&amp;$B72,[1]Current!$C$2:$C$180&amp;[1]Current!$D$2:$D$180,0))))</f>
        <v>257</v>
      </c>
      <c r="E72" s="81" t="s">
        <v>49</v>
      </c>
      <c r="F72" s="48">
        <f t="array" ref="F72">IF(ISERROR(INDEX([1]Monthly!E$2:E$180,MATCH($A72&amp;$B72,[1]Monthly!$C$2:$C$180&amp;[1]Monthly!$D$2:$D$180,0))),0,(INDEX([1]Monthly!E$2:E$180,MATCH($A72&amp;$B72,[1]Monthly!$C$2:$C$180&amp;[1]Monthly!$D$2:$D$180,0))))</f>
        <v>66</v>
      </c>
      <c r="G72" s="49">
        <f t="array" ref="G72">IF(ISERROR(INDEX([1]Monthly!F$2:F$180,MATCH($A72&amp;$B72,[1]Monthly!$C$2:$C$180&amp;[1]Monthly!$D$2:$D$180,0))),0,(INDEX([1]Monthly!F$2:F$180,MATCH($A72&amp;$B72,[1]Monthly!$C$2:$C$180&amp;[1]Monthly!$D$2:$D$180,0))))</f>
        <v>61</v>
      </c>
      <c r="H72" s="49">
        <f t="array" ref="H72">IF(ISERROR(INDEX([1]Monthly!G$2:G$180,MATCH($A72&amp;$B72,[1]Monthly!$C$2:$C$180&amp;[1]Monthly!$D$2:$D$180,0))),0,(INDEX([1]Monthly!G$2:G$180,MATCH($A72&amp;$B72,[1]Monthly!$C$2:$C$180&amp;[1]Monthly!$D$2:$D$180,0))))</f>
        <v>36</v>
      </c>
      <c r="I72" s="49">
        <f t="array" ref="I72">IF(ISERROR(INDEX([1]Monthly!H$2:H$180,MATCH($A72&amp;$B72,[1]Monthly!$C$2:$C$180&amp;[1]Monthly!$D$2:$D$180,0))),0,(INDEX([1]Monthly!H$2:H$180,MATCH($A72&amp;$B72,[1]Monthly!$C$2:$C$180&amp;[1]Monthly!$D$2:$D$180,0))))</f>
        <v>27</v>
      </c>
      <c r="J72" s="49">
        <f t="array" ref="J72">IF(ISERROR(INDEX([1]Monthly!I$2:I$180,MATCH($A72&amp;$B72,[1]Monthly!$C$2:$C$180&amp;[1]Monthly!$D$2:$D$180,0))),0,(INDEX([1]Monthly!I$2:I$180,MATCH($A72&amp;$B72,[1]Monthly!$C$2:$C$180&amp;[1]Monthly!$D$2:$D$180,0))))</f>
        <v>15</v>
      </c>
      <c r="K72" s="49">
        <f t="array" ref="K72">IF(ISERROR(INDEX([1]Monthly!J$2:J$180,MATCH($A72&amp;$B72,[1]Monthly!$C$2:$C$180&amp;[1]Monthly!$D$2:$D$180,0))),0,(INDEX([1]Monthly!J$2:J$180,MATCH($A72&amp;$B72,[1]Monthly!$C$2:$C$180&amp;[1]Monthly!$D$2:$D$180,0))))</f>
        <v>11</v>
      </c>
      <c r="L72" s="49">
        <f t="array" ref="L72">IF(ISERROR(INDEX([1]Monthly!K$2:K$180,MATCH($A72&amp;$B72,[1]Monthly!$C$2:$C$180&amp;[1]Monthly!$D$2:$D$180,0))),0,(INDEX([1]Monthly!K$2:K$180,MATCH($A72&amp;$B72,[1]Monthly!$C$2:$C$180&amp;[1]Monthly!$D$2:$D$180,0))))</f>
        <v>11</v>
      </c>
      <c r="M72" s="49">
        <f t="array" ref="M72">IF(ISERROR(INDEX([1]Monthly!L$2:L$180,MATCH($A72&amp;$B72,[1]Monthly!$C$2:$C$180&amp;[1]Monthly!$D$2:$D$180,0))),0,(INDEX([1]Monthly!L$2:L$180,MATCH($A72&amp;$B72,[1]Monthly!$C$2:$C$180&amp;[1]Monthly!$D$2:$D$180,0))))</f>
        <v>16</v>
      </c>
      <c r="N72" s="49">
        <f t="array" ref="N72">IF(ISERROR(INDEX([1]Monthly!M$2:M$180,MATCH($A72&amp;$B72,[1]Monthly!$C$2:$C$180&amp;[1]Monthly!$D$2:$D$180,0))),0,(INDEX([1]Monthly!M$2:M$180,MATCH($A72&amp;$B72,[1]Monthly!$C$2:$C$180&amp;[1]Monthly!$D$2:$D$180,0))))</f>
        <v>23</v>
      </c>
      <c r="O72" s="49">
        <f t="array" ref="O72">IF(ISERROR(INDEX([1]Monthly!N$2:N$180,MATCH($A72&amp;$B72,[1]Monthly!$C$2:$C$180&amp;[1]Monthly!$D$2:$D$180,0))),0,(INDEX([1]Monthly!N$2:N$180,MATCH($A72&amp;$B72,[1]Monthly!$C$2:$C$180&amp;[1]Monthly!$D$2:$D$180,0))))</f>
        <v>25</v>
      </c>
      <c r="P72" s="49">
        <f t="array" ref="P72">IF(ISERROR(INDEX([1]Monthly!O$2:O$180,MATCH($A72&amp;$B72,[1]Monthly!$C$2:$C$180&amp;[1]Monthly!$D$2:$D$180,0))),0,(INDEX([1]Monthly!O$2:O$180,MATCH($A72&amp;$B72,[1]Monthly!$C$2:$C$180&amp;[1]Monthly!$D$2:$D$180,0))))</f>
        <v>24</v>
      </c>
      <c r="Q72" s="49">
        <f t="array" ref="Q72">IF(ISERROR(INDEX([1]Monthly!P$2:P$180,MATCH($A72&amp;$B72,[1]Monthly!$C$2:$C$180&amp;[1]Monthly!$D$2:$D$180,0))),0,(INDEX([1]Monthly!P$2:P$180,MATCH($A72&amp;$B72,[1]Monthly!$C$2:$C$180&amp;[1]Monthly!$D$2:$D$180,0))))</f>
        <v>27</v>
      </c>
      <c r="R72" s="49">
        <f t="array" ref="R72">IF(ISERROR(INDEX([1]Monthly!Q$2:Q$180,MATCH($A72&amp;$B72,[1]Monthly!$C$2:$C$180&amp;[1]Monthly!$D$2:$D$180,0))),0,(INDEX([1]Monthly!Q$2:Q$180,MATCH($A72&amp;$B72,[1]Monthly!$C$2:$C$180&amp;[1]Monthly!$D$2:$D$180,0))))</f>
        <v>42</v>
      </c>
      <c r="S72" s="49">
        <f t="array" ref="S72">IF(ISERROR(INDEX([1]Monthly!R$2:R$180,MATCH($A72&amp;$B72,[1]Monthly!$C$2:$C$180&amp;[1]Monthly!$D$2:$D$180,0))),0,(INDEX([1]Monthly!R$2:R$180,MATCH($A72&amp;$B72,[1]Monthly!$C$2:$C$180&amp;[1]Monthly!$D$2:$D$180,0))))</f>
        <v>34</v>
      </c>
      <c r="T72" s="49">
        <f t="array" ref="T72">IF(ISERROR(INDEX([1]Monthly!S$2:S$180,MATCH($A72&amp;$B72,[1]Monthly!$C$2:$C$180&amp;[1]Monthly!$D$2:$D$180,0))),0,(INDEX([1]Monthly!S$2:S$180,MATCH($A72&amp;$B72,[1]Monthly!$C$2:$C$180&amp;[1]Monthly!$D$2:$D$180,0))))</f>
        <v>38</v>
      </c>
      <c r="U72" s="49">
        <f t="array" ref="U72">IF(ISERROR(INDEX([1]Monthly!T$2:T$180,MATCH($A72&amp;$B72,[1]Monthly!$C$2:$C$180&amp;[1]Monthly!$D$2:$D$180,0))),0,(INDEX([1]Monthly!T$2:T$180,MATCH($A72&amp;$B72,[1]Monthly!$C$2:$C$180&amp;[1]Monthly!$D$2:$D$180,0))))</f>
        <v>29</v>
      </c>
      <c r="V72" s="49">
        <f t="array" ref="V72">IF(ISERROR(INDEX([1]Monthly!U$2:U$180,MATCH($A72&amp;$B72,[1]Monthly!$C$2:$C$180&amp;[1]Monthly!$D$2:$D$180,0))),0,(INDEX([1]Monthly!U$2:U$180,MATCH($A72&amp;$B72,[1]Monthly!$C$2:$C$180&amp;[1]Monthly!$D$2:$D$180,0))))</f>
        <v>27</v>
      </c>
      <c r="W72" s="49">
        <f t="array" ref="W72">IF(ISERROR(INDEX([1]Monthly!V$2:V$180,MATCH($A72&amp;$B72,[1]Monthly!$C$2:$C$180&amp;[1]Monthly!$D$2:$D$180,0))),0,(INDEX([1]Monthly!V$2:V$180,MATCH($A72&amp;$B72,[1]Monthly!$C$2:$C$180&amp;[1]Monthly!$D$2:$D$180,0))))</f>
        <v>25</v>
      </c>
      <c r="X72" s="49">
        <f t="array" ref="X72">IF(ISERROR(INDEX([1]Monthly!W$2:W$180,MATCH($A72&amp;$B72,[1]Monthly!$C$2:$C$180&amp;[1]Monthly!$D$2:$D$180,0))),0,(INDEX([1]Monthly!W$2:W$180,MATCH($A72&amp;$B72,[1]Monthly!$C$2:$C$180&amp;[1]Monthly!$D$2:$D$180,0))))</f>
        <v>29</v>
      </c>
      <c r="Y72" s="49">
        <f t="array" ref="Y72">IF(ISERROR(INDEX([1]Monthly!X$2:X$180,MATCH($A72&amp;$B72,[1]Monthly!$C$2:$C$180&amp;[1]Monthly!$D$2:$D$180,0))),0,(INDEX([1]Monthly!X$2:X$180,MATCH($A72&amp;$B72,[1]Monthly!$C$2:$C$180&amp;[1]Monthly!$D$2:$D$180,0))))</f>
        <v>22</v>
      </c>
      <c r="Z72" s="49">
        <f t="array" ref="Z72">IF(ISERROR(INDEX([1]Monthly!Y$2:Y$180,MATCH($A72&amp;$B72,[1]Monthly!$C$2:$C$180&amp;[1]Monthly!$D$2:$D$180,0))),0,(INDEX([1]Monthly!Y$2:Y$180,MATCH($A72&amp;$B72,[1]Monthly!$C$2:$C$180&amp;[1]Monthly!$D$2:$D$180,0))))</f>
        <v>24</v>
      </c>
      <c r="AA72" s="49">
        <f t="array" ref="AA72">IF(ISERROR(INDEX([1]Monthly!Z$2:Z$180,MATCH($A72&amp;$B72,[1]Monthly!$C$2:$C$180&amp;[1]Monthly!$D$2:$D$180,0))),0,(INDEX([1]Monthly!Z$2:Z$180,MATCH($A72&amp;$B72,[1]Monthly!$C$2:$C$180&amp;[1]Monthly!$D$2:$D$180,0))))</f>
        <v>39</v>
      </c>
      <c r="AB72" s="49">
        <f t="array" ref="AB72">IF(ISERROR(INDEX([1]Monthly!AA$2:AA$180,MATCH($A72&amp;$B72,[1]Monthly!$C$2:$C$180&amp;[1]Monthly!$D$2:$D$180,0))),0,(INDEX([1]Monthly!AA$2:AA$180,MATCH($A72&amp;$B72,[1]Monthly!$C$2:$C$180&amp;[1]Monthly!$D$2:$D$180,0))))</f>
        <v>43</v>
      </c>
      <c r="AC72" s="49">
        <f t="array" ref="AC72">IF(ISERROR(INDEX([1]Monthly!AB$2:AB$180,MATCH($A72&amp;$B72,[1]Monthly!$C$2:$C$180&amp;[1]Monthly!$D$2:$D$180,0))),0,(INDEX([1]Monthly!AB$2:AB$180,MATCH($A72&amp;$B72,[1]Monthly!$C$2:$C$180&amp;[1]Monthly!$D$2:$D$180,0))))</f>
        <v>15</v>
      </c>
      <c r="AD72" s="50">
        <f t="array" ref="AD72">IF(ISERROR(INDEX([1]Monthly!AC$2:AC$180,MATCH($A72&amp;$B72,[1]Monthly!$C$2:$C$180&amp;[1]Monthly!$D$2:$D$180,0))),0,(INDEX([1]Monthly!AC$2:AC$180,MATCH($A72&amp;$B72,[1]Monthly!$C$2:$C$180&amp;[1]Monthly!$D$2:$D$180,0))))</f>
        <v>19</v>
      </c>
      <c r="AE72" s="50">
        <f t="array" ref="AE72">IF(ISERROR(INDEX([1]Monthly!AD$2:AD$180,MATCH($A72&amp;$B72,[1]Monthly!$C$2:$C$180&amp;[1]Monthly!$D$2:$D$180,0))),0,(INDEX([1]Monthly!AD$2:AD$180,MATCH($A72&amp;$B72,[1]Monthly!$C$2:$C$180&amp;[1]Monthly!$D$2:$D$180,0))))</f>
        <v>18</v>
      </c>
      <c r="AF72" s="51">
        <f t="array" ref="AF72">IF(ISERROR(INDEX([1]Monthly!AE$2:AE$180,MATCH($A72&amp;$B72,[1]Monthly!$C$2:$C$180&amp;[1]Monthly!$D$2:$D$180,0))),0,(INDEX([1]Monthly!AE$2:AE$180,MATCH($A72&amp;$B72,[1]Monthly!$C$2:$C$180&amp;[1]Monthly!$D$2:$D$180,0))))</f>
        <v>23</v>
      </c>
      <c r="AG72" s="1"/>
      <c r="AH72" s="1"/>
      <c r="AI72" s="1"/>
      <c r="AJ72" s="45"/>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174" x14ac:dyDescent="0.2">
      <c r="C73" s="1">
        <f>SUM(C71:C72)</f>
        <v>394</v>
      </c>
      <c r="D73" s="1">
        <f>SUM(D71:D72)</f>
        <v>538</v>
      </c>
      <c r="E73" s="82" t="s">
        <v>50</v>
      </c>
      <c r="F73" s="53">
        <f t="shared" ref="F73:AF73" si="39">SUM(F71:F72)</f>
        <v>85</v>
      </c>
      <c r="G73" s="54">
        <f t="shared" si="39"/>
        <v>73</v>
      </c>
      <c r="H73" s="54">
        <f t="shared" si="39"/>
        <v>46</v>
      </c>
      <c r="I73" s="54">
        <f t="shared" si="39"/>
        <v>42</v>
      </c>
      <c r="J73" s="54">
        <f t="shared" si="39"/>
        <v>21</v>
      </c>
      <c r="K73" s="54">
        <f t="shared" si="39"/>
        <v>16</v>
      </c>
      <c r="L73" s="54">
        <f t="shared" si="39"/>
        <v>17</v>
      </c>
      <c r="M73" s="54">
        <f t="shared" si="39"/>
        <v>31</v>
      </c>
      <c r="N73" s="54">
        <f t="shared" si="39"/>
        <v>38</v>
      </c>
      <c r="O73" s="54">
        <f t="shared" si="39"/>
        <v>42</v>
      </c>
      <c r="P73" s="54">
        <f t="shared" si="39"/>
        <v>41</v>
      </c>
      <c r="Q73" s="54">
        <f t="shared" si="39"/>
        <v>45</v>
      </c>
      <c r="R73" s="54">
        <f t="shared" si="39"/>
        <v>64</v>
      </c>
      <c r="S73" s="54">
        <f t="shared" si="39"/>
        <v>49</v>
      </c>
      <c r="T73" s="54">
        <f t="shared" si="39"/>
        <v>51</v>
      </c>
      <c r="U73" s="54">
        <f t="shared" si="39"/>
        <v>45</v>
      </c>
      <c r="V73" s="54">
        <f t="shared" si="39"/>
        <v>49</v>
      </c>
      <c r="W73" s="54">
        <f t="shared" si="39"/>
        <v>35</v>
      </c>
      <c r="X73" s="54">
        <f t="shared" si="39"/>
        <v>45</v>
      </c>
      <c r="Y73" s="54">
        <f t="shared" si="39"/>
        <v>45</v>
      </c>
      <c r="Z73" s="54">
        <f t="shared" si="39"/>
        <v>63</v>
      </c>
      <c r="AA73" s="54">
        <f t="shared" si="39"/>
        <v>74</v>
      </c>
      <c r="AB73" s="54">
        <f t="shared" si="39"/>
        <v>66</v>
      </c>
      <c r="AC73" s="54">
        <f t="shared" si="39"/>
        <v>47</v>
      </c>
      <c r="AD73" s="55">
        <f t="shared" si="39"/>
        <v>34</v>
      </c>
      <c r="AE73" s="55">
        <f t="shared" si="39"/>
        <v>63</v>
      </c>
      <c r="AF73" s="56">
        <f t="shared" si="39"/>
        <v>66</v>
      </c>
      <c r="AG73" s="1"/>
      <c r="AH73" s="1"/>
      <c r="AI73" s="1"/>
      <c r="AJ73" s="45"/>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174" x14ac:dyDescent="0.2">
      <c r="A74" s="11">
        <v>11</v>
      </c>
      <c r="B74" s="34">
        <v>25</v>
      </c>
      <c r="C74" s="1">
        <f t="array" ref="C74">IF(ISERROR(INDEX([1]Current!E$2:E$180,MATCH($A74&amp;$B74,[1]Current!$C$2:$C$180&amp;[1]Current!$D$2:$D$180,0))),0,(INDEX([1]Current!E$2:E$180,MATCH($A74&amp;$B74,[1]Current!$C$2:$C$180&amp;[1]Current!$D$2:$D$180,0))))</f>
        <v>2299</v>
      </c>
      <c r="D74" s="1">
        <f t="array" ref="D74">IF(ISERROR(INDEX([1]Current!F$2:F$180,MATCH($A74&amp;$B74,[1]Current!$C$2:$C$180&amp;[1]Current!$D$2:$D$180,0))),0,(INDEX([1]Current!F$2:F$180,MATCH($A74&amp;$B74,[1]Current!$C$2:$C$180&amp;[1]Current!$D$2:$D$180,0))))</f>
        <v>2603</v>
      </c>
      <c r="E74" s="85" t="s">
        <v>51</v>
      </c>
      <c r="F74" s="71">
        <f t="array" ref="F74">IF(ISERROR(INDEX([1]Monthly!E$2:E$180,MATCH($A74&amp;$B74,[1]Monthly!$C$2:$C$180&amp;[1]Monthly!$D$2:$D$180,0))),0,(INDEX([1]Monthly!E$2:E$180,MATCH($A74&amp;$B74,[1]Monthly!$C$2:$C$180&amp;[1]Monthly!$D$2:$D$180,0))))</f>
        <v>286</v>
      </c>
      <c r="G74" s="72">
        <f t="array" ref="G74">IF(ISERROR(INDEX([1]Monthly!F$2:F$180,MATCH($A74&amp;$B74,[1]Monthly!$C$2:$C$180&amp;[1]Monthly!$D$2:$D$180,0))),0,(INDEX([1]Monthly!F$2:F$180,MATCH($A74&amp;$B74,[1]Monthly!$C$2:$C$180&amp;[1]Monthly!$D$2:$D$180,0))))</f>
        <v>297</v>
      </c>
      <c r="H74" s="72">
        <f t="array" ref="H74">IF(ISERROR(INDEX([1]Monthly!G$2:G$180,MATCH($A74&amp;$B74,[1]Monthly!$C$2:$C$180&amp;[1]Monthly!$D$2:$D$180,0))),0,(INDEX([1]Monthly!G$2:G$180,MATCH($A74&amp;$B74,[1]Monthly!$C$2:$C$180&amp;[1]Monthly!$D$2:$D$180,0))))</f>
        <v>183</v>
      </c>
      <c r="I74" s="72">
        <f t="array" ref="I74">IF(ISERROR(INDEX([1]Monthly!H$2:H$180,MATCH($A74&amp;$B74,[1]Monthly!$C$2:$C$180&amp;[1]Monthly!$D$2:$D$180,0))),0,(INDEX([1]Monthly!H$2:H$180,MATCH($A74&amp;$B74,[1]Monthly!$C$2:$C$180&amp;[1]Monthly!$D$2:$D$180,0))))</f>
        <v>135</v>
      </c>
      <c r="J74" s="72">
        <f t="array" ref="J74">IF(ISERROR(INDEX([1]Monthly!I$2:I$180,MATCH($A74&amp;$B74,[1]Monthly!$C$2:$C$180&amp;[1]Monthly!$D$2:$D$180,0))),0,(INDEX([1]Monthly!I$2:I$180,MATCH($A74&amp;$B74,[1]Monthly!$C$2:$C$180&amp;[1]Monthly!$D$2:$D$180,0))))</f>
        <v>163</v>
      </c>
      <c r="K74" s="72">
        <f t="array" ref="K74">IF(ISERROR(INDEX([1]Monthly!J$2:J$180,MATCH($A74&amp;$B74,[1]Monthly!$C$2:$C$180&amp;[1]Monthly!$D$2:$D$180,0))),0,(INDEX([1]Monthly!J$2:J$180,MATCH($A74&amp;$B74,[1]Monthly!$C$2:$C$180&amp;[1]Monthly!$D$2:$D$180,0))))</f>
        <v>134</v>
      </c>
      <c r="L74" s="72">
        <f t="array" ref="L74">IF(ISERROR(INDEX([1]Monthly!K$2:K$180,MATCH($A74&amp;$B74,[1]Monthly!$C$2:$C$180&amp;[1]Monthly!$D$2:$D$180,0))),0,(INDEX([1]Monthly!K$2:K$180,MATCH($A74&amp;$B74,[1]Monthly!$C$2:$C$180&amp;[1]Monthly!$D$2:$D$180,0))))</f>
        <v>150</v>
      </c>
      <c r="M74" s="72">
        <f t="array" ref="M74">IF(ISERROR(INDEX([1]Monthly!L$2:L$180,MATCH($A74&amp;$B74,[1]Monthly!$C$2:$C$180&amp;[1]Monthly!$D$2:$D$180,0))),0,(INDEX([1]Monthly!L$2:L$180,MATCH($A74&amp;$B74,[1]Monthly!$C$2:$C$180&amp;[1]Monthly!$D$2:$D$180,0))))</f>
        <v>138</v>
      </c>
      <c r="N74" s="72">
        <f t="array" ref="N74">IF(ISERROR(INDEX([1]Monthly!M$2:M$180,MATCH($A74&amp;$B74,[1]Monthly!$C$2:$C$180&amp;[1]Monthly!$D$2:$D$180,0))),0,(INDEX([1]Monthly!M$2:M$180,MATCH($A74&amp;$B74,[1]Monthly!$C$2:$C$180&amp;[1]Monthly!$D$2:$D$180,0))))</f>
        <v>241</v>
      </c>
      <c r="O74" s="72">
        <f t="array" ref="O74">IF(ISERROR(INDEX([1]Monthly!N$2:N$180,MATCH($A74&amp;$B74,[1]Monthly!$C$2:$C$180&amp;[1]Monthly!$D$2:$D$180,0))),0,(INDEX([1]Monthly!N$2:N$180,MATCH($A74&amp;$B74,[1]Monthly!$C$2:$C$180&amp;[1]Monthly!$D$2:$D$180,0))))</f>
        <v>256</v>
      </c>
      <c r="P74" s="72">
        <f t="array" ref="P74">IF(ISERROR(INDEX([1]Monthly!O$2:O$180,MATCH($A74&amp;$B74,[1]Monthly!$C$2:$C$180&amp;[1]Monthly!$D$2:$D$180,0))),0,(INDEX([1]Monthly!O$2:O$180,MATCH($A74&amp;$B74,[1]Monthly!$C$2:$C$180&amp;[1]Monthly!$D$2:$D$180,0))))</f>
        <v>228</v>
      </c>
      <c r="Q74" s="72">
        <f t="array" ref="Q74">IF(ISERROR(INDEX([1]Monthly!P$2:P$180,MATCH($A74&amp;$B74,[1]Monthly!$C$2:$C$180&amp;[1]Monthly!$D$2:$D$180,0))),0,(INDEX([1]Monthly!P$2:P$180,MATCH($A74&amp;$B74,[1]Monthly!$C$2:$C$180&amp;[1]Monthly!$D$2:$D$180,0))))</f>
        <v>279</v>
      </c>
      <c r="R74" s="72">
        <f t="array" ref="R74">IF(ISERROR(INDEX([1]Monthly!Q$2:Q$180,MATCH($A74&amp;$B74,[1]Monthly!$C$2:$C$180&amp;[1]Monthly!$D$2:$D$180,0))),0,(INDEX([1]Monthly!Q$2:Q$180,MATCH($A74&amp;$B74,[1]Monthly!$C$2:$C$180&amp;[1]Monthly!$D$2:$D$180,0))))</f>
        <v>266</v>
      </c>
      <c r="S74" s="72">
        <f t="array" ref="S74">IF(ISERROR(INDEX([1]Monthly!R$2:R$180,MATCH($A74&amp;$B74,[1]Monthly!$C$2:$C$180&amp;[1]Monthly!$D$2:$D$180,0))),0,(INDEX([1]Monthly!R$2:R$180,MATCH($A74&amp;$B74,[1]Monthly!$C$2:$C$180&amp;[1]Monthly!$D$2:$D$180,0))))</f>
        <v>346</v>
      </c>
      <c r="T74" s="72">
        <f t="array" ref="T74">IF(ISERROR(INDEX([1]Monthly!S$2:S$180,MATCH($A74&amp;$B74,[1]Monthly!$C$2:$C$180&amp;[1]Monthly!$D$2:$D$180,0))),0,(INDEX([1]Monthly!S$2:S$180,MATCH($A74&amp;$B74,[1]Monthly!$C$2:$C$180&amp;[1]Monthly!$D$2:$D$180,0))))</f>
        <v>261</v>
      </c>
      <c r="U74" s="72">
        <f t="array" ref="U74">IF(ISERROR(INDEX([1]Monthly!T$2:T$180,MATCH($A74&amp;$B74,[1]Monthly!$C$2:$C$180&amp;[1]Monthly!$D$2:$D$180,0))),0,(INDEX([1]Monthly!T$2:T$180,MATCH($A74&amp;$B74,[1]Monthly!$C$2:$C$180&amp;[1]Monthly!$D$2:$D$180,0))))</f>
        <v>266</v>
      </c>
      <c r="V74" s="72">
        <f t="array" ref="V74">IF(ISERROR(INDEX([1]Monthly!U$2:U$180,MATCH($A74&amp;$B74,[1]Monthly!$C$2:$C$180&amp;[1]Monthly!$D$2:$D$180,0))),0,(INDEX([1]Monthly!U$2:U$180,MATCH($A74&amp;$B74,[1]Monthly!$C$2:$C$180&amp;[1]Monthly!$D$2:$D$180,0))))</f>
        <v>227</v>
      </c>
      <c r="W74" s="72">
        <f t="array" ref="W74">IF(ISERROR(INDEX([1]Monthly!V$2:V$180,MATCH($A74&amp;$B74,[1]Monthly!$C$2:$C$180&amp;[1]Monthly!$D$2:$D$180,0))),0,(INDEX([1]Monthly!V$2:V$180,MATCH($A74&amp;$B74,[1]Monthly!$C$2:$C$180&amp;[1]Monthly!$D$2:$D$180,0))))</f>
        <v>222</v>
      </c>
      <c r="X74" s="72">
        <f t="array" ref="X74">IF(ISERROR(INDEX([1]Monthly!W$2:W$180,MATCH($A74&amp;$B74,[1]Monthly!$C$2:$C$180&amp;[1]Monthly!$D$2:$D$180,0))),0,(INDEX([1]Monthly!W$2:W$180,MATCH($A74&amp;$B74,[1]Monthly!$C$2:$C$180&amp;[1]Monthly!$D$2:$D$180,0))))</f>
        <v>244</v>
      </c>
      <c r="Y74" s="72">
        <f t="array" ref="Y74">IF(ISERROR(INDEX([1]Monthly!X$2:X$180,MATCH($A74&amp;$B74,[1]Monthly!$C$2:$C$180&amp;[1]Monthly!$D$2:$D$180,0))),0,(INDEX([1]Monthly!X$2:X$180,MATCH($A74&amp;$B74,[1]Monthly!$C$2:$C$180&amp;[1]Monthly!$D$2:$D$180,0))))</f>
        <v>246</v>
      </c>
      <c r="Z74" s="72">
        <f t="array" ref="Z74">IF(ISERROR(INDEX([1]Monthly!Y$2:Y$180,MATCH($A74&amp;$B74,[1]Monthly!$C$2:$C$180&amp;[1]Monthly!$D$2:$D$180,0))),0,(INDEX([1]Monthly!Y$2:Y$180,MATCH($A74&amp;$B74,[1]Monthly!$C$2:$C$180&amp;[1]Monthly!$D$2:$D$180,0))))</f>
        <v>292</v>
      </c>
      <c r="AA74" s="72">
        <f t="array" ref="AA74">IF(ISERROR(INDEX([1]Monthly!Z$2:Z$180,MATCH($A74&amp;$B74,[1]Monthly!$C$2:$C$180&amp;[1]Monthly!$D$2:$D$180,0))),0,(INDEX([1]Monthly!Z$2:Z$180,MATCH($A74&amp;$B74,[1]Monthly!$C$2:$C$180&amp;[1]Monthly!$D$2:$D$180,0))))</f>
        <v>245</v>
      </c>
      <c r="AB74" s="72">
        <f t="array" ref="AB74">IF(ISERROR(INDEX([1]Monthly!AA$2:AA$180,MATCH($A74&amp;$B74,[1]Monthly!$C$2:$C$180&amp;[1]Monthly!$D$2:$D$180,0))),0,(INDEX([1]Monthly!AA$2:AA$180,MATCH($A74&amp;$B74,[1]Monthly!$C$2:$C$180&amp;[1]Monthly!$D$2:$D$180,0))))</f>
        <v>233</v>
      </c>
      <c r="AC74" s="72">
        <f t="array" ref="AC74">IF(ISERROR(INDEX([1]Monthly!AB$2:AB$180,MATCH($A74&amp;$B74,[1]Monthly!$C$2:$C$180&amp;[1]Monthly!$D$2:$D$180,0))),0,(INDEX([1]Monthly!AB$2:AB$180,MATCH($A74&amp;$B74,[1]Monthly!$C$2:$C$180&amp;[1]Monthly!$D$2:$D$180,0))))</f>
        <v>299</v>
      </c>
      <c r="AD74" s="73">
        <f t="array" ref="AD74">IF(ISERROR(INDEX([1]Monthly!AC$2:AC$180,MATCH($A74&amp;$B74,[1]Monthly!$C$2:$C$180&amp;[1]Monthly!$D$2:$D$180,0))),0,(INDEX([1]Monthly!AC$2:AC$180,MATCH($A74&amp;$B74,[1]Monthly!$C$2:$C$180&amp;[1]Monthly!$D$2:$D$180,0))))</f>
        <v>246</v>
      </c>
      <c r="AE74" s="73">
        <f t="array" ref="AE74">IF(ISERROR(INDEX([1]Monthly!AD$2:AD$180,MATCH($A74&amp;$B74,[1]Monthly!$C$2:$C$180&amp;[1]Monthly!$D$2:$D$180,0))),0,(INDEX([1]Monthly!AD$2:AD$180,MATCH($A74&amp;$B74,[1]Monthly!$C$2:$C$180&amp;[1]Monthly!$D$2:$D$180,0))))</f>
        <v>294</v>
      </c>
      <c r="AF74" s="74">
        <f t="array" ref="AF74">IF(ISERROR(INDEX([1]Monthly!AE$2:AE$180,MATCH($A74&amp;$B74,[1]Monthly!$C$2:$C$180&amp;[1]Monthly!$D$2:$D$180,0))),0,(INDEX([1]Monthly!AE$2:AE$180,MATCH($A74&amp;$B74,[1]Monthly!$C$2:$C$180&amp;[1]Monthly!$D$2:$D$180,0))))</f>
        <v>282</v>
      </c>
      <c r="AG74" s="1"/>
      <c r="AH74" s="1"/>
      <c r="AI74" s="1"/>
      <c r="AJ74" s="45"/>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174" x14ac:dyDescent="0.2">
      <c r="A75" s="11">
        <v>11</v>
      </c>
      <c r="B75" s="34">
        <v>26</v>
      </c>
      <c r="C75" s="1">
        <f t="array" ref="C75">IF(ISERROR(INDEX([1]Current!E$2:E$180,MATCH($A75&amp;$B75,[1]Current!$C$2:$C$180&amp;[1]Current!$D$2:$D$180,0))),0,(INDEX([1]Current!E$2:E$180,MATCH($A75&amp;$B75,[1]Current!$C$2:$C$180&amp;[1]Current!$D$2:$D$180,0))))</f>
        <v>1914</v>
      </c>
      <c r="D75" s="1">
        <f t="array" ref="D75">IF(ISERROR(INDEX([1]Current!F$2:F$180,MATCH($A75&amp;$B75,[1]Current!$C$2:$C$180&amp;[1]Current!$D$2:$D$180,0))),0,(INDEX([1]Current!F$2:F$180,MATCH($A75&amp;$B75,[1]Current!$C$2:$C$180&amp;[1]Current!$D$2:$D$180,0))))</f>
        <v>2131</v>
      </c>
      <c r="E75" s="83" t="s">
        <v>52</v>
      </c>
      <c r="F75" s="71">
        <f t="array" ref="F75">IF(ISERROR(INDEX([1]Monthly!E$2:E$180,MATCH($A75&amp;$B75,[1]Monthly!$C$2:$C$180&amp;[1]Monthly!$D$2:$D$180,0))),0,(INDEX([1]Monthly!E$2:E$180,MATCH($A75&amp;$B75,[1]Monthly!$C$2:$C$180&amp;[1]Monthly!$D$2:$D$180,0))))</f>
        <v>199</v>
      </c>
      <c r="G75" s="72">
        <f t="array" ref="G75">IF(ISERROR(INDEX([1]Monthly!F$2:F$180,MATCH($A75&amp;$B75,[1]Monthly!$C$2:$C$180&amp;[1]Monthly!$D$2:$D$180,0))),0,(INDEX([1]Monthly!F$2:F$180,MATCH($A75&amp;$B75,[1]Monthly!$C$2:$C$180&amp;[1]Monthly!$D$2:$D$180,0))))</f>
        <v>207</v>
      </c>
      <c r="H75" s="72">
        <f t="array" ref="H75">IF(ISERROR(INDEX([1]Monthly!G$2:G$180,MATCH($A75&amp;$B75,[1]Monthly!$C$2:$C$180&amp;[1]Monthly!$D$2:$D$180,0))),0,(INDEX([1]Monthly!G$2:G$180,MATCH($A75&amp;$B75,[1]Monthly!$C$2:$C$180&amp;[1]Monthly!$D$2:$D$180,0))))</f>
        <v>131</v>
      </c>
      <c r="I75" s="72">
        <f t="array" ref="I75">IF(ISERROR(INDEX([1]Monthly!H$2:H$180,MATCH($A75&amp;$B75,[1]Monthly!$C$2:$C$180&amp;[1]Monthly!$D$2:$D$180,0))),0,(INDEX([1]Monthly!H$2:H$180,MATCH($A75&amp;$B75,[1]Monthly!$C$2:$C$180&amp;[1]Monthly!$D$2:$D$180,0))))</f>
        <v>137</v>
      </c>
      <c r="J75" s="72">
        <f t="array" ref="J75">IF(ISERROR(INDEX([1]Monthly!I$2:I$180,MATCH($A75&amp;$B75,[1]Monthly!$C$2:$C$180&amp;[1]Monthly!$D$2:$D$180,0))),0,(INDEX([1]Monthly!I$2:I$180,MATCH($A75&amp;$B75,[1]Monthly!$C$2:$C$180&amp;[1]Monthly!$D$2:$D$180,0))))</f>
        <v>156</v>
      </c>
      <c r="K75" s="72">
        <f t="array" ref="K75">IF(ISERROR(INDEX([1]Monthly!J$2:J$180,MATCH($A75&amp;$B75,[1]Monthly!$C$2:$C$180&amp;[1]Monthly!$D$2:$D$180,0))),0,(INDEX([1]Monthly!J$2:J$180,MATCH($A75&amp;$B75,[1]Monthly!$C$2:$C$180&amp;[1]Monthly!$D$2:$D$180,0))))</f>
        <v>164</v>
      </c>
      <c r="L75" s="72">
        <f t="array" ref="L75">IF(ISERROR(INDEX([1]Monthly!K$2:K$180,MATCH($A75&amp;$B75,[1]Monthly!$C$2:$C$180&amp;[1]Monthly!$D$2:$D$180,0))),0,(INDEX([1]Monthly!K$2:K$180,MATCH($A75&amp;$B75,[1]Monthly!$C$2:$C$180&amp;[1]Monthly!$D$2:$D$180,0))))</f>
        <v>135</v>
      </c>
      <c r="M75" s="72">
        <f t="array" ref="M75">IF(ISERROR(INDEX([1]Monthly!L$2:L$180,MATCH($A75&amp;$B75,[1]Monthly!$C$2:$C$180&amp;[1]Monthly!$D$2:$D$180,0))),0,(INDEX([1]Monthly!L$2:L$180,MATCH($A75&amp;$B75,[1]Monthly!$C$2:$C$180&amp;[1]Monthly!$D$2:$D$180,0))))</f>
        <v>148</v>
      </c>
      <c r="N75" s="72">
        <f t="array" ref="N75">IF(ISERROR(INDEX([1]Monthly!M$2:M$180,MATCH($A75&amp;$B75,[1]Monthly!$C$2:$C$180&amp;[1]Monthly!$D$2:$D$180,0))),0,(INDEX([1]Monthly!M$2:M$180,MATCH($A75&amp;$B75,[1]Monthly!$C$2:$C$180&amp;[1]Monthly!$D$2:$D$180,0))))</f>
        <v>228</v>
      </c>
      <c r="O75" s="72">
        <f t="array" ref="O75">IF(ISERROR(INDEX([1]Monthly!N$2:N$180,MATCH($A75&amp;$B75,[1]Monthly!$C$2:$C$180&amp;[1]Monthly!$D$2:$D$180,0))),0,(INDEX([1]Monthly!N$2:N$180,MATCH($A75&amp;$B75,[1]Monthly!$C$2:$C$180&amp;[1]Monthly!$D$2:$D$180,0))))</f>
        <v>257</v>
      </c>
      <c r="P75" s="72">
        <f t="array" ref="P75">IF(ISERROR(INDEX([1]Monthly!O$2:O$180,MATCH($A75&amp;$B75,[1]Monthly!$C$2:$C$180&amp;[1]Monthly!$D$2:$D$180,0))),0,(INDEX([1]Monthly!O$2:O$180,MATCH($A75&amp;$B75,[1]Monthly!$C$2:$C$180&amp;[1]Monthly!$D$2:$D$180,0))))</f>
        <v>226</v>
      </c>
      <c r="Q75" s="72">
        <f t="array" ref="Q75">IF(ISERROR(INDEX([1]Monthly!P$2:P$180,MATCH($A75&amp;$B75,[1]Monthly!$C$2:$C$180&amp;[1]Monthly!$D$2:$D$180,0))),0,(INDEX([1]Monthly!P$2:P$180,MATCH($A75&amp;$B75,[1]Monthly!$C$2:$C$180&amp;[1]Monthly!$D$2:$D$180,0))))</f>
        <v>192</v>
      </c>
      <c r="R75" s="72">
        <f t="array" ref="R75">IF(ISERROR(INDEX([1]Monthly!Q$2:Q$180,MATCH($A75&amp;$B75,[1]Monthly!$C$2:$C$180&amp;[1]Monthly!$D$2:$D$180,0))),0,(INDEX([1]Monthly!Q$2:Q$180,MATCH($A75&amp;$B75,[1]Monthly!$C$2:$C$180&amp;[1]Monthly!$D$2:$D$180,0))))</f>
        <v>152</v>
      </c>
      <c r="S75" s="72">
        <f t="array" ref="S75">IF(ISERROR(INDEX([1]Monthly!R$2:R$180,MATCH($A75&amp;$B75,[1]Monthly!$C$2:$C$180&amp;[1]Monthly!$D$2:$D$180,0))),0,(INDEX([1]Monthly!R$2:R$180,MATCH($A75&amp;$B75,[1]Monthly!$C$2:$C$180&amp;[1]Monthly!$D$2:$D$180,0))))</f>
        <v>205</v>
      </c>
      <c r="T75" s="72">
        <f t="array" ref="T75">IF(ISERROR(INDEX([1]Monthly!S$2:S$180,MATCH($A75&amp;$B75,[1]Monthly!$C$2:$C$180&amp;[1]Monthly!$D$2:$D$180,0))),0,(INDEX([1]Monthly!S$2:S$180,MATCH($A75&amp;$B75,[1]Monthly!$C$2:$C$180&amp;[1]Monthly!$D$2:$D$180,0))))</f>
        <v>207</v>
      </c>
      <c r="U75" s="72">
        <f t="array" ref="U75">IF(ISERROR(INDEX([1]Monthly!T$2:T$180,MATCH($A75&amp;$B75,[1]Monthly!$C$2:$C$180&amp;[1]Monthly!$D$2:$D$180,0))),0,(INDEX([1]Monthly!T$2:T$180,MATCH($A75&amp;$B75,[1]Monthly!$C$2:$C$180&amp;[1]Monthly!$D$2:$D$180,0))))</f>
        <v>182</v>
      </c>
      <c r="V75" s="72">
        <f t="array" ref="V75">IF(ISERROR(INDEX([1]Monthly!U$2:U$180,MATCH($A75&amp;$B75,[1]Monthly!$C$2:$C$180&amp;[1]Monthly!$D$2:$D$180,0))),0,(INDEX([1]Monthly!U$2:U$180,MATCH($A75&amp;$B75,[1]Monthly!$C$2:$C$180&amp;[1]Monthly!$D$2:$D$180,0))))</f>
        <v>170</v>
      </c>
      <c r="W75" s="72">
        <f t="array" ref="W75">IF(ISERROR(INDEX([1]Monthly!V$2:V$180,MATCH($A75&amp;$B75,[1]Monthly!$C$2:$C$180&amp;[1]Monthly!$D$2:$D$180,0))),0,(INDEX([1]Monthly!V$2:V$180,MATCH($A75&amp;$B75,[1]Monthly!$C$2:$C$180&amp;[1]Monthly!$D$2:$D$180,0))))</f>
        <v>156</v>
      </c>
      <c r="X75" s="72">
        <f t="array" ref="X75">IF(ISERROR(INDEX([1]Monthly!W$2:W$180,MATCH($A75&amp;$B75,[1]Monthly!$C$2:$C$180&amp;[1]Monthly!$D$2:$D$180,0))),0,(INDEX([1]Monthly!W$2:W$180,MATCH($A75&amp;$B75,[1]Monthly!$C$2:$C$180&amp;[1]Monthly!$D$2:$D$180,0))))</f>
        <v>193</v>
      </c>
      <c r="Y75" s="72">
        <f t="array" ref="Y75">IF(ISERROR(INDEX([1]Monthly!X$2:X$180,MATCH($A75&amp;$B75,[1]Monthly!$C$2:$C$180&amp;[1]Monthly!$D$2:$D$180,0))),0,(INDEX([1]Monthly!X$2:X$180,MATCH($A75&amp;$B75,[1]Monthly!$C$2:$C$180&amp;[1]Monthly!$D$2:$D$180,0))))</f>
        <v>203</v>
      </c>
      <c r="Z75" s="72">
        <f t="array" ref="Z75">IF(ISERROR(INDEX([1]Monthly!Y$2:Y$180,MATCH($A75&amp;$B75,[1]Monthly!$C$2:$C$180&amp;[1]Monthly!$D$2:$D$180,0))),0,(INDEX([1]Monthly!Y$2:Y$180,MATCH($A75&amp;$B75,[1]Monthly!$C$2:$C$180&amp;[1]Monthly!$D$2:$D$180,0))))</f>
        <v>259</v>
      </c>
      <c r="AA75" s="72">
        <f t="array" ref="AA75">IF(ISERROR(INDEX([1]Monthly!Z$2:Z$180,MATCH($A75&amp;$B75,[1]Monthly!$C$2:$C$180&amp;[1]Monthly!$D$2:$D$180,0))),0,(INDEX([1]Monthly!Z$2:Z$180,MATCH($A75&amp;$B75,[1]Monthly!$C$2:$C$180&amp;[1]Monthly!$D$2:$D$180,0))))</f>
        <v>251</v>
      </c>
      <c r="AB75" s="72">
        <f t="array" ref="AB75">IF(ISERROR(INDEX([1]Monthly!AA$2:AA$180,MATCH($A75&amp;$B75,[1]Monthly!$C$2:$C$180&amp;[1]Monthly!$D$2:$D$180,0))),0,(INDEX([1]Monthly!AA$2:AA$180,MATCH($A75&amp;$B75,[1]Monthly!$C$2:$C$180&amp;[1]Monthly!$D$2:$D$180,0))))</f>
        <v>220</v>
      </c>
      <c r="AC75" s="72">
        <f t="array" ref="AC75">IF(ISERROR(INDEX([1]Monthly!AB$2:AB$180,MATCH($A75&amp;$B75,[1]Monthly!$C$2:$C$180&amp;[1]Monthly!$D$2:$D$180,0))),0,(INDEX([1]Monthly!AB$2:AB$180,MATCH($A75&amp;$B75,[1]Monthly!$C$2:$C$180&amp;[1]Monthly!$D$2:$D$180,0))))</f>
        <v>178</v>
      </c>
      <c r="AD75" s="73">
        <f t="array" ref="AD75">IF(ISERROR(INDEX([1]Monthly!AC$2:AC$180,MATCH($A75&amp;$B75,[1]Monthly!$C$2:$C$180&amp;[1]Monthly!$D$2:$D$180,0))),0,(INDEX([1]Monthly!AC$2:AC$180,MATCH($A75&amp;$B75,[1]Monthly!$C$2:$C$180&amp;[1]Monthly!$D$2:$D$180,0))))</f>
        <v>151</v>
      </c>
      <c r="AE75" s="73">
        <f t="array" ref="AE75">IF(ISERROR(INDEX([1]Monthly!AD$2:AD$180,MATCH($A75&amp;$B75,[1]Monthly!$C$2:$C$180&amp;[1]Monthly!$D$2:$D$180,0))),0,(INDEX([1]Monthly!AD$2:AD$180,MATCH($A75&amp;$B75,[1]Monthly!$C$2:$C$180&amp;[1]Monthly!$D$2:$D$180,0))))</f>
        <v>205</v>
      </c>
      <c r="AF75" s="74">
        <f t="array" ref="AF75">IF(ISERROR(INDEX([1]Monthly!AE$2:AE$180,MATCH($A75&amp;$B75,[1]Monthly!$C$2:$C$180&amp;[1]Monthly!$D$2:$D$180,0))),0,(INDEX([1]Monthly!AE$2:AE$180,MATCH($A75&amp;$B75,[1]Monthly!$C$2:$C$180&amp;[1]Monthly!$D$2:$D$180,0))))</f>
        <v>315</v>
      </c>
      <c r="AG75" s="1"/>
      <c r="AH75" s="1"/>
      <c r="AI75" s="1"/>
      <c r="AJ75" s="45"/>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row>
    <row r="76" spans="1:174" ht="13.5" thickBot="1" x14ac:dyDescent="0.25">
      <c r="A76" s="86"/>
      <c r="B76" s="87"/>
      <c r="C76" s="88">
        <f t="shared" ref="C76:D76" si="40">C67+C70+C73+C74+C75</f>
        <v>5171</v>
      </c>
      <c r="D76" s="88">
        <f t="shared" si="40"/>
        <v>6269</v>
      </c>
      <c r="E76" s="84" t="s">
        <v>53</v>
      </c>
      <c r="F76" s="66">
        <f t="shared" ref="F76:AF76" si="41">F67+F70+F73+F74+F75</f>
        <v>695</v>
      </c>
      <c r="G76" s="67">
        <f t="shared" si="41"/>
        <v>694</v>
      </c>
      <c r="H76" s="67">
        <f t="shared" si="41"/>
        <v>434</v>
      </c>
      <c r="I76" s="67">
        <f t="shared" si="41"/>
        <v>370</v>
      </c>
      <c r="J76" s="67">
        <f t="shared" si="41"/>
        <v>368</v>
      </c>
      <c r="K76" s="67">
        <f t="shared" si="41"/>
        <v>340</v>
      </c>
      <c r="L76" s="67">
        <f t="shared" si="41"/>
        <v>324</v>
      </c>
      <c r="M76" s="67">
        <f t="shared" si="41"/>
        <v>366</v>
      </c>
      <c r="N76" s="67">
        <f t="shared" si="41"/>
        <v>555</v>
      </c>
      <c r="O76" s="67">
        <f t="shared" si="41"/>
        <v>627</v>
      </c>
      <c r="P76" s="67">
        <f t="shared" si="41"/>
        <v>575</v>
      </c>
      <c r="Q76" s="67">
        <f t="shared" si="41"/>
        <v>574</v>
      </c>
      <c r="R76" s="67">
        <f t="shared" si="41"/>
        <v>541</v>
      </c>
      <c r="S76" s="67">
        <f t="shared" si="41"/>
        <v>678</v>
      </c>
      <c r="T76" s="67">
        <f t="shared" si="41"/>
        <v>591</v>
      </c>
      <c r="U76" s="67">
        <f t="shared" si="41"/>
        <v>552</v>
      </c>
      <c r="V76" s="67">
        <f t="shared" si="41"/>
        <v>508</v>
      </c>
      <c r="W76" s="67">
        <f t="shared" si="41"/>
        <v>476</v>
      </c>
      <c r="X76" s="67">
        <f t="shared" si="41"/>
        <v>564</v>
      </c>
      <c r="Y76" s="67">
        <f t="shared" si="41"/>
        <v>564</v>
      </c>
      <c r="Z76" s="67">
        <f t="shared" si="41"/>
        <v>735</v>
      </c>
      <c r="AA76" s="67">
        <f t="shared" si="41"/>
        <v>677</v>
      </c>
      <c r="AB76" s="67">
        <f t="shared" si="41"/>
        <v>596</v>
      </c>
      <c r="AC76" s="67">
        <f t="shared" si="41"/>
        <v>636</v>
      </c>
      <c r="AD76" s="68">
        <f t="shared" si="41"/>
        <v>535</v>
      </c>
      <c r="AE76" s="68">
        <f t="shared" si="41"/>
        <v>688</v>
      </c>
      <c r="AF76" s="69">
        <f t="shared" si="41"/>
        <v>798</v>
      </c>
      <c r="AG76" s="1"/>
      <c r="AH76" s="1"/>
      <c r="AI76" s="1"/>
      <c r="AJ76" s="45"/>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row>
    <row r="77" spans="1:174" ht="13.5" thickTop="1" x14ac:dyDescent="0.2">
      <c r="E77" s="75" t="str">
        <f>$E$39</f>
        <v>Data extracted from PROMIS on 01/06/2022</v>
      </c>
      <c r="L77" s="77"/>
      <c r="M77" s="77"/>
      <c r="R77" s="28"/>
      <c r="U77" s="28"/>
      <c r="W77" s="78"/>
    </row>
    <row r="78" spans="1:174" ht="18" customHeight="1" x14ac:dyDescent="0.2">
      <c r="E78" s="89" t="str">
        <f>$E$40</f>
        <v>Shaded months should be treated as provisional</v>
      </c>
      <c r="J78" s="77"/>
      <c r="R78" s="28"/>
      <c r="U78" s="28"/>
    </row>
    <row r="79" spans="1:174" s="29" customFormat="1" ht="12.75" customHeight="1" x14ac:dyDescent="0.25">
      <c r="B79" s="30"/>
      <c r="E79" s="33" t="s">
        <v>56</v>
      </c>
      <c r="F79" s="32"/>
      <c r="G79" s="32"/>
      <c r="H79" s="32"/>
      <c r="I79" s="32"/>
      <c r="J79" s="32"/>
      <c r="K79" s="32"/>
      <c r="L79" s="32"/>
      <c r="M79" s="32"/>
      <c r="N79" s="32"/>
      <c r="O79" s="32"/>
      <c r="P79" s="32"/>
      <c r="Q79" s="28"/>
      <c r="R79" s="28"/>
      <c r="S79" s="32"/>
      <c r="T79" s="32"/>
      <c r="U79" s="32"/>
      <c r="V79" s="32"/>
      <c r="W79" s="32"/>
      <c r="X79" s="32"/>
      <c r="Y79" s="32"/>
      <c r="Z79" s="32"/>
      <c r="AA79" s="32"/>
      <c r="AB79" s="32"/>
      <c r="AC79" s="32"/>
      <c r="AD79" s="32"/>
      <c r="AE79" s="32"/>
      <c r="AF79" s="32"/>
    </row>
    <row r="80" spans="1:174" s="29" customFormat="1" ht="13.5" customHeight="1" x14ac:dyDescent="0.25">
      <c r="B80" s="30"/>
      <c r="E80" s="2" t="str">
        <f>$E$4</f>
        <v>Data through April 2022</v>
      </c>
      <c r="F80" s="32"/>
      <c r="G80" s="32"/>
      <c r="H80" s="32"/>
      <c r="I80" s="32"/>
      <c r="J80" s="32"/>
      <c r="K80" s="32"/>
      <c r="L80" s="32"/>
      <c r="M80" s="32"/>
      <c r="N80" s="32"/>
      <c r="O80" s="32"/>
      <c r="P80" s="32"/>
      <c r="Q80" s="28"/>
      <c r="R80" s="28"/>
      <c r="S80" s="32"/>
      <c r="T80" s="32"/>
      <c r="U80" s="32"/>
      <c r="V80" s="32"/>
      <c r="W80" s="32"/>
      <c r="X80" s="32"/>
      <c r="Y80" s="32"/>
      <c r="Z80" s="32"/>
      <c r="AA80" s="32"/>
      <c r="AB80" s="32"/>
      <c r="AC80" s="32"/>
      <c r="AD80" s="32"/>
      <c r="AE80" s="32"/>
      <c r="AF80" s="32"/>
    </row>
    <row r="81" spans="1:174" ht="24.95" customHeight="1" x14ac:dyDescent="0.2">
      <c r="A81" s="90"/>
      <c r="B81" s="91"/>
      <c r="C81" s="92" t="str">
        <f>[1]Current!$E$2</f>
        <v>P1</v>
      </c>
      <c r="D81" s="92" t="str">
        <f>[1]Current!$F$2</f>
        <v>P2</v>
      </c>
      <c r="E81" s="93" t="s">
        <v>20</v>
      </c>
      <c r="F81" s="36" t="str">
        <f>$F$5</f>
        <v>Feb-20</v>
      </c>
      <c r="G81" s="37" t="str">
        <f>$G$5</f>
        <v>Mar-20</v>
      </c>
      <c r="H81" s="37" t="str">
        <f>$H$5</f>
        <v>Apr-20</v>
      </c>
      <c r="I81" s="37" t="str">
        <f>$I$5</f>
        <v>May-20</v>
      </c>
      <c r="J81" s="37" t="str">
        <f>$J$5</f>
        <v>Jun-20</v>
      </c>
      <c r="K81" s="37" t="str">
        <f>$K$5</f>
        <v>Jul-20</v>
      </c>
      <c r="L81" s="37" t="str">
        <f>$L$5</f>
        <v>Aug-20</v>
      </c>
      <c r="M81" s="37" t="str">
        <f>$M$5</f>
        <v>Sep-20</v>
      </c>
      <c r="N81" s="37" t="str">
        <f>$N$5</f>
        <v>Oct-20</v>
      </c>
      <c r="O81" s="37" t="str">
        <f>$O$5</f>
        <v>Nov-20</v>
      </c>
      <c r="P81" s="37" t="str">
        <f>$P$5</f>
        <v>Dec-20</v>
      </c>
      <c r="Q81" s="37" t="str">
        <f>$Q$5</f>
        <v>Jan-21</v>
      </c>
      <c r="R81" s="37" t="str">
        <f>$R$5</f>
        <v>Feb-21</v>
      </c>
      <c r="S81" s="37" t="str">
        <f>$S$5</f>
        <v>Mar-21</v>
      </c>
      <c r="T81" s="37" t="str">
        <f>$T$5</f>
        <v>Apr-21</v>
      </c>
      <c r="U81" s="37" t="str">
        <f>$U$5</f>
        <v>May-21</v>
      </c>
      <c r="V81" s="37" t="str">
        <f>$V$5</f>
        <v>Jun-21</v>
      </c>
      <c r="W81" s="37" t="str">
        <f>$W$5</f>
        <v>Jul-21</v>
      </c>
      <c r="X81" s="37" t="str">
        <f>$X$5</f>
        <v>Aug-21</v>
      </c>
      <c r="Y81" s="37" t="str">
        <f>$Y$5</f>
        <v>Sep-21</v>
      </c>
      <c r="Z81" s="37" t="str">
        <f>$Z$5</f>
        <v>Oct-21</v>
      </c>
      <c r="AA81" s="37" t="str">
        <f>$AA$5</f>
        <v>Nov-21</v>
      </c>
      <c r="AB81" s="37" t="str">
        <f>$AB$5</f>
        <v>Dec-21</v>
      </c>
      <c r="AC81" s="37" t="str">
        <f>$AC$5</f>
        <v>Jan-22</v>
      </c>
      <c r="AD81" s="38" t="str">
        <f>$AD$5</f>
        <v>Feb-22</v>
      </c>
      <c r="AE81" s="38" t="str">
        <f>$AE$5</f>
        <v>Mar-22</v>
      </c>
      <c r="AF81" s="39" t="str">
        <f>$AF$5</f>
        <v>Apr-22</v>
      </c>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row>
    <row r="82" spans="1:174" x14ac:dyDescent="0.2">
      <c r="A82" s="11">
        <v>12</v>
      </c>
      <c r="B82" s="34">
        <v>1</v>
      </c>
      <c r="C82" s="1">
        <f t="array" ref="C82">IF(ISERROR(INDEX([1]Current!E$2:E$180,MATCH($A82&amp;$B82,[1]Current!$C$2:$C$180&amp;[1]Current!$D$2:$D$180,0))),0,(INDEX([1]Current!E$2:E$180,MATCH($A82&amp;$B82,[1]Current!$C$2:$C$180&amp;[1]Current!$D$2:$D$180,0))))</f>
        <v>0</v>
      </c>
      <c r="D82" s="1">
        <f t="array" ref="D82">IF(ISERROR(INDEX([1]Current!F$2:F$180,MATCH($A82&amp;$B82,[1]Current!$C$2:$C$180&amp;[1]Current!$D$2:$D$180,0))),0,(INDEX([1]Current!F$2:F$180,MATCH($A82&amp;$B82,[1]Current!$C$2:$C$180&amp;[1]Current!$D$2:$D$180,0))))</f>
        <v>0</v>
      </c>
      <c r="E82" s="80" t="s">
        <v>21</v>
      </c>
      <c r="F82" s="41">
        <f t="array" ref="F82">IF(ISERROR(INDEX([1]Monthly!E$2:E$180,MATCH($A82&amp;$B82,[1]Monthly!$C$2:$C$180&amp;[1]Monthly!$D$2:$D$180,0))),0,(INDEX([1]Monthly!E$2:E$180,MATCH($A82&amp;$B82,[1]Monthly!$C$2:$C$180&amp;[1]Monthly!$D$2:$D$180,0))))</f>
        <v>0</v>
      </c>
      <c r="G82" s="42">
        <f t="array" ref="G82">IF(ISERROR(INDEX([1]Monthly!F$2:F$180,MATCH($A82&amp;$B82,[1]Monthly!$C$2:$C$180&amp;[1]Monthly!$D$2:$D$180,0))),0,(INDEX([1]Monthly!F$2:F$180,MATCH($A82&amp;$B82,[1]Monthly!$C$2:$C$180&amp;[1]Monthly!$D$2:$D$180,0))))</f>
        <v>0</v>
      </c>
      <c r="H82" s="42">
        <f t="array" ref="H82">IF(ISERROR(INDEX([1]Monthly!G$2:G$180,MATCH($A82&amp;$B82,[1]Monthly!$C$2:$C$180&amp;[1]Monthly!$D$2:$D$180,0))),0,(INDEX([1]Monthly!G$2:G$180,MATCH($A82&amp;$B82,[1]Monthly!$C$2:$C$180&amp;[1]Monthly!$D$2:$D$180,0))))</f>
        <v>0</v>
      </c>
      <c r="I82" s="42">
        <f t="array" ref="I82">IF(ISERROR(INDEX([1]Monthly!H$2:H$180,MATCH($A82&amp;$B82,[1]Monthly!$C$2:$C$180&amp;[1]Monthly!$D$2:$D$180,0))),0,(INDEX([1]Monthly!H$2:H$180,MATCH($A82&amp;$B82,[1]Monthly!$C$2:$C$180&amp;[1]Monthly!$D$2:$D$180,0))))</f>
        <v>0</v>
      </c>
      <c r="J82" s="42">
        <f t="array" ref="J82">IF(ISERROR(INDEX([1]Monthly!I$2:I$180,MATCH($A82&amp;$B82,[1]Monthly!$C$2:$C$180&amp;[1]Monthly!$D$2:$D$180,0))),0,(INDEX([1]Monthly!I$2:I$180,MATCH($A82&amp;$B82,[1]Monthly!$C$2:$C$180&amp;[1]Monthly!$D$2:$D$180,0))))</f>
        <v>0</v>
      </c>
      <c r="K82" s="42">
        <f t="array" ref="K82">IF(ISERROR(INDEX([1]Monthly!J$2:J$180,MATCH($A82&amp;$B82,[1]Monthly!$C$2:$C$180&amp;[1]Monthly!$D$2:$D$180,0))),0,(INDEX([1]Monthly!J$2:J$180,MATCH($A82&amp;$B82,[1]Monthly!$C$2:$C$180&amp;[1]Monthly!$D$2:$D$180,0))))</f>
        <v>0</v>
      </c>
      <c r="L82" s="42">
        <f t="array" ref="L82">IF(ISERROR(INDEX([1]Monthly!K$2:K$180,MATCH($A82&amp;$B82,[1]Monthly!$C$2:$C$180&amp;[1]Monthly!$D$2:$D$180,0))),0,(INDEX([1]Monthly!K$2:K$180,MATCH($A82&amp;$B82,[1]Monthly!$C$2:$C$180&amp;[1]Monthly!$D$2:$D$180,0))))</f>
        <v>0</v>
      </c>
      <c r="M82" s="42">
        <f t="array" ref="M82">IF(ISERROR(INDEX([1]Monthly!L$2:L$180,MATCH($A82&amp;$B82,[1]Monthly!$C$2:$C$180&amp;[1]Monthly!$D$2:$D$180,0))),0,(INDEX([1]Monthly!L$2:L$180,MATCH($A82&amp;$B82,[1]Monthly!$C$2:$C$180&amp;[1]Monthly!$D$2:$D$180,0))))</f>
        <v>0</v>
      </c>
      <c r="N82" s="42">
        <f t="array" ref="N82">IF(ISERROR(INDEX([1]Monthly!M$2:M$180,MATCH($A82&amp;$B82,[1]Monthly!$C$2:$C$180&amp;[1]Monthly!$D$2:$D$180,0))),0,(INDEX([1]Monthly!M$2:M$180,MATCH($A82&amp;$B82,[1]Monthly!$C$2:$C$180&amp;[1]Monthly!$D$2:$D$180,0))))</f>
        <v>0</v>
      </c>
      <c r="O82" s="42">
        <f t="array" ref="O82">IF(ISERROR(INDEX([1]Monthly!N$2:N$180,MATCH($A82&amp;$B82,[1]Monthly!$C$2:$C$180&amp;[1]Monthly!$D$2:$D$180,0))),0,(INDEX([1]Monthly!N$2:N$180,MATCH($A82&amp;$B82,[1]Monthly!$C$2:$C$180&amp;[1]Monthly!$D$2:$D$180,0))))</f>
        <v>0</v>
      </c>
      <c r="P82" s="42">
        <f t="array" ref="P82">IF(ISERROR(INDEX([1]Monthly!O$2:O$180,MATCH($A82&amp;$B82,[1]Monthly!$C$2:$C$180&amp;[1]Monthly!$D$2:$D$180,0))),0,(INDEX([1]Monthly!O$2:O$180,MATCH($A82&amp;$B82,[1]Monthly!$C$2:$C$180&amp;[1]Monthly!$D$2:$D$180,0))))</f>
        <v>0</v>
      </c>
      <c r="Q82" s="42">
        <f t="array" ref="Q82">IF(ISERROR(INDEX([1]Monthly!P$2:P$180,MATCH($A82&amp;$B82,[1]Monthly!$C$2:$C$180&amp;[1]Monthly!$D$2:$D$180,0))),0,(INDEX([1]Monthly!P$2:P$180,MATCH($A82&amp;$B82,[1]Monthly!$C$2:$C$180&amp;[1]Monthly!$D$2:$D$180,0))))</f>
        <v>0</v>
      </c>
      <c r="R82" s="42">
        <f t="array" ref="R82">IF(ISERROR(INDEX([1]Monthly!Q$2:Q$180,MATCH($A82&amp;$B82,[1]Monthly!$C$2:$C$180&amp;[1]Monthly!$D$2:$D$180,0))),0,(INDEX([1]Monthly!Q$2:Q$180,MATCH($A82&amp;$B82,[1]Monthly!$C$2:$C$180&amp;[1]Monthly!$D$2:$D$180,0))))</f>
        <v>0</v>
      </c>
      <c r="S82" s="42">
        <f t="array" ref="S82">IF(ISERROR(INDEX([1]Monthly!R$2:R$180,MATCH($A82&amp;$B82,[1]Monthly!$C$2:$C$180&amp;[1]Monthly!$D$2:$D$180,0))),0,(INDEX([1]Monthly!R$2:R$180,MATCH($A82&amp;$B82,[1]Monthly!$C$2:$C$180&amp;[1]Monthly!$D$2:$D$180,0))))</f>
        <v>0</v>
      </c>
      <c r="T82" s="42">
        <f t="array" ref="T82">IF(ISERROR(INDEX([1]Monthly!S$2:S$180,MATCH($A82&amp;$B82,[1]Monthly!$C$2:$C$180&amp;[1]Monthly!$D$2:$D$180,0))),0,(INDEX([1]Monthly!S$2:S$180,MATCH($A82&amp;$B82,[1]Monthly!$C$2:$C$180&amp;[1]Monthly!$D$2:$D$180,0))))</f>
        <v>0</v>
      </c>
      <c r="U82" s="42">
        <f t="array" ref="U82">IF(ISERROR(INDEX([1]Monthly!T$2:T$180,MATCH($A82&amp;$B82,[1]Monthly!$C$2:$C$180&amp;[1]Monthly!$D$2:$D$180,0))),0,(INDEX([1]Monthly!T$2:T$180,MATCH($A82&amp;$B82,[1]Monthly!$C$2:$C$180&amp;[1]Monthly!$D$2:$D$180,0))))</f>
        <v>0</v>
      </c>
      <c r="V82" s="42">
        <f t="array" ref="V82">IF(ISERROR(INDEX([1]Monthly!U$2:U$180,MATCH($A82&amp;$B82,[1]Monthly!$C$2:$C$180&amp;[1]Monthly!$D$2:$D$180,0))),0,(INDEX([1]Monthly!U$2:U$180,MATCH($A82&amp;$B82,[1]Monthly!$C$2:$C$180&amp;[1]Monthly!$D$2:$D$180,0))))</f>
        <v>0</v>
      </c>
      <c r="W82" s="42">
        <f t="array" ref="W82">IF(ISERROR(INDEX([1]Monthly!V$2:V$180,MATCH($A82&amp;$B82,[1]Monthly!$C$2:$C$180&amp;[1]Monthly!$D$2:$D$180,0))),0,(INDEX([1]Monthly!V$2:V$180,MATCH($A82&amp;$B82,[1]Monthly!$C$2:$C$180&amp;[1]Monthly!$D$2:$D$180,0))))</f>
        <v>0</v>
      </c>
      <c r="X82" s="42">
        <f t="array" ref="X82">IF(ISERROR(INDEX([1]Monthly!W$2:W$180,MATCH($A82&amp;$B82,[1]Monthly!$C$2:$C$180&amp;[1]Monthly!$D$2:$D$180,0))),0,(INDEX([1]Monthly!W$2:W$180,MATCH($A82&amp;$B82,[1]Monthly!$C$2:$C$180&amp;[1]Monthly!$D$2:$D$180,0))))</f>
        <v>0</v>
      </c>
      <c r="Y82" s="42">
        <f t="array" ref="Y82">IF(ISERROR(INDEX([1]Monthly!X$2:X$180,MATCH($A82&amp;$B82,[1]Monthly!$C$2:$C$180&amp;[1]Monthly!$D$2:$D$180,0))),0,(INDEX([1]Monthly!X$2:X$180,MATCH($A82&amp;$B82,[1]Monthly!$C$2:$C$180&amp;[1]Monthly!$D$2:$D$180,0))))</f>
        <v>0</v>
      </c>
      <c r="Z82" s="42">
        <f t="array" ref="Z82">IF(ISERROR(INDEX([1]Monthly!Y$2:Y$180,MATCH($A82&amp;$B82,[1]Monthly!$C$2:$C$180&amp;[1]Monthly!$D$2:$D$180,0))),0,(INDEX([1]Monthly!Y$2:Y$180,MATCH($A82&amp;$B82,[1]Monthly!$C$2:$C$180&amp;[1]Monthly!$D$2:$D$180,0))))</f>
        <v>0</v>
      </c>
      <c r="AA82" s="42">
        <f t="array" ref="AA82">IF(ISERROR(INDEX([1]Monthly!Z$2:Z$180,MATCH($A82&amp;$B82,[1]Monthly!$C$2:$C$180&amp;[1]Monthly!$D$2:$D$180,0))),0,(INDEX([1]Monthly!Z$2:Z$180,MATCH($A82&amp;$B82,[1]Monthly!$C$2:$C$180&amp;[1]Monthly!$D$2:$D$180,0))))</f>
        <v>0</v>
      </c>
      <c r="AB82" s="42">
        <f t="array" ref="AB82">IF(ISERROR(INDEX([1]Monthly!AA$2:AA$180,MATCH($A82&amp;$B82,[1]Monthly!$C$2:$C$180&amp;[1]Monthly!$D$2:$D$180,0))),0,(INDEX([1]Monthly!AA$2:AA$180,MATCH($A82&amp;$B82,[1]Monthly!$C$2:$C$180&amp;[1]Monthly!$D$2:$D$180,0))))</f>
        <v>0</v>
      </c>
      <c r="AC82" s="42">
        <f t="array" ref="AC82">IF(ISERROR(INDEX([1]Monthly!AB$2:AB$180,MATCH($A82&amp;$B82,[1]Monthly!$C$2:$C$180&amp;[1]Monthly!$D$2:$D$180,0))),0,(INDEX([1]Monthly!AB$2:AB$180,MATCH($A82&amp;$B82,[1]Monthly!$C$2:$C$180&amp;[1]Monthly!$D$2:$D$180,0))))</f>
        <v>0</v>
      </c>
      <c r="AD82" s="43">
        <f t="array" ref="AD82">IF(ISERROR(INDEX([1]Monthly!AC$2:AC$180,MATCH($A82&amp;$B82,[1]Monthly!$C$2:$C$180&amp;[1]Monthly!$D$2:$D$180,0))),0,(INDEX([1]Monthly!AC$2:AC$180,MATCH($A82&amp;$B82,[1]Monthly!$C$2:$C$180&amp;[1]Monthly!$D$2:$D$180,0))))</f>
        <v>0</v>
      </c>
      <c r="AE82" s="43">
        <f t="array" ref="AE82">IF(ISERROR(INDEX([1]Monthly!AD$2:AD$180,MATCH($A82&amp;$B82,[1]Monthly!$C$2:$C$180&amp;[1]Monthly!$D$2:$D$180,0))),0,(INDEX([1]Monthly!AD$2:AD$180,MATCH($A82&amp;$B82,[1]Monthly!$C$2:$C$180&amp;[1]Monthly!$D$2:$D$180,0))))</f>
        <v>0</v>
      </c>
      <c r="AF82" s="44">
        <f t="array" ref="AF82">IF(ISERROR(INDEX([1]Monthly!AE$2:AE$180,MATCH($A82&amp;$B82,[1]Monthly!$C$2:$C$180&amp;[1]Monthly!$D$2:$D$180,0))),0,(INDEX([1]Monthly!AE$2:AE$180,MATCH($A82&amp;$B82,[1]Monthly!$C$2:$C$180&amp;[1]Monthly!$D$2:$D$180,0))))</f>
        <v>0</v>
      </c>
      <c r="AG82" s="1"/>
      <c r="AH82" s="1"/>
      <c r="AI82" s="1"/>
      <c r="AJ82" s="45"/>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row>
    <row r="83" spans="1:174" x14ac:dyDescent="0.2">
      <c r="A83" s="11">
        <v>12</v>
      </c>
      <c r="B83" s="34">
        <v>2</v>
      </c>
      <c r="C83" s="1">
        <f t="array" ref="C83">IF(ISERROR(INDEX([1]Current!E$2:E$180,MATCH($A83&amp;$B83,[1]Current!$C$2:$C$180&amp;[1]Current!$D$2:$D$180,0))),0,(INDEX([1]Current!E$2:E$180,MATCH($A83&amp;$B83,[1]Current!$C$2:$C$180&amp;[1]Current!$D$2:$D$180,0))))</f>
        <v>0</v>
      </c>
      <c r="D83" s="1">
        <f t="array" ref="D83">IF(ISERROR(INDEX([1]Current!F$2:F$180,MATCH($A83&amp;$B83,[1]Current!$C$2:$C$180&amp;[1]Current!$D$2:$D$180,0))),0,(INDEX([1]Current!F$2:F$180,MATCH($A83&amp;$B83,[1]Current!$C$2:$C$180&amp;[1]Current!$D$2:$D$180,0))))</f>
        <v>0</v>
      </c>
      <c r="E83" s="81" t="s">
        <v>22</v>
      </c>
      <c r="F83" s="48">
        <f t="array" ref="F83">IF(ISERROR(INDEX([1]Monthly!E$2:E$180,MATCH($A83&amp;$B83,[1]Monthly!$C$2:$C$180&amp;[1]Monthly!$D$2:$D$180,0))),0,(INDEX([1]Monthly!E$2:E$180,MATCH($A83&amp;$B83,[1]Monthly!$C$2:$C$180&amp;[1]Monthly!$D$2:$D$180,0))))</f>
        <v>0</v>
      </c>
      <c r="G83" s="49">
        <f t="array" ref="G83">IF(ISERROR(INDEX([1]Monthly!F$2:F$180,MATCH($A83&amp;$B83,[1]Monthly!$C$2:$C$180&amp;[1]Monthly!$D$2:$D$180,0))),0,(INDEX([1]Monthly!F$2:F$180,MATCH($A83&amp;$B83,[1]Monthly!$C$2:$C$180&amp;[1]Monthly!$D$2:$D$180,0))))</f>
        <v>0</v>
      </c>
      <c r="H83" s="49">
        <f t="array" ref="H83">IF(ISERROR(INDEX([1]Monthly!G$2:G$180,MATCH($A83&amp;$B83,[1]Monthly!$C$2:$C$180&amp;[1]Monthly!$D$2:$D$180,0))),0,(INDEX([1]Monthly!G$2:G$180,MATCH($A83&amp;$B83,[1]Monthly!$C$2:$C$180&amp;[1]Monthly!$D$2:$D$180,0))))</f>
        <v>0</v>
      </c>
      <c r="I83" s="49">
        <f t="array" ref="I83">IF(ISERROR(INDEX([1]Monthly!H$2:H$180,MATCH($A83&amp;$B83,[1]Monthly!$C$2:$C$180&amp;[1]Monthly!$D$2:$D$180,0))),0,(INDEX([1]Monthly!H$2:H$180,MATCH($A83&amp;$B83,[1]Monthly!$C$2:$C$180&amp;[1]Monthly!$D$2:$D$180,0))))</f>
        <v>0</v>
      </c>
      <c r="J83" s="49">
        <f t="array" ref="J83">IF(ISERROR(INDEX([1]Monthly!I$2:I$180,MATCH($A83&amp;$B83,[1]Monthly!$C$2:$C$180&amp;[1]Monthly!$D$2:$D$180,0))),0,(INDEX([1]Monthly!I$2:I$180,MATCH($A83&amp;$B83,[1]Monthly!$C$2:$C$180&amp;[1]Monthly!$D$2:$D$180,0))))</f>
        <v>0</v>
      </c>
      <c r="K83" s="49">
        <f t="array" ref="K83">IF(ISERROR(INDEX([1]Monthly!J$2:J$180,MATCH($A83&amp;$B83,[1]Monthly!$C$2:$C$180&amp;[1]Monthly!$D$2:$D$180,0))),0,(INDEX([1]Monthly!J$2:J$180,MATCH($A83&amp;$B83,[1]Monthly!$C$2:$C$180&amp;[1]Monthly!$D$2:$D$180,0))))</f>
        <v>0</v>
      </c>
      <c r="L83" s="49">
        <f t="array" ref="L83">IF(ISERROR(INDEX([1]Monthly!K$2:K$180,MATCH($A83&amp;$B83,[1]Monthly!$C$2:$C$180&amp;[1]Monthly!$D$2:$D$180,0))),0,(INDEX([1]Monthly!K$2:K$180,MATCH($A83&amp;$B83,[1]Monthly!$C$2:$C$180&amp;[1]Monthly!$D$2:$D$180,0))))</f>
        <v>0</v>
      </c>
      <c r="M83" s="49">
        <f t="array" ref="M83">IF(ISERROR(INDEX([1]Monthly!L$2:L$180,MATCH($A83&amp;$B83,[1]Monthly!$C$2:$C$180&amp;[1]Monthly!$D$2:$D$180,0))),0,(INDEX([1]Monthly!L$2:L$180,MATCH($A83&amp;$B83,[1]Monthly!$C$2:$C$180&amp;[1]Monthly!$D$2:$D$180,0))))</f>
        <v>0</v>
      </c>
      <c r="N83" s="49">
        <f t="array" ref="N83">IF(ISERROR(INDEX([1]Monthly!M$2:M$180,MATCH($A83&amp;$B83,[1]Monthly!$C$2:$C$180&amp;[1]Monthly!$D$2:$D$180,0))),0,(INDEX([1]Monthly!M$2:M$180,MATCH($A83&amp;$B83,[1]Monthly!$C$2:$C$180&amp;[1]Monthly!$D$2:$D$180,0))))</f>
        <v>0</v>
      </c>
      <c r="O83" s="49">
        <f t="array" ref="O83">IF(ISERROR(INDEX([1]Monthly!N$2:N$180,MATCH($A83&amp;$B83,[1]Monthly!$C$2:$C$180&amp;[1]Monthly!$D$2:$D$180,0))),0,(INDEX([1]Monthly!N$2:N$180,MATCH($A83&amp;$B83,[1]Monthly!$C$2:$C$180&amp;[1]Monthly!$D$2:$D$180,0))))</f>
        <v>0</v>
      </c>
      <c r="P83" s="49">
        <f t="array" ref="P83">IF(ISERROR(INDEX([1]Monthly!O$2:O$180,MATCH($A83&amp;$B83,[1]Monthly!$C$2:$C$180&amp;[1]Monthly!$D$2:$D$180,0))),0,(INDEX([1]Monthly!O$2:O$180,MATCH($A83&amp;$B83,[1]Monthly!$C$2:$C$180&amp;[1]Monthly!$D$2:$D$180,0))))</f>
        <v>0</v>
      </c>
      <c r="Q83" s="49">
        <f t="array" ref="Q83">IF(ISERROR(INDEX([1]Monthly!P$2:P$180,MATCH($A83&amp;$B83,[1]Monthly!$C$2:$C$180&amp;[1]Monthly!$D$2:$D$180,0))),0,(INDEX([1]Monthly!P$2:P$180,MATCH($A83&amp;$B83,[1]Monthly!$C$2:$C$180&amp;[1]Monthly!$D$2:$D$180,0))))</f>
        <v>0</v>
      </c>
      <c r="R83" s="49">
        <f t="array" ref="R83">IF(ISERROR(INDEX([1]Monthly!Q$2:Q$180,MATCH($A83&amp;$B83,[1]Monthly!$C$2:$C$180&amp;[1]Monthly!$D$2:$D$180,0))),0,(INDEX([1]Monthly!Q$2:Q$180,MATCH($A83&amp;$B83,[1]Monthly!$C$2:$C$180&amp;[1]Monthly!$D$2:$D$180,0))))</f>
        <v>0</v>
      </c>
      <c r="S83" s="49">
        <f t="array" ref="S83">IF(ISERROR(INDEX([1]Monthly!R$2:R$180,MATCH($A83&amp;$B83,[1]Monthly!$C$2:$C$180&amp;[1]Monthly!$D$2:$D$180,0))),0,(INDEX([1]Monthly!R$2:R$180,MATCH($A83&amp;$B83,[1]Monthly!$C$2:$C$180&amp;[1]Monthly!$D$2:$D$180,0))))</f>
        <v>0</v>
      </c>
      <c r="T83" s="49">
        <f t="array" ref="T83">IF(ISERROR(INDEX([1]Monthly!S$2:S$180,MATCH($A83&amp;$B83,[1]Monthly!$C$2:$C$180&amp;[1]Monthly!$D$2:$D$180,0))),0,(INDEX([1]Monthly!S$2:S$180,MATCH($A83&amp;$B83,[1]Monthly!$C$2:$C$180&amp;[1]Monthly!$D$2:$D$180,0))))</f>
        <v>0</v>
      </c>
      <c r="U83" s="49">
        <f t="array" ref="U83">IF(ISERROR(INDEX([1]Monthly!T$2:T$180,MATCH($A83&amp;$B83,[1]Monthly!$C$2:$C$180&amp;[1]Monthly!$D$2:$D$180,0))),0,(INDEX([1]Monthly!T$2:T$180,MATCH($A83&amp;$B83,[1]Monthly!$C$2:$C$180&amp;[1]Monthly!$D$2:$D$180,0))))</f>
        <v>0</v>
      </c>
      <c r="V83" s="49">
        <f t="array" ref="V83">IF(ISERROR(INDEX([1]Monthly!U$2:U$180,MATCH($A83&amp;$B83,[1]Monthly!$C$2:$C$180&amp;[1]Monthly!$D$2:$D$180,0))),0,(INDEX([1]Monthly!U$2:U$180,MATCH($A83&amp;$B83,[1]Monthly!$C$2:$C$180&amp;[1]Monthly!$D$2:$D$180,0))))</f>
        <v>0</v>
      </c>
      <c r="W83" s="49">
        <f t="array" ref="W83">IF(ISERROR(INDEX([1]Monthly!V$2:V$180,MATCH($A83&amp;$B83,[1]Monthly!$C$2:$C$180&amp;[1]Monthly!$D$2:$D$180,0))),0,(INDEX([1]Monthly!V$2:V$180,MATCH($A83&amp;$B83,[1]Monthly!$C$2:$C$180&amp;[1]Monthly!$D$2:$D$180,0))))</f>
        <v>0</v>
      </c>
      <c r="X83" s="49">
        <f t="array" ref="X83">IF(ISERROR(INDEX([1]Monthly!W$2:W$180,MATCH($A83&amp;$B83,[1]Monthly!$C$2:$C$180&amp;[1]Monthly!$D$2:$D$180,0))),0,(INDEX([1]Monthly!W$2:W$180,MATCH($A83&amp;$B83,[1]Monthly!$C$2:$C$180&amp;[1]Monthly!$D$2:$D$180,0))))</f>
        <v>0</v>
      </c>
      <c r="Y83" s="49">
        <f t="array" ref="Y83">IF(ISERROR(INDEX([1]Monthly!X$2:X$180,MATCH($A83&amp;$B83,[1]Monthly!$C$2:$C$180&amp;[1]Monthly!$D$2:$D$180,0))),0,(INDEX([1]Monthly!X$2:X$180,MATCH($A83&amp;$B83,[1]Monthly!$C$2:$C$180&amp;[1]Monthly!$D$2:$D$180,0))))</f>
        <v>0</v>
      </c>
      <c r="Z83" s="49">
        <f t="array" ref="Z83">IF(ISERROR(INDEX([1]Monthly!Y$2:Y$180,MATCH($A83&amp;$B83,[1]Monthly!$C$2:$C$180&amp;[1]Monthly!$D$2:$D$180,0))),0,(INDEX([1]Monthly!Y$2:Y$180,MATCH($A83&amp;$B83,[1]Monthly!$C$2:$C$180&amp;[1]Monthly!$D$2:$D$180,0))))</f>
        <v>0</v>
      </c>
      <c r="AA83" s="49">
        <f t="array" ref="AA83">IF(ISERROR(INDEX([1]Monthly!Z$2:Z$180,MATCH($A83&amp;$B83,[1]Monthly!$C$2:$C$180&amp;[1]Monthly!$D$2:$D$180,0))),0,(INDEX([1]Monthly!Z$2:Z$180,MATCH($A83&amp;$B83,[1]Monthly!$C$2:$C$180&amp;[1]Monthly!$D$2:$D$180,0))))</f>
        <v>0</v>
      </c>
      <c r="AB83" s="49">
        <f t="array" ref="AB83">IF(ISERROR(INDEX([1]Monthly!AA$2:AA$180,MATCH($A83&amp;$B83,[1]Monthly!$C$2:$C$180&amp;[1]Monthly!$D$2:$D$180,0))),0,(INDEX([1]Monthly!AA$2:AA$180,MATCH($A83&amp;$B83,[1]Monthly!$C$2:$C$180&amp;[1]Monthly!$D$2:$D$180,0))))</f>
        <v>0</v>
      </c>
      <c r="AC83" s="49">
        <f t="array" ref="AC83">IF(ISERROR(INDEX([1]Monthly!AB$2:AB$180,MATCH($A83&amp;$B83,[1]Monthly!$C$2:$C$180&amp;[1]Monthly!$D$2:$D$180,0))),0,(INDEX([1]Monthly!AB$2:AB$180,MATCH($A83&amp;$B83,[1]Monthly!$C$2:$C$180&amp;[1]Monthly!$D$2:$D$180,0))))</f>
        <v>0</v>
      </c>
      <c r="AD83" s="50">
        <f t="array" ref="AD83">IF(ISERROR(INDEX([1]Monthly!AC$2:AC$180,MATCH($A83&amp;$B83,[1]Monthly!$C$2:$C$180&amp;[1]Monthly!$D$2:$D$180,0))),0,(INDEX([1]Monthly!AC$2:AC$180,MATCH($A83&amp;$B83,[1]Monthly!$C$2:$C$180&amp;[1]Monthly!$D$2:$D$180,0))))</f>
        <v>0</v>
      </c>
      <c r="AE83" s="50">
        <f t="array" ref="AE83">IF(ISERROR(INDEX([1]Monthly!AD$2:AD$180,MATCH($A83&amp;$B83,[1]Monthly!$C$2:$C$180&amp;[1]Monthly!$D$2:$D$180,0))),0,(INDEX([1]Monthly!AD$2:AD$180,MATCH($A83&amp;$B83,[1]Monthly!$C$2:$C$180&amp;[1]Monthly!$D$2:$D$180,0))))</f>
        <v>0</v>
      </c>
      <c r="AF83" s="51">
        <f t="array" ref="AF83">IF(ISERROR(INDEX([1]Monthly!AE$2:AE$180,MATCH($A83&amp;$B83,[1]Monthly!$C$2:$C$180&amp;[1]Monthly!$D$2:$D$180,0))),0,(INDEX([1]Monthly!AE$2:AE$180,MATCH($A83&amp;$B83,[1]Monthly!$C$2:$C$180&amp;[1]Monthly!$D$2:$D$180,0))))</f>
        <v>0</v>
      </c>
      <c r="AG83" s="1"/>
      <c r="AH83" s="1"/>
      <c r="AI83" s="1"/>
      <c r="AJ83" s="45"/>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row>
    <row r="84" spans="1:174" x14ac:dyDescent="0.2">
      <c r="A84" s="11">
        <v>12</v>
      </c>
      <c r="B84" s="34">
        <v>4</v>
      </c>
      <c r="C84" s="1">
        <f t="array" ref="C84">IF(ISERROR(INDEX([1]Current!E$2:E$180,MATCH($A84&amp;$B84,[1]Current!$C$2:$C$180&amp;[1]Current!$D$2:$D$180,0))),0,(INDEX([1]Current!E$2:E$180,MATCH($A84&amp;$B84,[1]Current!$C$2:$C$180&amp;[1]Current!$D$2:$D$180,0))))</f>
        <v>0</v>
      </c>
      <c r="D84" s="1">
        <f t="array" ref="D84">IF(ISERROR(INDEX([1]Current!F$2:F$180,MATCH($A84&amp;$B84,[1]Current!$C$2:$C$180&amp;[1]Current!$D$2:$D$180,0))),0,(INDEX([1]Current!F$2:F$180,MATCH($A84&amp;$B84,[1]Current!$C$2:$C$180&amp;[1]Current!$D$2:$D$180,0))))</f>
        <v>0</v>
      </c>
      <c r="E84" s="81" t="s">
        <v>23</v>
      </c>
      <c r="F84" s="48">
        <f t="array" ref="F84">IF(ISERROR(INDEX([1]Monthly!E$2:E$180,MATCH($A84&amp;$B84,[1]Monthly!$C$2:$C$180&amp;[1]Monthly!$D$2:$D$180,0))),0,(INDEX([1]Monthly!E$2:E$180,MATCH($A84&amp;$B84,[1]Monthly!$C$2:$C$180&amp;[1]Monthly!$D$2:$D$180,0))))</f>
        <v>0</v>
      </c>
      <c r="G84" s="49">
        <f t="array" ref="G84">IF(ISERROR(INDEX([1]Monthly!F$2:F$180,MATCH($A84&amp;$B84,[1]Monthly!$C$2:$C$180&amp;[1]Monthly!$D$2:$D$180,0))),0,(INDEX([1]Monthly!F$2:F$180,MATCH($A84&amp;$B84,[1]Monthly!$C$2:$C$180&amp;[1]Monthly!$D$2:$D$180,0))))</f>
        <v>0</v>
      </c>
      <c r="H84" s="49">
        <f t="array" ref="H84">IF(ISERROR(INDEX([1]Monthly!G$2:G$180,MATCH($A84&amp;$B84,[1]Monthly!$C$2:$C$180&amp;[1]Monthly!$D$2:$D$180,0))),0,(INDEX([1]Monthly!G$2:G$180,MATCH($A84&amp;$B84,[1]Monthly!$C$2:$C$180&amp;[1]Monthly!$D$2:$D$180,0))))</f>
        <v>0</v>
      </c>
      <c r="I84" s="49">
        <f t="array" ref="I84">IF(ISERROR(INDEX([1]Monthly!H$2:H$180,MATCH($A84&amp;$B84,[1]Monthly!$C$2:$C$180&amp;[1]Monthly!$D$2:$D$180,0))),0,(INDEX([1]Monthly!H$2:H$180,MATCH($A84&amp;$B84,[1]Monthly!$C$2:$C$180&amp;[1]Monthly!$D$2:$D$180,0))))</f>
        <v>0</v>
      </c>
      <c r="J84" s="49">
        <f t="array" ref="J84">IF(ISERROR(INDEX([1]Monthly!I$2:I$180,MATCH($A84&amp;$B84,[1]Monthly!$C$2:$C$180&amp;[1]Monthly!$D$2:$D$180,0))),0,(INDEX([1]Monthly!I$2:I$180,MATCH($A84&amp;$B84,[1]Monthly!$C$2:$C$180&amp;[1]Monthly!$D$2:$D$180,0))))</f>
        <v>0</v>
      </c>
      <c r="K84" s="49">
        <f t="array" ref="K84">IF(ISERROR(INDEX([1]Monthly!J$2:J$180,MATCH($A84&amp;$B84,[1]Monthly!$C$2:$C$180&amp;[1]Monthly!$D$2:$D$180,0))),0,(INDEX([1]Monthly!J$2:J$180,MATCH($A84&amp;$B84,[1]Monthly!$C$2:$C$180&amp;[1]Monthly!$D$2:$D$180,0))))</f>
        <v>0</v>
      </c>
      <c r="L84" s="49">
        <f t="array" ref="L84">IF(ISERROR(INDEX([1]Monthly!K$2:K$180,MATCH($A84&amp;$B84,[1]Monthly!$C$2:$C$180&amp;[1]Monthly!$D$2:$D$180,0))),0,(INDEX([1]Monthly!K$2:K$180,MATCH($A84&amp;$B84,[1]Monthly!$C$2:$C$180&amp;[1]Monthly!$D$2:$D$180,0))))</f>
        <v>0</v>
      </c>
      <c r="M84" s="49">
        <f t="array" ref="M84">IF(ISERROR(INDEX([1]Monthly!L$2:L$180,MATCH($A84&amp;$B84,[1]Monthly!$C$2:$C$180&amp;[1]Monthly!$D$2:$D$180,0))),0,(INDEX([1]Monthly!L$2:L$180,MATCH($A84&amp;$B84,[1]Monthly!$C$2:$C$180&amp;[1]Monthly!$D$2:$D$180,0))))</f>
        <v>0</v>
      </c>
      <c r="N84" s="49">
        <f t="array" ref="N84">IF(ISERROR(INDEX([1]Monthly!M$2:M$180,MATCH($A84&amp;$B84,[1]Monthly!$C$2:$C$180&amp;[1]Monthly!$D$2:$D$180,0))),0,(INDEX([1]Monthly!M$2:M$180,MATCH($A84&amp;$B84,[1]Monthly!$C$2:$C$180&amp;[1]Monthly!$D$2:$D$180,0))))</f>
        <v>0</v>
      </c>
      <c r="O84" s="49">
        <f t="array" ref="O84">IF(ISERROR(INDEX([1]Monthly!N$2:N$180,MATCH($A84&amp;$B84,[1]Monthly!$C$2:$C$180&amp;[1]Monthly!$D$2:$D$180,0))),0,(INDEX([1]Monthly!N$2:N$180,MATCH($A84&amp;$B84,[1]Monthly!$C$2:$C$180&amp;[1]Monthly!$D$2:$D$180,0))))</f>
        <v>0</v>
      </c>
      <c r="P84" s="49">
        <f t="array" ref="P84">IF(ISERROR(INDEX([1]Monthly!O$2:O$180,MATCH($A84&amp;$B84,[1]Monthly!$C$2:$C$180&amp;[1]Monthly!$D$2:$D$180,0))),0,(INDEX([1]Monthly!O$2:O$180,MATCH($A84&amp;$B84,[1]Monthly!$C$2:$C$180&amp;[1]Monthly!$D$2:$D$180,0))))</f>
        <v>0</v>
      </c>
      <c r="Q84" s="49">
        <f t="array" ref="Q84">IF(ISERROR(INDEX([1]Monthly!P$2:P$180,MATCH($A84&amp;$B84,[1]Monthly!$C$2:$C$180&amp;[1]Monthly!$D$2:$D$180,0))),0,(INDEX([1]Monthly!P$2:P$180,MATCH($A84&amp;$B84,[1]Monthly!$C$2:$C$180&amp;[1]Monthly!$D$2:$D$180,0))))</f>
        <v>0</v>
      </c>
      <c r="R84" s="49">
        <f t="array" ref="R84">IF(ISERROR(INDEX([1]Monthly!Q$2:Q$180,MATCH($A84&amp;$B84,[1]Monthly!$C$2:$C$180&amp;[1]Monthly!$D$2:$D$180,0))),0,(INDEX([1]Monthly!Q$2:Q$180,MATCH($A84&amp;$B84,[1]Monthly!$C$2:$C$180&amp;[1]Monthly!$D$2:$D$180,0))))</f>
        <v>0</v>
      </c>
      <c r="S84" s="49">
        <f t="array" ref="S84">IF(ISERROR(INDEX([1]Monthly!R$2:R$180,MATCH($A84&amp;$B84,[1]Monthly!$C$2:$C$180&amp;[1]Monthly!$D$2:$D$180,0))),0,(INDEX([1]Monthly!R$2:R$180,MATCH($A84&amp;$B84,[1]Monthly!$C$2:$C$180&amp;[1]Monthly!$D$2:$D$180,0))))</f>
        <v>0</v>
      </c>
      <c r="T84" s="49">
        <f t="array" ref="T84">IF(ISERROR(INDEX([1]Monthly!S$2:S$180,MATCH($A84&amp;$B84,[1]Monthly!$C$2:$C$180&amp;[1]Monthly!$D$2:$D$180,0))),0,(INDEX([1]Monthly!S$2:S$180,MATCH($A84&amp;$B84,[1]Monthly!$C$2:$C$180&amp;[1]Monthly!$D$2:$D$180,0))))</f>
        <v>0</v>
      </c>
      <c r="U84" s="49">
        <f t="array" ref="U84">IF(ISERROR(INDEX([1]Monthly!T$2:T$180,MATCH($A84&amp;$B84,[1]Monthly!$C$2:$C$180&amp;[1]Monthly!$D$2:$D$180,0))),0,(INDEX([1]Monthly!T$2:T$180,MATCH($A84&amp;$B84,[1]Monthly!$C$2:$C$180&amp;[1]Monthly!$D$2:$D$180,0))))</f>
        <v>0</v>
      </c>
      <c r="V84" s="49">
        <f t="array" ref="V84">IF(ISERROR(INDEX([1]Monthly!U$2:U$180,MATCH($A84&amp;$B84,[1]Monthly!$C$2:$C$180&amp;[1]Monthly!$D$2:$D$180,0))),0,(INDEX([1]Monthly!U$2:U$180,MATCH($A84&amp;$B84,[1]Monthly!$C$2:$C$180&amp;[1]Monthly!$D$2:$D$180,0))))</f>
        <v>0</v>
      </c>
      <c r="W84" s="49">
        <f t="array" ref="W84">IF(ISERROR(INDEX([1]Monthly!V$2:V$180,MATCH($A84&amp;$B84,[1]Monthly!$C$2:$C$180&amp;[1]Monthly!$D$2:$D$180,0))),0,(INDEX([1]Monthly!V$2:V$180,MATCH($A84&amp;$B84,[1]Monthly!$C$2:$C$180&amp;[1]Monthly!$D$2:$D$180,0))))</f>
        <v>0</v>
      </c>
      <c r="X84" s="49">
        <f t="array" ref="X84">IF(ISERROR(INDEX([1]Monthly!W$2:W$180,MATCH($A84&amp;$B84,[1]Monthly!$C$2:$C$180&amp;[1]Monthly!$D$2:$D$180,0))),0,(INDEX([1]Monthly!W$2:W$180,MATCH($A84&amp;$B84,[1]Monthly!$C$2:$C$180&amp;[1]Monthly!$D$2:$D$180,0))))</f>
        <v>0</v>
      </c>
      <c r="Y84" s="49">
        <f t="array" ref="Y84">IF(ISERROR(INDEX([1]Monthly!X$2:X$180,MATCH($A84&amp;$B84,[1]Monthly!$C$2:$C$180&amp;[1]Monthly!$D$2:$D$180,0))),0,(INDEX([1]Monthly!X$2:X$180,MATCH($A84&amp;$B84,[1]Monthly!$C$2:$C$180&amp;[1]Monthly!$D$2:$D$180,0))))</f>
        <v>0</v>
      </c>
      <c r="Z84" s="49">
        <f t="array" ref="Z84">IF(ISERROR(INDEX([1]Monthly!Y$2:Y$180,MATCH($A84&amp;$B84,[1]Monthly!$C$2:$C$180&amp;[1]Monthly!$D$2:$D$180,0))),0,(INDEX([1]Monthly!Y$2:Y$180,MATCH($A84&amp;$B84,[1]Monthly!$C$2:$C$180&amp;[1]Monthly!$D$2:$D$180,0))))</f>
        <v>0</v>
      </c>
      <c r="AA84" s="49">
        <f t="array" ref="AA84">IF(ISERROR(INDEX([1]Monthly!Z$2:Z$180,MATCH($A84&amp;$B84,[1]Monthly!$C$2:$C$180&amp;[1]Monthly!$D$2:$D$180,0))),0,(INDEX([1]Monthly!Z$2:Z$180,MATCH($A84&amp;$B84,[1]Monthly!$C$2:$C$180&amp;[1]Monthly!$D$2:$D$180,0))))</f>
        <v>0</v>
      </c>
      <c r="AB84" s="49">
        <f t="array" ref="AB84">IF(ISERROR(INDEX([1]Monthly!AA$2:AA$180,MATCH($A84&amp;$B84,[1]Monthly!$C$2:$C$180&amp;[1]Monthly!$D$2:$D$180,0))),0,(INDEX([1]Monthly!AA$2:AA$180,MATCH($A84&amp;$B84,[1]Monthly!$C$2:$C$180&amp;[1]Monthly!$D$2:$D$180,0))))</f>
        <v>0</v>
      </c>
      <c r="AC84" s="49">
        <f t="array" ref="AC84">IF(ISERROR(INDEX([1]Monthly!AB$2:AB$180,MATCH($A84&amp;$B84,[1]Monthly!$C$2:$C$180&amp;[1]Monthly!$D$2:$D$180,0))),0,(INDEX([1]Monthly!AB$2:AB$180,MATCH($A84&amp;$B84,[1]Monthly!$C$2:$C$180&amp;[1]Monthly!$D$2:$D$180,0))))</f>
        <v>0</v>
      </c>
      <c r="AD84" s="50">
        <f t="array" ref="AD84">IF(ISERROR(INDEX([1]Monthly!AC$2:AC$180,MATCH($A84&amp;$B84,[1]Monthly!$C$2:$C$180&amp;[1]Monthly!$D$2:$D$180,0))),0,(INDEX([1]Monthly!AC$2:AC$180,MATCH($A84&amp;$B84,[1]Monthly!$C$2:$C$180&amp;[1]Monthly!$D$2:$D$180,0))))</f>
        <v>0</v>
      </c>
      <c r="AE84" s="50">
        <f t="array" ref="AE84">IF(ISERROR(INDEX([1]Monthly!AD$2:AD$180,MATCH($A84&amp;$B84,[1]Monthly!$C$2:$C$180&amp;[1]Monthly!$D$2:$D$180,0))),0,(INDEX([1]Monthly!AD$2:AD$180,MATCH($A84&amp;$B84,[1]Monthly!$C$2:$C$180&amp;[1]Monthly!$D$2:$D$180,0))))</f>
        <v>0</v>
      </c>
      <c r="AF84" s="51">
        <f t="array" ref="AF84">IF(ISERROR(INDEX([1]Monthly!AE$2:AE$180,MATCH($A84&amp;$B84,[1]Monthly!$C$2:$C$180&amp;[1]Monthly!$D$2:$D$180,0))),0,(INDEX([1]Monthly!AE$2:AE$180,MATCH($A84&amp;$B84,[1]Monthly!$C$2:$C$180&amp;[1]Monthly!$D$2:$D$180,0))))</f>
        <v>0</v>
      </c>
      <c r="AG84" s="1"/>
      <c r="AH84" s="1"/>
      <c r="AI84" s="1"/>
      <c r="AJ84" s="45"/>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row>
    <row r="85" spans="1:174" x14ac:dyDescent="0.2">
      <c r="A85" s="11">
        <v>12</v>
      </c>
      <c r="B85" s="34">
        <v>5</v>
      </c>
      <c r="C85" s="1">
        <f t="array" ref="C85">IF(ISERROR(INDEX([1]Current!E$2:E$180,MATCH($A85&amp;$B85,[1]Current!$C$2:$C$180&amp;[1]Current!$D$2:$D$180,0))),0,(INDEX([1]Current!E$2:E$180,MATCH($A85&amp;$B85,[1]Current!$C$2:$C$180&amp;[1]Current!$D$2:$D$180,0))))</f>
        <v>0</v>
      </c>
      <c r="D85" s="1">
        <f t="array" ref="D85">IF(ISERROR(INDEX([1]Current!F$2:F$180,MATCH($A85&amp;$B85,[1]Current!$C$2:$C$180&amp;[1]Current!$D$2:$D$180,0))),0,(INDEX([1]Current!F$2:F$180,MATCH($A85&amp;$B85,[1]Current!$C$2:$C$180&amp;[1]Current!$D$2:$D$180,0))))</f>
        <v>0</v>
      </c>
      <c r="E85" s="81" t="s">
        <v>24</v>
      </c>
      <c r="F85" s="48">
        <f t="array" ref="F85">IF(ISERROR(INDEX([1]Monthly!E$2:E$180,MATCH($A85&amp;$B85,[1]Monthly!$C$2:$C$180&amp;[1]Monthly!$D$2:$D$180,0))),0,(INDEX([1]Monthly!E$2:E$180,MATCH($A85&amp;$B85,[1]Monthly!$C$2:$C$180&amp;[1]Monthly!$D$2:$D$180,0))))</f>
        <v>0</v>
      </c>
      <c r="G85" s="49">
        <f t="array" ref="G85">IF(ISERROR(INDEX([1]Monthly!F$2:F$180,MATCH($A85&amp;$B85,[1]Monthly!$C$2:$C$180&amp;[1]Monthly!$D$2:$D$180,0))),0,(INDEX([1]Monthly!F$2:F$180,MATCH($A85&amp;$B85,[1]Monthly!$C$2:$C$180&amp;[1]Monthly!$D$2:$D$180,0))))</f>
        <v>0</v>
      </c>
      <c r="H85" s="49">
        <f t="array" ref="H85">IF(ISERROR(INDEX([1]Monthly!G$2:G$180,MATCH($A85&amp;$B85,[1]Monthly!$C$2:$C$180&amp;[1]Monthly!$D$2:$D$180,0))),0,(INDEX([1]Monthly!G$2:G$180,MATCH($A85&amp;$B85,[1]Monthly!$C$2:$C$180&amp;[1]Monthly!$D$2:$D$180,0))))</f>
        <v>0</v>
      </c>
      <c r="I85" s="49">
        <f t="array" ref="I85">IF(ISERROR(INDEX([1]Monthly!H$2:H$180,MATCH($A85&amp;$B85,[1]Monthly!$C$2:$C$180&amp;[1]Monthly!$D$2:$D$180,0))),0,(INDEX([1]Monthly!H$2:H$180,MATCH($A85&amp;$B85,[1]Monthly!$C$2:$C$180&amp;[1]Monthly!$D$2:$D$180,0))))</f>
        <v>0</v>
      </c>
      <c r="J85" s="49">
        <f t="array" ref="J85">IF(ISERROR(INDEX([1]Monthly!I$2:I$180,MATCH($A85&amp;$B85,[1]Monthly!$C$2:$C$180&amp;[1]Monthly!$D$2:$D$180,0))),0,(INDEX([1]Monthly!I$2:I$180,MATCH($A85&amp;$B85,[1]Monthly!$C$2:$C$180&amp;[1]Monthly!$D$2:$D$180,0))))</f>
        <v>0</v>
      </c>
      <c r="K85" s="49">
        <f t="array" ref="K85">IF(ISERROR(INDEX([1]Monthly!J$2:J$180,MATCH($A85&amp;$B85,[1]Monthly!$C$2:$C$180&amp;[1]Monthly!$D$2:$D$180,0))),0,(INDEX([1]Monthly!J$2:J$180,MATCH($A85&amp;$B85,[1]Monthly!$C$2:$C$180&amp;[1]Monthly!$D$2:$D$180,0))))</f>
        <v>0</v>
      </c>
      <c r="L85" s="49">
        <f t="array" ref="L85">IF(ISERROR(INDEX([1]Monthly!K$2:K$180,MATCH($A85&amp;$B85,[1]Monthly!$C$2:$C$180&amp;[1]Monthly!$D$2:$D$180,0))),0,(INDEX([1]Monthly!K$2:K$180,MATCH($A85&amp;$B85,[1]Monthly!$C$2:$C$180&amp;[1]Monthly!$D$2:$D$180,0))))</f>
        <v>0</v>
      </c>
      <c r="M85" s="49">
        <f t="array" ref="M85">IF(ISERROR(INDEX([1]Monthly!L$2:L$180,MATCH($A85&amp;$B85,[1]Monthly!$C$2:$C$180&amp;[1]Monthly!$D$2:$D$180,0))),0,(INDEX([1]Monthly!L$2:L$180,MATCH($A85&amp;$B85,[1]Monthly!$C$2:$C$180&amp;[1]Monthly!$D$2:$D$180,0))))</f>
        <v>0</v>
      </c>
      <c r="N85" s="49">
        <f t="array" ref="N85">IF(ISERROR(INDEX([1]Monthly!M$2:M$180,MATCH($A85&amp;$B85,[1]Monthly!$C$2:$C$180&amp;[1]Monthly!$D$2:$D$180,0))),0,(INDEX([1]Monthly!M$2:M$180,MATCH($A85&amp;$B85,[1]Monthly!$C$2:$C$180&amp;[1]Monthly!$D$2:$D$180,0))))</f>
        <v>0</v>
      </c>
      <c r="O85" s="49">
        <f t="array" ref="O85">IF(ISERROR(INDEX([1]Monthly!N$2:N$180,MATCH($A85&amp;$B85,[1]Monthly!$C$2:$C$180&amp;[1]Monthly!$D$2:$D$180,0))),0,(INDEX([1]Monthly!N$2:N$180,MATCH($A85&amp;$B85,[1]Monthly!$C$2:$C$180&amp;[1]Monthly!$D$2:$D$180,0))))</f>
        <v>0</v>
      </c>
      <c r="P85" s="49">
        <f t="array" ref="P85">IF(ISERROR(INDEX([1]Monthly!O$2:O$180,MATCH($A85&amp;$B85,[1]Monthly!$C$2:$C$180&amp;[1]Monthly!$D$2:$D$180,0))),0,(INDEX([1]Monthly!O$2:O$180,MATCH($A85&amp;$B85,[1]Monthly!$C$2:$C$180&amp;[1]Monthly!$D$2:$D$180,0))))</f>
        <v>0</v>
      </c>
      <c r="Q85" s="49">
        <f t="array" ref="Q85">IF(ISERROR(INDEX([1]Monthly!P$2:P$180,MATCH($A85&amp;$B85,[1]Monthly!$C$2:$C$180&amp;[1]Monthly!$D$2:$D$180,0))),0,(INDEX([1]Monthly!P$2:P$180,MATCH($A85&amp;$B85,[1]Monthly!$C$2:$C$180&amp;[1]Monthly!$D$2:$D$180,0))))</f>
        <v>0</v>
      </c>
      <c r="R85" s="49">
        <f t="array" ref="R85">IF(ISERROR(INDEX([1]Monthly!Q$2:Q$180,MATCH($A85&amp;$B85,[1]Monthly!$C$2:$C$180&amp;[1]Monthly!$D$2:$D$180,0))),0,(INDEX([1]Monthly!Q$2:Q$180,MATCH($A85&amp;$B85,[1]Monthly!$C$2:$C$180&amp;[1]Monthly!$D$2:$D$180,0))))</f>
        <v>0</v>
      </c>
      <c r="S85" s="49">
        <f t="array" ref="S85">IF(ISERROR(INDEX([1]Monthly!R$2:R$180,MATCH($A85&amp;$B85,[1]Monthly!$C$2:$C$180&amp;[1]Monthly!$D$2:$D$180,0))),0,(INDEX([1]Monthly!R$2:R$180,MATCH($A85&amp;$B85,[1]Monthly!$C$2:$C$180&amp;[1]Monthly!$D$2:$D$180,0))))</f>
        <v>0</v>
      </c>
      <c r="T85" s="49">
        <f t="array" ref="T85">IF(ISERROR(INDEX([1]Monthly!S$2:S$180,MATCH($A85&amp;$B85,[1]Monthly!$C$2:$C$180&amp;[1]Monthly!$D$2:$D$180,0))),0,(INDEX([1]Monthly!S$2:S$180,MATCH($A85&amp;$B85,[1]Monthly!$C$2:$C$180&amp;[1]Monthly!$D$2:$D$180,0))))</f>
        <v>0</v>
      </c>
      <c r="U85" s="49">
        <f t="array" ref="U85">IF(ISERROR(INDEX([1]Monthly!T$2:T$180,MATCH($A85&amp;$B85,[1]Monthly!$C$2:$C$180&amp;[1]Monthly!$D$2:$D$180,0))),0,(INDEX([1]Monthly!T$2:T$180,MATCH($A85&amp;$B85,[1]Monthly!$C$2:$C$180&amp;[1]Monthly!$D$2:$D$180,0))))</f>
        <v>0</v>
      </c>
      <c r="V85" s="49">
        <f t="array" ref="V85">IF(ISERROR(INDEX([1]Monthly!U$2:U$180,MATCH($A85&amp;$B85,[1]Monthly!$C$2:$C$180&amp;[1]Monthly!$D$2:$D$180,0))),0,(INDEX([1]Monthly!U$2:U$180,MATCH($A85&amp;$B85,[1]Monthly!$C$2:$C$180&amp;[1]Monthly!$D$2:$D$180,0))))</f>
        <v>0</v>
      </c>
      <c r="W85" s="49">
        <f t="array" ref="W85">IF(ISERROR(INDEX([1]Monthly!V$2:V$180,MATCH($A85&amp;$B85,[1]Monthly!$C$2:$C$180&amp;[1]Monthly!$D$2:$D$180,0))),0,(INDEX([1]Monthly!V$2:V$180,MATCH($A85&amp;$B85,[1]Monthly!$C$2:$C$180&amp;[1]Monthly!$D$2:$D$180,0))))</f>
        <v>0</v>
      </c>
      <c r="X85" s="49">
        <f t="array" ref="X85">IF(ISERROR(INDEX([1]Monthly!W$2:W$180,MATCH($A85&amp;$B85,[1]Monthly!$C$2:$C$180&amp;[1]Monthly!$D$2:$D$180,0))),0,(INDEX([1]Monthly!W$2:W$180,MATCH($A85&amp;$B85,[1]Monthly!$C$2:$C$180&amp;[1]Monthly!$D$2:$D$180,0))))</f>
        <v>0</v>
      </c>
      <c r="Y85" s="49">
        <f t="array" ref="Y85">IF(ISERROR(INDEX([1]Monthly!X$2:X$180,MATCH($A85&amp;$B85,[1]Monthly!$C$2:$C$180&amp;[1]Monthly!$D$2:$D$180,0))),0,(INDEX([1]Monthly!X$2:X$180,MATCH($A85&amp;$B85,[1]Monthly!$C$2:$C$180&amp;[1]Monthly!$D$2:$D$180,0))))</f>
        <v>0</v>
      </c>
      <c r="Z85" s="49">
        <f t="array" ref="Z85">IF(ISERROR(INDEX([1]Monthly!Y$2:Y$180,MATCH($A85&amp;$B85,[1]Monthly!$C$2:$C$180&amp;[1]Monthly!$D$2:$D$180,0))),0,(INDEX([1]Monthly!Y$2:Y$180,MATCH($A85&amp;$B85,[1]Monthly!$C$2:$C$180&amp;[1]Monthly!$D$2:$D$180,0))))</f>
        <v>0</v>
      </c>
      <c r="AA85" s="49">
        <f t="array" ref="AA85">IF(ISERROR(INDEX([1]Monthly!Z$2:Z$180,MATCH($A85&amp;$B85,[1]Monthly!$C$2:$C$180&amp;[1]Monthly!$D$2:$D$180,0))),0,(INDEX([1]Monthly!Z$2:Z$180,MATCH($A85&amp;$B85,[1]Monthly!$C$2:$C$180&amp;[1]Monthly!$D$2:$D$180,0))))</f>
        <v>0</v>
      </c>
      <c r="AB85" s="49">
        <f t="array" ref="AB85">IF(ISERROR(INDEX([1]Monthly!AA$2:AA$180,MATCH($A85&amp;$B85,[1]Monthly!$C$2:$C$180&amp;[1]Monthly!$D$2:$D$180,0))),0,(INDEX([1]Monthly!AA$2:AA$180,MATCH($A85&amp;$B85,[1]Monthly!$C$2:$C$180&amp;[1]Monthly!$D$2:$D$180,0))))</f>
        <v>0</v>
      </c>
      <c r="AC85" s="49">
        <f t="array" ref="AC85">IF(ISERROR(INDEX([1]Monthly!AB$2:AB$180,MATCH($A85&amp;$B85,[1]Monthly!$C$2:$C$180&amp;[1]Monthly!$D$2:$D$180,0))),0,(INDEX([1]Monthly!AB$2:AB$180,MATCH($A85&amp;$B85,[1]Monthly!$C$2:$C$180&amp;[1]Monthly!$D$2:$D$180,0))))</f>
        <v>0</v>
      </c>
      <c r="AD85" s="50">
        <f t="array" ref="AD85">IF(ISERROR(INDEX([1]Monthly!AC$2:AC$180,MATCH($A85&amp;$B85,[1]Monthly!$C$2:$C$180&amp;[1]Monthly!$D$2:$D$180,0))),0,(INDEX([1]Monthly!AC$2:AC$180,MATCH($A85&amp;$B85,[1]Monthly!$C$2:$C$180&amp;[1]Monthly!$D$2:$D$180,0))))</f>
        <v>0</v>
      </c>
      <c r="AE85" s="50">
        <f t="array" ref="AE85">IF(ISERROR(INDEX([1]Monthly!AD$2:AD$180,MATCH($A85&amp;$B85,[1]Monthly!$C$2:$C$180&amp;[1]Monthly!$D$2:$D$180,0))),0,(INDEX([1]Monthly!AD$2:AD$180,MATCH($A85&amp;$B85,[1]Monthly!$C$2:$C$180&amp;[1]Monthly!$D$2:$D$180,0))))</f>
        <v>0</v>
      </c>
      <c r="AF85" s="51">
        <f t="array" ref="AF85">IF(ISERROR(INDEX([1]Monthly!AE$2:AE$180,MATCH($A85&amp;$B85,[1]Monthly!$C$2:$C$180&amp;[1]Monthly!$D$2:$D$180,0))),0,(INDEX([1]Monthly!AE$2:AE$180,MATCH($A85&amp;$B85,[1]Monthly!$C$2:$C$180&amp;[1]Monthly!$D$2:$D$180,0))))</f>
        <v>0</v>
      </c>
      <c r="AG85" s="1"/>
      <c r="AH85" s="1"/>
      <c r="AI85" s="1"/>
      <c r="AJ85" s="45"/>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row>
    <row r="86" spans="1:174" x14ac:dyDescent="0.2">
      <c r="C86" s="1">
        <f>SUM(C82:C85)</f>
        <v>0</v>
      </c>
      <c r="D86" s="1">
        <f>SUM(D82:D85)</f>
        <v>0</v>
      </c>
      <c r="E86" s="82" t="s">
        <v>25</v>
      </c>
      <c r="F86" s="53">
        <f t="shared" ref="F86:AF86" si="42">SUM(F82:F85)</f>
        <v>0</v>
      </c>
      <c r="G86" s="54">
        <f t="shared" si="42"/>
        <v>0</v>
      </c>
      <c r="H86" s="54">
        <f t="shared" si="42"/>
        <v>0</v>
      </c>
      <c r="I86" s="54">
        <f t="shared" si="42"/>
        <v>0</v>
      </c>
      <c r="J86" s="54">
        <f t="shared" si="42"/>
        <v>0</v>
      </c>
      <c r="K86" s="54">
        <f t="shared" si="42"/>
        <v>0</v>
      </c>
      <c r="L86" s="54">
        <f t="shared" si="42"/>
        <v>0</v>
      </c>
      <c r="M86" s="54">
        <f t="shared" si="42"/>
        <v>0</v>
      </c>
      <c r="N86" s="54">
        <f t="shared" si="42"/>
        <v>0</v>
      </c>
      <c r="O86" s="54">
        <f t="shared" si="42"/>
        <v>0</v>
      </c>
      <c r="P86" s="54">
        <f t="shared" si="42"/>
        <v>0</v>
      </c>
      <c r="Q86" s="54">
        <f t="shared" si="42"/>
        <v>0</v>
      </c>
      <c r="R86" s="54">
        <f t="shared" si="42"/>
        <v>0</v>
      </c>
      <c r="S86" s="54">
        <f t="shared" si="42"/>
        <v>0</v>
      </c>
      <c r="T86" s="54">
        <f t="shared" si="42"/>
        <v>0</v>
      </c>
      <c r="U86" s="54">
        <f t="shared" si="42"/>
        <v>0</v>
      </c>
      <c r="V86" s="54">
        <f t="shared" si="42"/>
        <v>0</v>
      </c>
      <c r="W86" s="54">
        <f t="shared" si="42"/>
        <v>0</v>
      </c>
      <c r="X86" s="54">
        <f t="shared" si="42"/>
        <v>0</v>
      </c>
      <c r="Y86" s="54">
        <f t="shared" si="42"/>
        <v>0</v>
      </c>
      <c r="Z86" s="54">
        <f t="shared" si="42"/>
        <v>0</v>
      </c>
      <c r="AA86" s="54">
        <f t="shared" si="42"/>
        <v>0</v>
      </c>
      <c r="AB86" s="54">
        <f t="shared" si="42"/>
        <v>0</v>
      </c>
      <c r="AC86" s="54">
        <f t="shared" si="42"/>
        <v>0</v>
      </c>
      <c r="AD86" s="55">
        <f t="shared" si="42"/>
        <v>0</v>
      </c>
      <c r="AE86" s="55">
        <f t="shared" si="42"/>
        <v>0</v>
      </c>
      <c r="AF86" s="56">
        <f t="shared" si="42"/>
        <v>0</v>
      </c>
      <c r="AG86" s="1"/>
      <c r="AH86" s="1"/>
      <c r="AI86" s="1"/>
      <c r="AJ86" s="45"/>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row>
    <row r="87" spans="1:174" s="57" customFormat="1" x14ac:dyDescent="0.2">
      <c r="A87" s="57">
        <v>12</v>
      </c>
      <c r="B87" s="58">
        <v>6</v>
      </c>
      <c r="C87" s="64">
        <f t="array" ref="C87">IF(ISERROR(INDEX([1]Current!E$2:E$180,MATCH($A87&amp;$B87,[1]Current!$C$2:$C$180&amp;[1]Current!$D$2:$D$180,0))),0,(INDEX([1]Current!E$2:E$180,MATCH($A87&amp;$B87,[1]Current!$C$2:$C$180&amp;[1]Current!$D$2:$D$180,0))))</f>
        <v>751</v>
      </c>
      <c r="D87" s="64">
        <f t="array" ref="D87">IF(ISERROR(INDEX([1]Current!F$2:F$180,MATCH($A87&amp;$B87,[1]Current!$C$2:$C$180&amp;[1]Current!$D$2:$D$180,0))),0,(INDEX([1]Current!F$2:F$180,MATCH($A87&amp;$B87,[1]Current!$C$2:$C$180&amp;[1]Current!$D$2:$D$180,0))))</f>
        <v>750</v>
      </c>
      <c r="E87" s="83" t="s">
        <v>26</v>
      </c>
      <c r="F87" s="60">
        <f t="array" ref="F87">IF(ISERROR(INDEX([1]Monthly!E$2:E$180,MATCH($A87&amp;$B87,[1]Monthly!$C$2:$C$180&amp;[1]Monthly!$D$2:$D$180,0))),0,(INDEX([1]Monthly!E$2:E$180,MATCH($A87&amp;$B87,[1]Monthly!$C$2:$C$180&amp;[1]Monthly!$D$2:$D$180,0))))</f>
        <v>42</v>
      </c>
      <c r="G87" s="61">
        <f t="array" ref="G87">IF(ISERROR(INDEX([1]Monthly!F$2:F$180,MATCH($A87&amp;$B87,[1]Monthly!$C$2:$C$180&amp;[1]Monthly!$D$2:$D$180,0))),0,(INDEX([1]Monthly!F$2:F$180,MATCH($A87&amp;$B87,[1]Monthly!$C$2:$C$180&amp;[1]Monthly!$D$2:$D$180,0))))</f>
        <v>60</v>
      </c>
      <c r="H87" s="61">
        <f t="array" ref="H87">IF(ISERROR(INDEX([1]Monthly!G$2:G$180,MATCH($A87&amp;$B87,[1]Monthly!$C$2:$C$180&amp;[1]Monthly!$D$2:$D$180,0))),0,(INDEX([1]Monthly!G$2:G$180,MATCH($A87&amp;$B87,[1]Monthly!$C$2:$C$180&amp;[1]Monthly!$D$2:$D$180,0))))</f>
        <v>46</v>
      </c>
      <c r="I87" s="61">
        <f t="array" ref="I87">IF(ISERROR(INDEX([1]Monthly!H$2:H$180,MATCH($A87&amp;$B87,[1]Monthly!$C$2:$C$180&amp;[1]Monthly!$D$2:$D$180,0))),0,(INDEX([1]Monthly!H$2:H$180,MATCH($A87&amp;$B87,[1]Monthly!$C$2:$C$180&amp;[1]Monthly!$D$2:$D$180,0))))</f>
        <v>61</v>
      </c>
      <c r="J87" s="61">
        <f t="array" ref="J87">IF(ISERROR(INDEX([1]Monthly!I$2:I$180,MATCH($A87&amp;$B87,[1]Monthly!$C$2:$C$180&amp;[1]Monthly!$D$2:$D$180,0))),0,(INDEX([1]Monthly!I$2:I$180,MATCH($A87&amp;$B87,[1]Monthly!$C$2:$C$180&amp;[1]Monthly!$D$2:$D$180,0))))</f>
        <v>61</v>
      </c>
      <c r="K87" s="61">
        <f t="array" ref="K87">IF(ISERROR(INDEX([1]Monthly!J$2:J$180,MATCH($A87&amp;$B87,[1]Monthly!$C$2:$C$180&amp;[1]Monthly!$D$2:$D$180,0))),0,(INDEX([1]Monthly!J$2:J$180,MATCH($A87&amp;$B87,[1]Monthly!$C$2:$C$180&amp;[1]Monthly!$D$2:$D$180,0))))</f>
        <v>67</v>
      </c>
      <c r="L87" s="61">
        <f t="array" ref="L87">IF(ISERROR(INDEX([1]Monthly!K$2:K$180,MATCH($A87&amp;$B87,[1]Monthly!$C$2:$C$180&amp;[1]Monthly!$D$2:$D$180,0))),0,(INDEX([1]Monthly!K$2:K$180,MATCH($A87&amp;$B87,[1]Monthly!$C$2:$C$180&amp;[1]Monthly!$D$2:$D$180,0))))</f>
        <v>52</v>
      </c>
      <c r="M87" s="61">
        <f t="array" ref="M87">IF(ISERROR(INDEX([1]Monthly!L$2:L$180,MATCH($A87&amp;$B87,[1]Monthly!$C$2:$C$180&amp;[1]Monthly!$D$2:$D$180,0))),0,(INDEX([1]Monthly!L$2:L$180,MATCH($A87&amp;$B87,[1]Monthly!$C$2:$C$180&amp;[1]Monthly!$D$2:$D$180,0))))</f>
        <v>58</v>
      </c>
      <c r="N87" s="61">
        <f t="array" ref="N87">IF(ISERROR(INDEX([1]Monthly!M$2:M$180,MATCH($A87&amp;$B87,[1]Monthly!$C$2:$C$180&amp;[1]Monthly!$D$2:$D$180,0))),0,(INDEX([1]Monthly!M$2:M$180,MATCH($A87&amp;$B87,[1]Monthly!$C$2:$C$180&amp;[1]Monthly!$D$2:$D$180,0))))</f>
        <v>60</v>
      </c>
      <c r="O87" s="61">
        <f t="array" ref="O87">IF(ISERROR(INDEX([1]Monthly!N$2:N$180,MATCH($A87&amp;$B87,[1]Monthly!$C$2:$C$180&amp;[1]Monthly!$D$2:$D$180,0))),0,(INDEX([1]Monthly!N$2:N$180,MATCH($A87&amp;$B87,[1]Monthly!$C$2:$C$180&amp;[1]Monthly!$D$2:$D$180,0))))</f>
        <v>72</v>
      </c>
      <c r="P87" s="61">
        <f t="array" ref="P87">IF(ISERROR(INDEX([1]Monthly!O$2:O$180,MATCH($A87&amp;$B87,[1]Monthly!$C$2:$C$180&amp;[1]Monthly!$D$2:$D$180,0))),0,(INDEX([1]Monthly!O$2:O$180,MATCH($A87&amp;$B87,[1]Monthly!$C$2:$C$180&amp;[1]Monthly!$D$2:$D$180,0))))</f>
        <v>106</v>
      </c>
      <c r="Q87" s="61">
        <f t="array" ref="Q87">IF(ISERROR(INDEX([1]Monthly!P$2:P$180,MATCH($A87&amp;$B87,[1]Monthly!$C$2:$C$180&amp;[1]Monthly!$D$2:$D$180,0))),0,(INDEX([1]Monthly!P$2:P$180,MATCH($A87&amp;$B87,[1]Monthly!$C$2:$C$180&amp;[1]Monthly!$D$2:$D$180,0))))</f>
        <v>79</v>
      </c>
      <c r="R87" s="61">
        <f t="array" ref="R87">IF(ISERROR(INDEX([1]Monthly!Q$2:Q$180,MATCH($A87&amp;$B87,[1]Monthly!$C$2:$C$180&amp;[1]Monthly!$D$2:$D$180,0))),0,(INDEX([1]Monthly!Q$2:Q$180,MATCH($A87&amp;$B87,[1]Monthly!$C$2:$C$180&amp;[1]Monthly!$D$2:$D$180,0))))</f>
        <v>74</v>
      </c>
      <c r="S87" s="61">
        <f t="array" ref="S87">IF(ISERROR(INDEX([1]Monthly!R$2:R$180,MATCH($A87&amp;$B87,[1]Monthly!$C$2:$C$180&amp;[1]Monthly!$D$2:$D$180,0))),0,(INDEX([1]Monthly!R$2:R$180,MATCH($A87&amp;$B87,[1]Monthly!$C$2:$C$180&amp;[1]Monthly!$D$2:$D$180,0))))</f>
        <v>96</v>
      </c>
      <c r="T87" s="61">
        <f t="array" ref="T87">IF(ISERROR(INDEX([1]Monthly!S$2:S$180,MATCH($A87&amp;$B87,[1]Monthly!$C$2:$C$180&amp;[1]Monthly!$D$2:$D$180,0))),0,(INDEX([1]Monthly!S$2:S$180,MATCH($A87&amp;$B87,[1]Monthly!$C$2:$C$180&amp;[1]Monthly!$D$2:$D$180,0))))</f>
        <v>87</v>
      </c>
      <c r="U87" s="61">
        <f t="array" ref="U87">IF(ISERROR(INDEX([1]Monthly!T$2:T$180,MATCH($A87&amp;$B87,[1]Monthly!$C$2:$C$180&amp;[1]Monthly!$D$2:$D$180,0))),0,(INDEX([1]Monthly!T$2:T$180,MATCH($A87&amp;$B87,[1]Monthly!$C$2:$C$180&amp;[1]Monthly!$D$2:$D$180,0))))</f>
        <v>73</v>
      </c>
      <c r="V87" s="61">
        <f t="array" ref="V87">IF(ISERROR(INDEX([1]Monthly!U$2:U$180,MATCH($A87&amp;$B87,[1]Monthly!$C$2:$C$180&amp;[1]Monthly!$D$2:$D$180,0))),0,(INDEX([1]Monthly!U$2:U$180,MATCH($A87&amp;$B87,[1]Monthly!$C$2:$C$180&amp;[1]Monthly!$D$2:$D$180,0))))</f>
        <v>63</v>
      </c>
      <c r="W87" s="61">
        <f t="array" ref="W87">IF(ISERROR(INDEX([1]Monthly!V$2:V$180,MATCH($A87&amp;$B87,[1]Monthly!$C$2:$C$180&amp;[1]Monthly!$D$2:$D$180,0))),0,(INDEX([1]Monthly!V$2:V$180,MATCH($A87&amp;$B87,[1]Monthly!$C$2:$C$180&amp;[1]Monthly!$D$2:$D$180,0))))</f>
        <v>61</v>
      </c>
      <c r="X87" s="61">
        <f t="array" ref="X87">IF(ISERROR(INDEX([1]Monthly!W$2:W$180,MATCH($A87&amp;$B87,[1]Monthly!$C$2:$C$180&amp;[1]Monthly!$D$2:$D$180,0))),0,(INDEX([1]Monthly!W$2:W$180,MATCH($A87&amp;$B87,[1]Monthly!$C$2:$C$180&amp;[1]Monthly!$D$2:$D$180,0))))</f>
        <v>63</v>
      </c>
      <c r="Y87" s="61">
        <f t="array" ref="Y87">IF(ISERROR(INDEX([1]Monthly!X$2:X$180,MATCH($A87&amp;$B87,[1]Monthly!$C$2:$C$180&amp;[1]Monthly!$D$2:$D$180,0))),0,(INDEX([1]Monthly!X$2:X$180,MATCH($A87&amp;$B87,[1]Monthly!$C$2:$C$180&amp;[1]Monthly!$D$2:$D$180,0))))</f>
        <v>84</v>
      </c>
      <c r="Z87" s="61">
        <f t="array" ref="Z87">IF(ISERROR(INDEX([1]Monthly!Y$2:Y$180,MATCH($A87&amp;$B87,[1]Monthly!$C$2:$C$180&amp;[1]Monthly!$D$2:$D$180,0))),0,(INDEX([1]Monthly!Y$2:Y$180,MATCH($A87&amp;$B87,[1]Monthly!$C$2:$C$180&amp;[1]Monthly!$D$2:$D$180,0))))</f>
        <v>73</v>
      </c>
      <c r="AA87" s="61">
        <f t="array" ref="AA87">IF(ISERROR(INDEX([1]Monthly!Z$2:Z$180,MATCH($A87&amp;$B87,[1]Monthly!$C$2:$C$180&amp;[1]Monthly!$D$2:$D$180,0))),0,(INDEX([1]Monthly!Z$2:Z$180,MATCH($A87&amp;$B87,[1]Monthly!$C$2:$C$180&amp;[1]Monthly!$D$2:$D$180,0))))</f>
        <v>73</v>
      </c>
      <c r="AB87" s="61">
        <f t="array" ref="AB87">IF(ISERROR(INDEX([1]Monthly!AA$2:AA$180,MATCH($A87&amp;$B87,[1]Monthly!$C$2:$C$180&amp;[1]Monthly!$D$2:$D$180,0))),0,(INDEX([1]Monthly!AA$2:AA$180,MATCH($A87&amp;$B87,[1]Monthly!$C$2:$C$180&amp;[1]Monthly!$D$2:$D$180,0))))</f>
        <v>69</v>
      </c>
      <c r="AC87" s="61">
        <f t="array" ref="AC87">IF(ISERROR(INDEX([1]Monthly!AB$2:AB$180,MATCH($A87&amp;$B87,[1]Monthly!$C$2:$C$180&amp;[1]Monthly!$D$2:$D$180,0))),0,(INDEX([1]Monthly!AB$2:AB$180,MATCH($A87&amp;$B87,[1]Monthly!$C$2:$C$180&amp;[1]Monthly!$D$2:$D$180,0))))</f>
        <v>87</v>
      </c>
      <c r="AD87" s="62">
        <f t="array" ref="AD87">IF(ISERROR(INDEX([1]Monthly!AC$2:AC$180,MATCH($A87&amp;$B87,[1]Monthly!$C$2:$C$180&amp;[1]Monthly!$D$2:$D$180,0))),0,(INDEX([1]Monthly!AC$2:AC$180,MATCH($A87&amp;$B87,[1]Monthly!$C$2:$C$180&amp;[1]Monthly!$D$2:$D$180,0))))</f>
        <v>68</v>
      </c>
      <c r="AE87" s="62">
        <f t="array" ref="AE87">IF(ISERROR(INDEX([1]Monthly!AD$2:AD$180,MATCH($A87&amp;$B87,[1]Monthly!$C$2:$C$180&amp;[1]Monthly!$D$2:$D$180,0))),0,(INDEX([1]Monthly!AD$2:AD$180,MATCH($A87&amp;$B87,[1]Monthly!$C$2:$C$180&amp;[1]Monthly!$D$2:$D$180,0))))</f>
        <v>91</v>
      </c>
      <c r="AF87" s="63">
        <f t="array" ref="AF87">IF(ISERROR(INDEX([1]Monthly!AE$2:AE$180,MATCH($A87&amp;$B87,[1]Monthly!$C$2:$C$180&amp;[1]Monthly!$D$2:$D$180,0))),0,(INDEX([1]Monthly!AE$2:AE$180,MATCH($A87&amp;$B87,[1]Monthly!$C$2:$C$180&amp;[1]Monthly!$D$2:$D$180,0))))</f>
        <v>81</v>
      </c>
      <c r="AG87" s="64"/>
      <c r="AH87" s="64"/>
      <c r="AI87" s="64"/>
      <c r="AJ87" s="9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c r="DK87" s="64"/>
      <c r="DL87" s="64"/>
      <c r="DM87" s="64"/>
      <c r="DN87" s="64"/>
      <c r="DO87" s="64"/>
      <c r="DP87" s="64"/>
      <c r="DQ87" s="64"/>
      <c r="DR87" s="64"/>
      <c r="DS87" s="64"/>
      <c r="DT87" s="64"/>
      <c r="DU87" s="64"/>
      <c r="DV87" s="64"/>
      <c r="DW87" s="64"/>
      <c r="DX87" s="64"/>
      <c r="DY87" s="64"/>
      <c r="DZ87" s="64"/>
      <c r="EA87" s="64"/>
      <c r="EB87" s="64"/>
      <c r="EC87" s="64"/>
      <c r="ED87" s="64"/>
      <c r="EE87" s="64"/>
      <c r="EF87" s="64"/>
      <c r="EG87" s="64"/>
      <c r="EH87" s="64"/>
      <c r="EI87" s="64"/>
      <c r="EJ87" s="64"/>
      <c r="EK87" s="64"/>
      <c r="EL87" s="64"/>
      <c r="EM87" s="64"/>
      <c r="EN87" s="64"/>
      <c r="EO87" s="64"/>
      <c r="EP87" s="64"/>
      <c r="EQ87" s="64"/>
      <c r="ER87" s="64"/>
      <c r="ES87" s="64"/>
      <c r="ET87" s="64"/>
      <c r="EU87" s="64"/>
      <c r="EV87" s="64"/>
      <c r="EW87" s="64"/>
      <c r="EX87" s="64"/>
      <c r="EY87" s="64"/>
      <c r="EZ87" s="64"/>
      <c r="FA87" s="64"/>
      <c r="FB87" s="64"/>
      <c r="FC87" s="64"/>
      <c r="FD87" s="64"/>
      <c r="FE87" s="64"/>
      <c r="FF87" s="64"/>
      <c r="FG87" s="64"/>
      <c r="FH87" s="64"/>
      <c r="FI87" s="64"/>
      <c r="FJ87" s="64"/>
      <c r="FK87" s="64"/>
      <c r="FL87" s="64"/>
      <c r="FM87" s="64"/>
      <c r="FN87" s="64"/>
      <c r="FO87" s="64"/>
      <c r="FP87" s="64"/>
      <c r="FQ87" s="64"/>
      <c r="FR87" s="64"/>
    </row>
    <row r="88" spans="1:174" x14ac:dyDescent="0.2">
      <c r="A88" s="11">
        <v>12</v>
      </c>
      <c r="B88" s="34">
        <v>7</v>
      </c>
      <c r="C88" s="1">
        <f t="array" ref="C88">IF(ISERROR(INDEX([1]Current!E$2:E$180,MATCH($A88&amp;$B88,[1]Current!$C$2:$C$180&amp;[1]Current!$D$2:$D$180,0))),0,(INDEX([1]Current!E$2:E$180,MATCH($A88&amp;$B88,[1]Current!$C$2:$C$180&amp;[1]Current!$D$2:$D$180,0))))</f>
        <v>6</v>
      </c>
      <c r="D88" s="1">
        <f t="array" ref="D88">IF(ISERROR(INDEX([1]Current!F$2:F$180,MATCH($A88&amp;$B88,[1]Current!$C$2:$C$180&amp;[1]Current!$D$2:$D$180,0))),0,(INDEX([1]Current!F$2:F$180,MATCH($A88&amp;$B88,[1]Current!$C$2:$C$180&amp;[1]Current!$D$2:$D$180,0))))</f>
        <v>1</v>
      </c>
      <c r="E88" s="81" t="s">
        <v>27</v>
      </c>
      <c r="F88" s="48">
        <f t="array" ref="F88">IF(ISERROR(INDEX([1]Monthly!E$2:E$180,MATCH($A88&amp;$B88,[1]Monthly!$C$2:$C$180&amp;[1]Monthly!$D$2:$D$180,0))),0,(INDEX([1]Monthly!E$2:E$180,MATCH($A88&amp;$B88,[1]Monthly!$C$2:$C$180&amp;[1]Monthly!$D$2:$D$180,0))))</f>
        <v>0</v>
      </c>
      <c r="G88" s="49">
        <f t="array" ref="G88">IF(ISERROR(INDEX([1]Monthly!F$2:F$180,MATCH($A88&amp;$B88,[1]Monthly!$C$2:$C$180&amp;[1]Monthly!$D$2:$D$180,0))),0,(INDEX([1]Monthly!F$2:F$180,MATCH($A88&amp;$B88,[1]Monthly!$C$2:$C$180&amp;[1]Monthly!$D$2:$D$180,0))))</f>
        <v>0</v>
      </c>
      <c r="H88" s="49">
        <f t="array" ref="H88">IF(ISERROR(INDEX([1]Monthly!G$2:G$180,MATCH($A88&amp;$B88,[1]Monthly!$C$2:$C$180&amp;[1]Monthly!$D$2:$D$180,0))),0,(INDEX([1]Monthly!G$2:G$180,MATCH($A88&amp;$B88,[1]Monthly!$C$2:$C$180&amp;[1]Monthly!$D$2:$D$180,0))))</f>
        <v>2</v>
      </c>
      <c r="I88" s="49">
        <f t="array" ref="I88">IF(ISERROR(INDEX([1]Monthly!H$2:H$180,MATCH($A88&amp;$B88,[1]Monthly!$C$2:$C$180&amp;[1]Monthly!$D$2:$D$180,0))),0,(INDEX([1]Monthly!H$2:H$180,MATCH($A88&amp;$B88,[1]Monthly!$C$2:$C$180&amp;[1]Monthly!$D$2:$D$180,0))))</f>
        <v>0</v>
      </c>
      <c r="J88" s="49">
        <f t="array" ref="J88">IF(ISERROR(INDEX([1]Monthly!I$2:I$180,MATCH($A88&amp;$B88,[1]Monthly!$C$2:$C$180&amp;[1]Monthly!$D$2:$D$180,0))),0,(INDEX([1]Monthly!I$2:I$180,MATCH($A88&amp;$B88,[1]Monthly!$C$2:$C$180&amp;[1]Monthly!$D$2:$D$180,0))))</f>
        <v>0</v>
      </c>
      <c r="K88" s="49">
        <f t="array" ref="K88">IF(ISERROR(INDEX([1]Monthly!J$2:J$180,MATCH($A88&amp;$B88,[1]Monthly!$C$2:$C$180&amp;[1]Monthly!$D$2:$D$180,0))),0,(INDEX([1]Monthly!J$2:J$180,MATCH($A88&amp;$B88,[1]Monthly!$C$2:$C$180&amp;[1]Monthly!$D$2:$D$180,0))))</f>
        <v>0</v>
      </c>
      <c r="L88" s="49">
        <f t="array" ref="L88">IF(ISERROR(INDEX([1]Monthly!K$2:K$180,MATCH($A88&amp;$B88,[1]Monthly!$C$2:$C$180&amp;[1]Monthly!$D$2:$D$180,0))),0,(INDEX([1]Monthly!K$2:K$180,MATCH($A88&amp;$B88,[1]Monthly!$C$2:$C$180&amp;[1]Monthly!$D$2:$D$180,0))))</f>
        <v>1</v>
      </c>
      <c r="M88" s="49">
        <f t="array" ref="M88">IF(ISERROR(INDEX([1]Monthly!L$2:L$180,MATCH($A88&amp;$B88,[1]Monthly!$C$2:$C$180&amp;[1]Monthly!$D$2:$D$180,0))),0,(INDEX([1]Monthly!L$2:L$180,MATCH($A88&amp;$B88,[1]Monthly!$C$2:$C$180&amp;[1]Monthly!$D$2:$D$180,0))))</f>
        <v>0</v>
      </c>
      <c r="N88" s="49">
        <f t="array" ref="N88">IF(ISERROR(INDEX([1]Monthly!M$2:M$180,MATCH($A88&amp;$B88,[1]Monthly!$C$2:$C$180&amp;[1]Monthly!$D$2:$D$180,0))),0,(INDEX([1]Monthly!M$2:M$180,MATCH($A88&amp;$B88,[1]Monthly!$C$2:$C$180&amp;[1]Monthly!$D$2:$D$180,0))))</f>
        <v>0</v>
      </c>
      <c r="O88" s="49">
        <f t="array" ref="O88">IF(ISERROR(INDEX([1]Monthly!N$2:N$180,MATCH($A88&amp;$B88,[1]Monthly!$C$2:$C$180&amp;[1]Monthly!$D$2:$D$180,0))),0,(INDEX([1]Monthly!N$2:N$180,MATCH($A88&amp;$B88,[1]Monthly!$C$2:$C$180&amp;[1]Monthly!$D$2:$D$180,0))))</f>
        <v>1</v>
      </c>
      <c r="P88" s="49">
        <f t="array" ref="P88">IF(ISERROR(INDEX([1]Monthly!O$2:O$180,MATCH($A88&amp;$B88,[1]Monthly!$C$2:$C$180&amp;[1]Monthly!$D$2:$D$180,0))),0,(INDEX([1]Monthly!O$2:O$180,MATCH($A88&amp;$B88,[1]Monthly!$C$2:$C$180&amp;[1]Monthly!$D$2:$D$180,0))))</f>
        <v>0</v>
      </c>
      <c r="Q88" s="49">
        <f t="array" ref="Q88">IF(ISERROR(INDEX([1]Monthly!P$2:P$180,MATCH($A88&amp;$B88,[1]Monthly!$C$2:$C$180&amp;[1]Monthly!$D$2:$D$180,0))),0,(INDEX([1]Monthly!P$2:P$180,MATCH($A88&amp;$B88,[1]Monthly!$C$2:$C$180&amp;[1]Monthly!$D$2:$D$180,0))))</f>
        <v>1</v>
      </c>
      <c r="R88" s="49">
        <f t="array" ref="R88">IF(ISERROR(INDEX([1]Monthly!Q$2:Q$180,MATCH($A88&amp;$B88,[1]Monthly!$C$2:$C$180&amp;[1]Monthly!$D$2:$D$180,0))),0,(INDEX([1]Monthly!Q$2:Q$180,MATCH($A88&amp;$B88,[1]Monthly!$C$2:$C$180&amp;[1]Monthly!$D$2:$D$180,0))))</f>
        <v>0</v>
      </c>
      <c r="S88" s="49">
        <f t="array" ref="S88">IF(ISERROR(INDEX([1]Monthly!R$2:R$180,MATCH($A88&amp;$B88,[1]Monthly!$C$2:$C$180&amp;[1]Monthly!$D$2:$D$180,0))),0,(INDEX([1]Monthly!R$2:R$180,MATCH($A88&amp;$B88,[1]Monthly!$C$2:$C$180&amp;[1]Monthly!$D$2:$D$180,0))))</f>
        <v>0</v>
      </c>
      <c r="T88" s="49">
        <f t="array" ref="T88">IF(ISERROR(INDEX([1]Monthly!S$2:S$180,MATCH($A88&amp;$B88,[1]Monthly!$C$2:$C$180&amp;[1]Monthly!$D$2:$D$180,0))),0,(INDEX([1]Monthly!S$2:S$180,MATCH($A88&amp;$B88,[1]Monthly!$C$2:$C$180&amp;[1]Monthly!$D$2:$D$180,0))))</f>
        <v>3</v>
      </c>
      <c r="U88" s="49">
        <f t="array" ref="U88">IF(ISERROR(INDEX([1]Monthly!T$2:T$180,MATCH($A88&amp;$B88,[1]Monthly!$C$2:$C$180&amp;[1]Monthly!$D$2:$D$180,0))),0,(INDEX([1]Monthly!T$2:T$180,MATCH($A88&amp;$B88,[1]Monthly!$C$2:$C$180&amp;[1]Monthly!$D$2:$D$180,0))))</f>
        <v>0</v>
      </c>
      <c r="V88" s="49">
        <f t="array" ref="V88">IF(ISERROR(INDEX([1]Monthly!U$2:U$180,MATCH($A88&amp;$B88,[1]Monthly!$C$2:$C$180&amp;[1]Monthly!$D$2:$D$180,0))),0,(INDEX([1]Monthly!U$2:U$180,MATCH($A88&amp;$B88,[1]Monthly!$C$2:$C$180&amp;[1]Monthly!$D$2:$D$180,0))))</f>
        <v>1</v>
      </c>
      <c r="W88" s="49">
        <f t="array" ref="W88">IF(ISERROR(INDEX([1]Monthly!V$2:V$180,MATCH($A88&amp;$B88,[1]Monthly!$C$2:$C$180&amp;[1]Monthly!$D$2:$D$180,0))),0,(INDEX([1]Monthly!V$2:V$180,MATCH($A88&amp;$B88,[1]Monthly!$C$2:$C$180&amp;[1]Monthly!$D$2:$D$180,0))))</f>
        <v>0</v>
      </c>
      <c r="X88" s="49">
        <f t="array" ref="X88">IF(ISERROR(INDEX([1]Monthly!W$2:W$180,MATCH($A88&amp;$B88,[1]Monthly!$C$2:$C$180&amp;[1]Monthly!$D$2:$D$180,0))),0,(INDEX([1]Monthly!W$2:W$180,MATCH($A88&amp;$B88,[1]Monthly!$C$2:$C$180&amp;[1]Monthly!$D$2:$D$180,0))))</f>
        <v>0</v>
      </c>
      <c r="Y88" s="49">
        <f t="array" ref="Y88">IF(ISERROR(INDEX([1]Monthly!X$2:X$180,MATCH($A88&amp;$B88,[1]Monthly!$C$2:$C$180&amp;[1]Monthly!$D$2:$D$180,0))),0,(INDEX([1]Monthly!X$2:X$180,MATCH($A88&amp;$B88,[1]Monthly!$C$2:$C$180&amp;[1]Monthly!$D$2:$D$180,0))))</f>
        <v>1</v>
      </c>
      <c r="Z88" s="49">
        <f t="array" ref="Z88">IF(ISERROR(INDEX([1]Monthly!Y$2:Y$180,MATCH($A88&amp;$B88,[1]Monthly!$C$2:$C$180&amp;[1]Monthly!$D$2:$D$180,0))),0,(INDEX([1]Monthly!Y$2:Y$180,MATCH($A88&amp;$B88,[1]Monthly!$C$2:$C$180&amp;[1]Monthly!$D$2:$D$180,0))))</f>
        <v>0</v>
      </c>
      <c r="AA88" s="49">
        <f t="array" ref="AA88">IF(ISERROR(INDEX([1]Monthly!Z$2:Z$180,MATCH($A88&amp;$B88,[1]Monthly!$C$2:$C$180&amp;[1]Monthly!$D$2:$D$180,0))),0,(INDEX([1]Monthly!Z$2:Z$180,MATCH($A88&amp;$B88,[1]Monthly!$C$2:$C$180&amp;[1]Monthly!$D$2:$D$180,0))))</f>
        <v>0</v>
      </c>
      <c r="AB88" s="49">
        <f t="array" ref="AB88">IF(ISERROR(INDEX([1]Monthly!AA$2:AA$180,MATCH($A88&amp;$B88,[1]Monthly!$C$2:$C$180&amp;[1]Monthly!$D$2:$D$180,0))),0,(INDEX([1]Monthly!AA$2:AA$180,MATCH($A88&amp;$B88,[1]Monthly!$C$2:$C$180&amp;[1]Monthly!$D$2:$D$180,0))))</f>
        <v>0</v>
      </c>
      <c r="AC88" s="49">
        <f t="array" ref="AC88">IF(ISERROR(INDEX([1]Monthly!AB$2:AB$180,MATCH($A88&amp;$B88,[1]Monthly!$C$2:$C$180&amp;[1]Monthly!$D$2:$D$180,0))),0,(INDEX([1]Monthly!AB$2:AB$180,MATCH($A88&amp;$B88,[1]Monthly!$C$2:$C$180&amp;[1]Monthly!$D$2:$D$180,0))))</f>
        <v>0</v>
      </c>
      <c r="AD88" s="50">
        <f t="array" ref="AD88">IF(ISERROR(INDEX([1]Monthly!AC$2:AC$180,MATCH($A88&amp;$B88,[1]Monthly!$C$2:$C$180&amp;[1]Monthly!$D$2:$D$180,0))),0,(INDEX([1]Monthly!AC$2:AC$180,MATCH($A88&amp;$B88,[1]Monthly!$C$2:$C$180&amp;[1]Monthly!$D$2:$D$180,0))))</f>
        <v>0</v>
      </c>
      <c r="AE88" s="50">
        <f t="array" ref="AE88">IF(ISERROR(INDEX([1]Monthly!AD$2:AD$180,MATCH($A88&amp;$B88,[1]Monthly!$C$2:$C$180&amp;[1]Monthly!$D$2:$D$180,0))),0,(INDEX([1]Monthly!AD$2:AD$180,MATCH($A88&amp;$B88,[1]Monthly!$C$2:$C$180&amp;[1]Monthly!$D$2:$D$180,0))))</f>
        <v>0</v>
      </c>
      <c r="AF88" s="51">
        <f t="array" ref="AF88">IF(ISERROR(INDEX([1]Monthly!AE$2:AE$180,MATCH($A88&amp;$B88,[1]Monthly!$C$2:$C$180&amp;[1]Monthly!$D$2:$D$180,0))),0,(INDEX([1]Monthly!AE$2:AE$180,MATCH($A88&amp;$B88,[1]Monthly!$C$2:$C$180&amp;[1]Monthly!$D$2:$D$180,0))))</f>
        <v>0</v>
      </c>
      <c r="AG88" s="1"/>
      <c r="AH88" s="1"/>
      <c r="AI88" s="1"/>
      <c r="AJ88" s="45"/>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row>
    <row r="89" spans="1:174" x14ac:dyDescent="0.2">
      <c r="C89" s="1">
        <f>SUM(C87:C88)</f>
        <v>757</v>
      </c>
      <c r="D89" s="1">
        <f>SUM(D87:D88)</f>
        <v>751</v>
      </c>
      <c r="E89" s="82" t="s">
        <v>28</v>
      </c>
      <c r="F89" s="53">
        <f t="shared" ref="F89:AF89" si="43">SUM(F87:F88)</f>
        <v>42</v>
      </c>
      <c r="G89" s="54">
        <f t="shared" si="43"/>
        <v>60</v>
      </c>
      <c r="H89" s="54">
        <f t="shared" si="43"/>
        <v>48</v>
      </c>
      <c r="I89" s="54">
        <f t="shared" si="43"/>
        <v>61</v>
      </c>
      <c r="J89" s="54">
        <f t="shared" si="43"/>
        <v>61</v>
      </c>
      <c r="K89" s="54">
        <f t="shared" si="43"/>
        <v>67</v>
      </c>
      <c r="L89" s="54">
        <f t="shared" si="43"/>
        <v>53</v>
      </c>
      <c r="M89" s="54">
        <f t="shared" si="43"/>
        <v>58</v>
      </c>
      <c r="N89" s="54">
        <f t="shared" si="43"/>
        <v>60</v>
      </c>
      <c r="O89" s="54">
        <f t="shared" si="43"/>
        <v>73</v>
      </c>
      <c r="P89" s="54">
        <f t="shared" si="43"/>
        <v>106</v>
      </c>
      <c r="Q89" s="54">
        <f t="shared" si="43"/>
        <v>80</v>
      </c>
      <c r="R89" s="54">
        <f t="shared" si="43"/>
        <v>74</v>
      </c>
      <c r="S89" s="54">
        <f t="shared" si="43"/>
        <v>96</v>
      </c>
      <c r="T89" s="54">
        <f t="shared" si="43"/>
        <v>90</v>
      </c>
      <c r="U89" s="54">
        <f t="shared" si="43"/>
        <v>73</v>
      </c>
      <c r="V89" s="54">
        <f t="shared" si="43"/>
        <v>64</v>
      </c>
      <c r="W89" s="54">
        <f t="shared" si="43"/>
        <v>61</v>
      </c>
      <c r="X89" s="54">
        <f t="shared" si="43"/>
        <v>63</v>
      </c>
      <c r="Y89" s="54">
        <f t="shared" si="43"/>
        <v>85</v>
      </c>
      <c r="Z89" s="54">
        <f t="shared" si="43"/>
        <v>73</v>
      </c>
      <c r="AA89" s="54">
        <f t="shared" si="43"/>
        <v>73</v>
      </c>
      <c r="AB89" s="54">
        <f t="shared" si="43"/>
        <v>69</v>
      </c>
      <c r="AC89" s="54">
        <f t="shared" si="43"/>
        <v>87</v>
      </c>
      <c r="AD89" s="55">
        <f t="shared" si="43"/>
        <v>68</v>
      </c>
      <c r="AE89" s="55">
        <f t="shared" si="43"/>
        <v>91</v>
      </c>
      <c r="AF89" s="56">
        <f t="shared" si="43"/>
        <v>81</v>
      </c>
      <c r="AG89" s="1"/>
      <c r="AH89" s="1"/>
      <c r="AI89" s="1"/>
      <c r="AJ89" s="45"/>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row>
    <row r="90" spans="1:174" s="57" customFormat="1" x14ac:dyDescent="0.2">
      <c r="A90" s="57">
        <v>12</v>
      </c>
      <c r="B90" s="58">
        <v>8</v>
      </c>
      <c r="C90" s="64">
        <f t="array" ref="C90">IF(ISERROR(INDEX([1]Current!E$2:E$180,MATCH($A90&amp;$B90,[1]Current!$C$2:$C$180&amp;[1]Current!$D$2:$D$180,0))),0,(INDEX([1]Current!E$2:E$180,MATCH($A90&amp;$B90,[1]Current!$C$2:$C$180&amp;[1]Current!$D$2:$D$180,0))))</f>
        <v>46</v>
      </c>
      <c r="D90" s="64">
        <f t="array" ref="D90">IF(ISERROR(INDEX([1]Current!F$2:F$180,MATCH($A90&amp;$B90,[1]Current!$C$2:$C$180&amp;[1]Current!$D$2:$D$180,0))),0,(INDEX([1]Current!F$2:F$180,MATCH($A90&amp;$B90,[1]Current!$C$2:$C$180&amp;[1]Current!$D$2:$D$180,0))))</f>
        <v>35</v>
      </c>
      <c r="E90" s="83" t="s">
        <v>29</v>
      </c>
      <c r="F90" s="60">
        <f t="array" ref="F90">IF(ISERROR(INDEX([1]Monthly!E$2:E$180,MATCH($A90&amp;$B90,[1]Monthly!$C$2:$C$180&amp;[1]Monthly!$D$2:$D$180,0))),0,(INDEX([1]Monthly!E$2:E$180,MATCH($A90&amp;$B90,[1]Monthly!$C$2:$C$180&amp;[1]Monthly!$D$2:$D$180,0))))</f>
        <v>2</v>
      </c>
      <c r="G90" s="61">
        <f t="array" ref="G90">IF(ISERROR(INDEX([1]Monthly!F$2:F$180,MATCH($A90&amp;$B90,[1]Monthly!$C$2:$C$180&amp;[1]Monthly!$D$2:$D$180,0))),0,(INDEX([1]Monthly!F$2:F$180,MATCH($A90&amp;$B90,[1]Monthly!$C$2:$C$180&amp;[1]Monthly!$D$2:$D$180,0))))</f>
        <v>2</v>
      </c>
      <c r="H90" s="61">
        <f t="array" ref="H90">IF(ISERROR(INDEX([1]Monthly!G$2:G$180,MATCH($A90&amp;$B90,[1]Monthly!$C$2:$C$180&amp;[1]Monthly!$D$2:$D$180,0))),0,(INDEX([1]Monthly!G$2:G$180,MATCH($A90&amp;$B90,[1]Monthly!$C$2:$C$180&amp;[1]Monthly!$D$2:$D$180,0))))</f>
        <v>7</v>
      </c>
      <c r="I90" s="61">
        <f t="array" ref="I90">IF(ISERROR(INDEX([1]Monthly!H$2:H$180,MATCH($A90&amp;$B90,[1]Monthly!$C$2:$C$180&amp;[1]Monthly!$D$2:$D$180,0))),0,(INDEX([1]Monthly!H$2:H$180,MATCH($A90&amp;$B90,[1]Monthly!$C$2:$C$180&amp;[1]Monthly!$D$2:$D$180,0))))</f>
        <v>6</v>
      </c>
      <c r="J90" s="61">
        <f t="array" ref="J90">IF(ISERROR(INDEX([1]Monthly!I$2:I$180,MATCH($A90&amp;$B90,[1]Monthly!$C$2:$C$180&amp;[1]Monthly!$D$2:$D$180,0))),0,(INDEX([1]Monthly!I$2:I$180,MATCH($A90&amp;$B90,[1]Monthly!$C$2:$C$180&amp;[1]Monthly!$D$2:$D$180,0))))</f>
        <v>5</v>
      </c>
      <c r="K90" s="61">
        <f t="array" ref="K90">IF(ISERROR(INDEX([1]Monthly!J$2:J$180,MATCH($A90&amp;$B90,[1]Monthly!$C$2:$C$180&amp;[1]Monthly!$D$2:$D$180,0))),0,(INDEX([1]Monthly!J$2:J$180,MATCH($A90&amp;$B90,[1]Monthly!$C$2:$C$180&amp;[1]Monthly!$D$2:$D$180,0))))</f>
        <v>5</v>
      </c>
      <c r="L90" s="61">
        <f t="array" ref="L90">IF(ISERROR(INDEX([1]Monthly!K$2:K$180,MATCH($A90&amp;$B90,[1]Monthly!$C$2:$C$180&amp;[1]Monthly!$D$2:$D$180,0))),0,(INDEX([1]Monthly!K$2:K$180,MATCH($A90&amp;$B90,[1]Monthly!$C$2:$C$180&amp;[1]Monthly!$D$2:$D$180,0))))</f>
        <v>3</v>
      </c>
      <c r="M90" s="61">
        <f t="array" ref="M90">IF(ISERROR(INDEX([1]Monthly!L$2:L$180,MATCH($A90&amp;$B90,[1]Monthly!$C$2:$C$180&amp;[1]Monthly!$D$2:$D$180,0))),0,(INDEX([1]Monthly!L$2:L$180,MATCH($A90&amp;$B90,[1]Monthly!$C$2:$C$180&amp;[1]Monthly!$D$2:$D$180,0))))</f>
        <v>5</v>
      </c>
      <c r="N90" s="61">
        <f t="array" ref="N90">IF(ISERROR(INDEX([1]Monthly!M$2:M$180,MATCH($A90&amp;$B90,[1]Monthly!$C$2:$C$180&amp;[1]Monthly!$D$2:$D$180,0))),0,(INDEX([1]Monthly!M$2:M$180,MATCH($A90&amp;$B90,[1]Monthly!$C$2:$C$180&amp;[1]Monthly!$D$2:$D$180,0))))</f>
        <v>4</v>
      </c>
      <c r="O90" s="61">
        <f t="array" ref="O90">IF(ISERROR(INDEX([1]Monthly!N$2:N$180,MATCH($A90&amp;$B90,[1]Monthly!$C$2:$C$180&amp;[1]Monthly!$D$2:$D$180,0))),0,(INDEX([1]Monthly!N$2:N$180,MATCH($A90&amp;$B90,[1]Monthly!$C$2:$C$180&amp;[1]Monthly!$D$2:$D$180,0))))</f>
        <v>6</v>
      </c>
      <c r="P90" s="61">
        <f t="array" ref="P90">IF(ISERROR(INDEX([1]Monthly!O$2:O$180,MATCH($A90&amp;$B90,[1]Monthly!$C$2:$C$180&amp;[1]Monthly!$D$2:$D$180,0))),0,(INDEX([1]Monthly!O$2:O$180,MATCH($A90&amp;$B90,[1]Monthly!$C$2:$C$180&amp;[1]Monthly!$D$2:$D$180,0))))</f>
        <v>8</v>
      </c>
      <c r="Q90" s="61">
        <f t="array" ref="Q90">IF(ISERROR(INDEX([1]Monthly!P$2:P$180,MATCH($A90&amp;$B90,[1]Monthly!$C$2:$C$180&amp;[1]Monthly!$D$2:$D$180,0))),0,(INDEX([1]Monthly!P$2:P$180,MATCH($A90&amp;$B90,[1]Monthly!$C$2:$C$180&amp;[1]Monthly!$D$2:$D$180,0))))</f>
        <v>4</v>
      </c>
      <c r="R90" s="61">
        <f t="array" ref="R90">IF(ISERROR(INDEX([1]Monthly!Q$2:Q$180,MATCH($A90&amp;$B90,[1]Monthly!$C$2:$C$180&amp;[1]Monthly!$D$2:$D$180,0))),0,(INDEX([1]Monthly!Q$2:Q$180,MATCH($A90&amp;$B90,[1]Monthly!$C$2:$C$180&amp;[1]Monthly!$D$2:$D$180,0))))</f>
        <v>2</v>
      </c>
      <c r="S90" s="61">
        <f t="array" ref="S90">IF(ISERROR(INDEX([1]Monthly!R$2:R$180,MATCH($A90&amp;$B90,[1]Monthly!$C$2:$C$180&amp;[1]Monthly!$D$2:$D$180,0))),0,(INDEX([1]Monthly!R$2:R$180,MATCH($A90&amp;$B90,[1]Monthly!$C$2:$C$180&amp;[1]Monthly!$D$2:$D$180,0))))</f>
        <v>4</v>
      </c>
      <c r="T90" s="61">
        <f t="array" ref="T90">IF(ISERROR(INDEX([1]Monthly!S$2:S$180,MATCH($A90&amp;$B90,[1]Monthly!$C$2:$C$180&amp;[1]Monthly!$D$2:$D$180,0))),0,(INDEX([1]Monthly!S$2:S$180,MATCH($A90&amp;$B90,[1]Monthly!$C$2:$C$180&amp;[1]Monthly!$D$2:$D$180,0))))</f>
        <v>5</v>
      </c>
      <c r="U90" s="61">
        <f t="array" ref="U90">IF(ISERROR(INDEX([1]Monthly!T$2:T$180,MATCH($A90&amp;$B90,[1]Monthly!$C$2:$C$180&amp;[1]Monthly!$D$2:$D$180,0))),0,(INDEX([1]Monthly!T$2:T$180,MATCH($A90&amp;$B90,[1]Monthly!$C$2:$C$180&amp;[1]Monthly!$D$2:$D$180,0))))</f>
        <v>8</v>
      </c>
      <c r="V90" s="61">
        <f t="array" ref="V90">IF(ISERROR(INDEX([1]Monthly!U$2:U$180,MATCH($A90&amp;$B90,[1]Monthly!$C$2:$C$180&amp;[1]Monthly!$D$2:$D$180,0))),0,(INDEX([1]Monthly!U$2:U$180,MATCH($A90&amp;$B90,[1]Monthly!$C$2:$C$180&amp;[1]Monthly!$D$2:$D$180,0))))</f>
        <v>4</v>
      </c>
      <c r="W90" s="61">
        <f t="array" ref="W90">IF(ISERROR(INDEX([1]Monthly!V$2:V$180,MATCH($A90&amp;$B90,[1]Monthly!$C$2:$C$180&amp;[1]Monthly!$D$2:$D$180,0))),0,(INDEX([1]Monthly!V$2:V$180,MATCH($A90&amp;$B90,[1]Monthly!$C$2:$C$180&amp;[1]Monthly!$D$2:$D$180,0))))</f>
        <v>0</v>
      </c>
      <c r="X90" s="61">
        <f t="array" ref="X90">IF(ISERROR(INDEX([1]Monthly!W$2:W$180,MATCH($A90&amp;$B90,[1]Monthly!$C$2:$C$180&amp;[1]Monthly!$D$2:$D$180,0))),0,(INDEX([1]Monthly!W$2:W$180,MATCH($A90&amp;$B90,[1]Monthly!$C$2:$C$180&amp;[1]Monthly!$D$2:$D$180,0))))</f>
        <v>6</v>
      </c>
      <c r="Y90" s="61">
        <f t="array" ref="Y90">IF(ISERROR(INDEX([1]Monthly!X$2:X$180,MATCH($A90&amp;$B90,[1]Monthly!$C$2:$C$180&amp;[1]Monthly!$D$2:$D$180,0))),0,(INDEX([1]Monthly!X$2:X$180,MATCH($A90&amp;$B90,[1]Monthly!$C$2:$C$180&amp;[1]Monthly!$D$2:$D$180,0))))</f>
        <v>6</v>
      </c>
      <c r="Z90" s="61">
        <f t="array" ref="Z90">IF(ISERROR(INDEX([1]Monthly!Y$2:Y$180,MATCH($A90&amp;$B90,[1]Monthly!$C$2:$C$180&amp;[1]Monthly!$D$2:$D$180,0))),0,(INDEX([1]Monthly!Y$2:Y$180,MATCH($A90&amp;$B90,[1]Monthly!$C$2:$C$180&amp;[1]Monthly!$D$2:$D$180,0))))</f>
        <v>0</v>
      </c>
      <c r="AA90" s="61">
        <f t="array" ref="AA90">IF(ISERROR(INDEX([1]Monthly!Z$2:Z$180,MATCH($A90&amp;$B90,[1]Monthly!$C$2:$C$180&amp;[1]Monthly!$D$2:$D$180,0))),0,(INDEX([1]Monthly!Z$2:Z$180,MATCH($A90&amp;$B90,[1]Monthly!$C$2:$C$180&amp;[1]Monthly!$D$2:$D$180,0))))</f>
        <v>3</v>
      </c>
      <c r="AB90" s="61">
        <f t="array" ref="AB90">IF(ISERROR(INDEX([1]Monthly!AA$2:AA$180,MATCH($A90&amp;$B90,[1]Monthly!$C$2:$C$180&amp;[1]Monthly!$D$2:$D$180,0))),0,(INDEX([1]Monthly!AA$2:AA$180,MATCH($A90&amp;$B90,[1]Monthly!$C$2:$C$180&amp;[1]Monthly!$D$2:$D$180,0))))</f>
        <v>2</v>
      </c>
      <c r="AC90" s="61">
        <f t="array" ref="AC90">IF(ISERROR(INDEX([1]Monthly!AB$2:AB$180,MATCH($A90&amp;$B90,[1]Monthly!$C$2:$C$180&amp;[1]Monthly!$D$2:$D$180,0))),0,(INDEX([1]Monthly!AB$2:AB$180,MATCH($A90&amp;$B90,[1]Monthly!$C$2:$C$180&amp;[1]Monthly!$D$2:$D$180,0))))</f>
        <v>4</v>
      </c>
      <c r="AD90" s="62">
        <f t="array" ref="AD90">IF(ISERROR(INDEX([1]Monthly!AC$2:AC$180,MATCH($A90&amp;$B90,[1]Monthly!$C$2:$C$180&amp;[1]Monthly!$D$2:$D$180,0))),0,(INDEX([1]Monthly!AC$2:AC$180,MATCH($A90&amp;$B90,[1]Monthly!$C$2:$C$180&amp;[1]Monthly!$D$2:$D$180,0))))</f>
        <v>4</v>
      </c>
      <c r="AE90" s="62">
        <f t="array" ref="AE90">IF(ISERROR(INDEX([1]Monthly!AD$2:AD$180,MATCH($A90&amp;$B90,[1]Monthly!$C$2:$C$180&amp;[1]Monthly!$D$2:$D$180,0))),0,(INDEX([1]Monthly!AD$2:AD$180,MATCH($A90&amp;$B90,[1]Monthly!$C$2:$C$180&amp;[1]Monthly!$D$2:$D$180,0))))</f>
        <v>7</v>
      </c>
      <c r="AF90" s="63">
        <f t="array" ref="AF90">IF(ISERROR(INDEX([1]Monthly!AE$2:AE$180,MATCH($A90&amp;$B90,[1]Monthly!$C$2:$C$180&amp;[1]Monthly!$D$2:$D$180,0))),0,(INDEX([1]Monthly!AE$2:AE$180,MATCH($A90&amp;$B90,[1]Monthly!$C$2:$C$180&amp;[1]Monthly!$D$2:$D$180,0))))</f>
        <v>3</v>
      </c>
      <c r="AG90" s="64"/>
      <c r="AH90" s="64"/>
      <c r="AI90" s="64"/>
      <c r="AJ90" s="9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c r="DK90" s="64"/>
      <c r="DL90" s="64"/>
      <c r="DM90" s="64"/>
      <c r="DN90" s="64"/>
      <c r="DO90" s="64"/>
      <c r="DP90" s="64"/>
      <c r="DQ90" s="64"/>
      <c r="DR90" s="64"/>
      <c r="DS90" s="64"/>
      <c r="DT90" s="64"/>
      <c r="DU90" s="64"/>
      <c r="DV90" s="64"/>
      <c r="DW90" s="64"/>
      <c r="DX90" s="64"/>
      <c r="DY90" s="64"/>
      <c r="DZ90" s="64"/>
      <c r="EA90" s="64"/>
      <c r="EB90" s="64"/>
      <c r="EC90" s="64"/>
      <c r="ED90" s="64"/>
      <c r="EE90" s="64"/>
      <c r="EF90" s="64"/>
      <c r="EG90" s="64"/>
      <c r="EH90" s="64"/>
      <c r="EI90" s="64"/>
      <c r="EJ90" s="64"/>
      <c r="EK90" s="64"/>
      <c r="EL90" s="64"/>
      <c r="EM90" s="64"/>
      <c r="EN90" s="64"/>
      <c r="EO90" s="64"/>
      <c r="EP90" s="64"/>
      <c r="EQ90" s="64"/>
      <c r="ER90" s="64"/>
      <c r="ES90" s="64"/>
      <c r="ET90" s="64"/>
      <c r="EU90" s="64"/>
      <c r="EV90" s="64"/>
      <c r="EW90" s="64"/>
      <c r="EX90" s="64"/>
      <c r="EY90" s="64"/>
      <c r="EZ90" s="64"/>
      <c r="FA90" s="64"/>
      <c r="FB90" s="64"/>
      <c r="FC90" s="64"/>
      <c r="FD90" s="64"/>
      <c r="FE90" s="64"/>
      <c r="FF90" s="64"/>
      <c r="FG90" s="64"/>
      <c r="FH90" s="64"/>
      <c r="FI90" s="64"/>
      <c r="FJ90" s="64"/>
      <c r="FK90" s="64"/>
      <c r="FL90" s="64"/>
      <c r="FM90" s="64"/>
      <c r="FN90" s="64"/>
      <c r="FO90" s="64"/>
      <c r="FP90" s="64"/>
      <c r="FQ90" s="64"/>
      <c r="FR90" s="64"/>
    </row>
    <row r="91" spans="1:174" x14ac:dyDescent="0.2">
      <c r="A91" s="11">
        <v>12</v>
      </c>
      <c r="B91" s="34">
        <v>9</v>
      </c>
      <c r="C91" s="1">
        <f t="array" ref="C91">IF(ISERROR(INDEX([1]Current!E$2:E$180,MATCH($A91&amp;$B91,[1]Current!$C$2:$C$180&amp;[1]Current!$D$2:$D$180,0))),0,(INDEX([1]Current!E$2:E$180,MATCH($A91&amp;$B91,[1]Current!$C$2:$C$180&amp;[1]Current!$D$2:$D$180,0))))</f>
        <v>16</v>
      </c>
      <c r="D91" s="1">
        <f t="array" ref="D91">IF(ISERROR(INDEX([1]Current!F$2:F$180,MATCH($A91&amp;$B91,[1]Current!$C$2:$C$180&amp;[1]Current!$D$2:$D$180,0))),0,(INDEX([1]Current!F$2:F$180,MATCH($A91&amp;$B91,[1]Current!$C$2:$C$180&amp;[1]Current!$D$2:$D$180,0))))</f>
        <v>8</v>
      </c>
      <c r="E91" s="81" t="s">
        <v>30</v>
      </c>
      <c r="F91" s="48">
        <f t="array" ref="F91">IF(ISERROR(INDEX([1]Monthly!E$2:E$180,MATCH($A91&amp;$B91,[1]Monthly!$C$2:$C$180&amp;[1]Monthly!$D$2:$D$180,0))),0,(INDEX([1]Monthly!E$2:E$180,MATCH($A91&amp;$B91,[1]Monthly!$C$2:$C$180&amp;[1]Monthly!$D$2:$D$180,0))))</f>
        <v>1</v>
      </c>
      <c r="G91" s="49">
        <f t="array" ref="G91">IF(ISERROR(INDEX([1]Monthly!F$2:F$180,MATCH($A91&amp;$B91,[1]Monthly!$C$2:$C$180&amp;[1]Monthly!$D$2:$D$180,0))),0,(INDEX([1]Monthly!F$2:F$180,MATCH($A91&amp;$B91,[1]Monthly!$C$2:$C$180&amp;[1]Monthly!$D$2:$D$180,0))))</f>
        <v>2</v>
      </c>
      <c r="H91" s="49">
        <f t="array" ref="H91">IF(ISERROR(INDEX([1]Monthly!G$2:G$180,MATCH($A91&amp;$B91,[1]Monthly!$C$2:$C$180&amp;[1]Monthly!$D$2:$D$180,0))),0,(INDEX([1]Monthly!G$2:G$180,MATCH($A91&amp;$B91,[1]Monthly!$C$2:$C$180&amp;[1]Monthly!$D$2:$D$180,0))))</f>
        <v>0</v>
      </c>
      <c r="I91" s="49">
        <f t="array" ref="I91">IF(ISERROR(INDEX([1]Monthly!H$2:H$180,MATCH($A91&amp;$B91,[1]Monthly!$C$2:$C$180&amp;[1]Monthly!$D$2:$D$180,0))),0,(INDEX([1]Monthly!H$2:H$180,MATCH($A91&amp;$B91,[1]Monthly!$C$2:$C$180&amp;[1]Monthly!$D$2:$D$180,0))))</f>
        <v>0</v>
      </c>
      <c r="J91" s="49">
        <f t="array" ref="J91">IF(ISERROR(INDEX([1]Monthly!I$2:I$180,MATCH($A91&amp;$B91,[1]Monthly!$C$2:$C$180&amp;[1]Monthly!$D$2:$D$180,0))),0,(INDEX([1]Monthly!I$2:I$180,MATCH($A91&amp;$B91,[1]Monthly!$C$2:$C$180&amp;[1]Monthly!$D$2:$D$180,0))))</f>
        <v>1</v>
      </c>
      <c r="K91" s="49">
        <f t="array" ref="K91">IF(ISERROR(INDEX([1]Monthly!J$2:J$180,MATCH($A91&amp;$B91,[1]Monthly!$C$2:$C$180&amp;[1]Monthly!$D$2:$D$180,0))),0,(INDEX([1]Monthly!J$2:J$180,MATCH($A91&amp;$B91,[1]Monthly!$C$2:$C$180&amp;[1]Monthly!$D$2:$D$180,0))))</f>
        <v>1</v>
      </c>
      <c r="L91" s="49">
        <f t="array" ref="L91">IF(ISERROR(INDEX([1]Monthly!K$2:K$180,MATCH($A91&amp;$B91,[1]Monthly!$C$2:$C$180&amp;[1]Monthly!$D$2:$D$180,0))),0,(INDEX([1]Monthly!K$2:K$180,MATCH($A91&amp;$B91,[1]Monthly!$C$2:$C$180&amp;[1]Monthly!$D$2:$D$180,0))))</f>
        <v>3</v>
      </c>
      <c r="M91" s="49">
        <f t="array" ref="M91">IF(ISERROR(INDEX([1]Monthly!L$2:L$180,MATCH($A91&amp;$B91,[1]Monthly!$C$2:$C$180&amp;[1]Monthly!$D$2:$D$180,0))),0,(INDEX([1]Monthly!L$2:L$180,MATCH($A91&amp;$B91,[1]Monthly!$C$2:$C$180&amp;[1]Monthly!$D$2:$D$180,0))))</f>
        <v>0</v>
      </c>
      <c r="N91" s="49">
        <f t="array" ref="N91">IF(ISERROR(INDEX([1]Monthly!M$2:M$180,MATCH($A91&amp;$B91,[1]Monthly!$C$2:$C$180&amp;[1]Monthly!$D$2:$D$180,0))),0,(INDEX([1]Monthly!M$2:M$180,MATCH($A91&amp;$B91,[1]Monthly!$C$2:$C$180&amp;[1]Monthly!$D$2:$D$180,0))))</f>
        <v>2</v>
      </c>
      <c r="O91" s="49">
        <f t="array" ref="O91">IF(ISERROR(INDEX([1]Monthly!N$2:N$180,MATCH($A91&amp;$B91,[1]Monthly!$C$2:$C$180&amp;[1]Monthly!$D$2:$D$180,0))),0,(INDEX([1]Monthly!N$2:N$180,MATCH($A91&amp;$B91,[1]Monthly!$C$2:$C$180&amp;[1]Monthly!$D$2:$D$180,0))))</f>
        <v>4</v>
      </c>
      <c r="P91" s="49">
        <f t="array" ref="P91">IF(ISERROR(INDEX([1]Monthly!O$2:O$180,MATCH($A91&amp;$B91,[1]Monthly!$C$2:$C$180&amp;[1]Monthly!$D$2:$D$180,0))),0,(INDEX([1]Monthly!O$2:O$180,MATCH($A91&amp;$B91,[1]Monthly!$C$2:$C$180&amp;[1]Monthly!$D$2:$D$180,0))))</f>
        <v>2</v>
      </c>
      <c r="Q91" s="49">
        <f t="array" ref="Q91">IF(ISERROR(INDEX([1]Monthly!P$2:P$180,MATCH($A91&amp;$B91,[1]Monthly!$C$2:$C$180&amp;[1]Monthly!$D$2:$D$180,0))),0,(INDEX([1]Monthly!P$2:P$180,MATCH($A91&amp;$B91,[1]Monthly!$C$2:$C$180&amp;[1]Monthly!$D$2:$D$180,0))))</f>
        <v>0</v>
      </c>
      <c r="R91" s="49">
        <f t="array" ref="R91">IF(ISERROR(INDEX([1]Monthly!Q$2:Q$180,MATCH($A91&amp;$B91,[1]Monthly!$C$2:$C$180&amp;[1]Monthly!$D$2:$D$180,0))),0,(INDEX([1]Monthly!Q$2:Q$180,MATCH($A91&amp;$B91,[1]Monthly!$C$2:$C$180&amp;[1]Monthly!$D$2:$D$180,0))))</f>
        <v>1</v>
      </c>
      <c r="S91" s="49">
        <f t="array" ref="S91">IF(ISERROR(INDEX([1]Monthly!R$2:R$180,MATCH($A91&amp;$B91,[1]Monthly!$C$2:$C$180&amp;[1]Monthly!$D$2:$D$180,0))),0,(INDEX([1]Monthly!R$2:R$180,MATCH($A91&amp;$B91,[1]Monthly!$C$2:$C$180&amp;[1]Monthly!$D$2:$D$180,0))))</f>
        <v>0</v>
      </c>
      <c r="T91" s="49">
        <f t="array" ref="T91">IF(ISERROR(INDEX([1]Monthly!S$2:S$180,MATCH($A91&amp;$B91,[1]Monthly!$C$2:$C$180&amp;[1]Monthly!$D$2:$D$180,0))),0,(INDEX([1]Monthly!S$2:S$180,MATCH($A91&amp;$B91,[1]Monthly!$C$2:$C$180&amp;[1]Monthly!$D$2:$D$180,0))))</f>
        <v>3</v>
      </c>
      <c r="U91" s="49">
        <f t="array" ref="U91">IF(ISERROR(INDEX([1]Monthly!T$2:T$180,MATCH($A91&amp;$B91,[1]Monthly!$C$2:$C$180&amp;[1]Monthly!$D$2:$D$180,0))),0,(INDEX([1]Monthly!T$2:T$180,MATCH($A91&amp;$B91,[1]Monthly!$C$2:$C$180&amp;[1]Monthly!$D$2:$D$180,0))))</f>
        <v>5</v>
      </c>
      <c r="V91" s="49">
        <f t="array" ref="V91">IF(ISERROR(INDEX([1]Monthly!U$2:U$180,MATCH($A91&amp;$B91,[1]Monthly!$C$2:$C$180&amp;[1]Monthly!$D$2:$D$180,0))),0,(INDEX([1]Monthly!U$2:U$180,MATCH($A91&amp;$B91,[1]Monthly!$C$2:$C$180&amp;[1]Monthly!$D$2:$D$180,0))))</f>
        <v>1</v>
      </c>
      <c r="W91" s="49">
        <f t="array" ref="W91">IF(ISERROR(INDEX([1]Monthly!V$2:V$180,MATCH($A91&amp;$B91,[1]Monthly!$C$2:$C$180&amp;[1]Monthly!$D$2:$D$180,0))),0,(INDEX([1]Monthly!V$2:V$180,MATCH($A91&amp;$B91,[1]Monthly!$C$2:$C$180&amp;[1]Monthly!$D$2:$D$180,0))))</f>
        <v>1</v>
      </c>
      <c r="X91" s="49">
        <f t="array" ref="X91">IF(ISERROR(INDEX([1]Monthly!W$2:W$180,MATCH($A91&amp;$B91,[1]Monthly!$C$2:$C$180&amp;[1]Monthly!$D$2:$D$180,0))),0,(INDEX([1]Monthly!W$2:W$180,MATCH($A91&amp;$B91,[1]Monthly!$C$2:$C$180&amp;[1]Monthly!$D$2:$D$180,0))))</f>
        <v>2</v>
      </c>
      <c r="Y91" s="49">
        <f t="array" ref="Y91">IF(ISERROR(INDEX([1]Monthly!X$2:X$180,MATCH($A91&amp;$B91,[1]Monthly!$C$2:$C$180&amp;[1]Monthly!$D$2:$D$180,0))),0,(INDEX([1]Monthly!X$2:X$180,MATCH($A91&amp;$B91,[1]Monthly!$C$2:$C$180&amp;[1]Monthly!$D$2:$D$180,0))))</f>
        <v>0</v>
      </c>
      <c r="Z91" s="49">
        <f t="array" ref="Z91">IF(ISERROR(INDEX([1]Monthly!Y$2:Y$180,MATCH($A91&amp;$B91,[1]Monthly!$C$2:$C$180&amp;[1]Monthly!$D$2:$D$180,0))),0,(INDEX([1]Monthly!Y$2:Y$180,MATCH($A91&amp;$B91,[1]Monthly!$C$2:$C$180&amp;[1]Monthly!$D$2:$D$180,0))))</f>
        <v>0</v>
      </c>
      <c r="AA91" s="49">
        <f t="array" ref="AA91">IF(ISERROR(INDEX([1]Monthly!Z$2:Z$180,MATCH($A91&amp;$B91,[1]Monthly!$C$2:$C$180&amp;[1]Monthly!$D$2:$D$180,0))),0,(INDEX([1]Monthly!Z$2:Z$180,MATCH($A91&amp;$B91,[1]Monthly!$C$2:$C$180&amp;[1]Monthly!$D$2:$D$180,0))))</f>
        <v>2</v>
      </c>
      <c r="AB91" s="49">
        <f t="array" ref="AB91">IF(ISERROR(INDEX([1]Monthly!AA$2:AA$180,MATCH($A91&amp;$B91,[1]Monthly!$C$2:$C$180&amp;[1]Monthly!$D$2:$D$180,0))),0,(INDEX([1]Monthly!AA$2:AA$180,MATCH($A91&amp;$B91,[1]Monthly!$C$2:$C$180&amp;[1]Monthly!$D$2:$D$180,0))))</f>
        <v>2</v>
      </c>
      <c r="AC91" s="49">
        <f t="array" ref="AC91">IF(ISERROR(INDEX([1]Monthly!AB$2:AB$180,MATCH($A91&amp;$B91,[1]Monthly!$C$2:$C$180&amp;[1]Monthly!$D$2:$D$180,0))),0,(INDEX([1]Monthly!AB$2:AB$180,MATCH($A91&amp;$B91,[1]Monthly!$C$2:$C$180&amp;[1]Monthly!$D$2:$D$180,0))))</f>
        <v>0</v>
      </c>
      <c r="AD91" s="50">
        <f t="array" ref="AD91">IF(ISERROR(INDEX([1]Monthly!AC$2:AC$180,MATCH($A91&amp;$B91,[1]Monthly!$C$2:$C$180&amp;[1]Monthly!$D$2:$D$180,0))),0,(INDEX([1]Monthly!AC$2:AC$180,MATCH($A91&amp;$B91,[1]Monthly!$C$2:$C$180&amp;[1]Monthly!$D$2:$D$180,0))))</f>
        <v>0</v>
      </c>
      <c r="AE91" s="50">
        <f t="array" ref="AE91">IF(ISERROR(INDEX([1]Monthly!AD$2:AD$180,MATCH($A91&amp;$B91,[1]Monthly!$C$2:$C$180&amp;[1]Monthly!$D$2:$D$180,0))),0,(INDEX([1]Monthly!AD$2:AD$180,MATCH($A91&amp;$B91,[1]Monthly!$C$2:$C$180&amp;[1]Monthly!$D$2:$D$180,0))))</f>
        <v>0</v>
      </c>
      <c r="AF91" s="51">
        <f t="array" ref="AF91">IF(ISERROR(INDEX([1]Monthly!AE$2:AE$180,MATCH($A91&amp;$B91,[1]Monthly!$C$2:$C$180&amp;[1]Monthly!$D$2:$D$180,0))),0,(INDEX([1]Monthly!AE$2:AE$180,MATCH($A91&amp;$B91,[1]Monthly!$C$2:$C$180&amp;[1]Monthly!$D$2:$D$180,0))))</f>
        <v>1</v>
      </c>
      <c r="AG91" s="1"/>
      <c r="AH91" s="1"/>
      <c r="AI91" s="1"/>
      <c r="AJ91" s="45"/>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row>
    <row r="92" spans="1:174" x14ac:dyDescent="0.2">
      <c r="C92" s="1">
        <f>SUM(C90:C91)</f>
        <v>62</v>
      </c>
      <c r="D92" s="1">
        <f>SUM(D90:D91)</f>
        <v>43</v>
      </c>
      <c r="E92" s="82" t="s">
        <v>31</v>
      </c>
      <c r="F92" s="53">
        <f t="shared" ref="F92:AF92" si="44">SUM(F90:F91)</f>
        <v>3</v>
      </c>
      <c r="G92" s="54">
        <f t="shared" si="44"/>
        <v>4</v>
      </c>
      <c r="H92" s="54">
        <f t="shared" si="44"/>
        <v>7</v>
      </c>
      <c r="I92" s="54">
        <f t="shared" si="44"/>
        <v>6</v>
      </c>
      <c r="J92" s="54">
        <f t="shared" si="44"/>
        <v>6</v>
      </c>
      <c r="K92" s="54">
        <f t="shared" si="44"/>
        <v>6</v>
      </c>
      <c r="L92" s="54">
        <f t="shared" si="44"/>
        <v>6</v>
      </c>
      <c r="M92" s="54">
        <f t="shared" si="44"/>
        <v>5</v>
      </c>
      <c r="N92" s="54">
        <f t="shared" si="44"/>
        <v>6</v>
      </c>
      <c r="O92" s="54">
        <f t="shared" si="44"/>
        <v>10</v>
      </c>
      <c r="P92" s="54">
        <f t="shared" si="44"/>
        <v>10</v>
      </c>
      <c r="Q92" s="54">
        <f t="shared" si="44"/>
        <v>4</v>
      </c>
      <c r="R92" s="54">
        <f t="shared" si="44"/>
        <v>3</v>
      </c>
      <c r="S92" s="54">
        <f t="shared" si="44"/>
        <v>4</v>
      </c>
      <c r="T92" s="54">
        <f t="shared" si="44"/>
        <v>8</v>
      </c>
      <c r="U92" s="54">
        <f t="shared" si="44"/>
        <v>13</v>
      </c>
      <c r="V92" s="54">
        <f t="shared" si="44"/>
        <v>5</v>
      </c>
      <c r="W92" s="54">
        <f t="shared" si="44"/>
        <v>1</v>
      </c>
      <c r="X92" s="54">
        <f t="shared" si="44"/>
        <v>8</v>
      </c>
      <c r="Y92" s="54">
        <f t="shared" si="44"/>
        <v>6</v>
      </c>
      <c r="Z92" s="54">
        <f t="shared" si="44"/>
        <v>0</v>
      </c>
      <c r="AA92" s="54">
        <f t="shared" si="44"/>
        <v>5</v>
      </c>
      <c r="AB92" s="54">
        <f t="shared" si="44"/>
        <v>4</v>
      </c>
      <c r="AC92" s="54">
        <f t="shared" si="44"/>
        <v>4</v>
      </c>
      <c r="AD92" s="55">
        <f t="shared" si="44"/>
        <v>4</v>
      </c>
      <c r="AE92" s="55">
        <f t="shared" si="44"/>
        <v>7</v>
      </c>
      <c r="AF92" s="56">
        <f t="shared" si="44"/>
        <v>4</v>
      </c>
      <c r="AG92" s="1"/>
      <c r="AH92" s="1"/>
      <c r="AI92" s="1"/>
      <c r="AJ92" s="45"/>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row>
    <row r="93" spans="1:174" x14ac:dyDescent="0.2">
      <c r="A93" s="11">
        <v>12</v>
      </c>
      <c r="B93" s="34">
        <v>10</v>
      </c>
      <c r="C93" s="1">
        <f t="array" ref="C93">IF(ISERROR(INDEX([1]Current!E$2:E$180,MATCH($A93&amp;$B93,[1]Current!$C$2:$C$180&amp;[1]Current!$D$2:$D$180,0))),0,(INDEX([1]Current!E$2:E$180,MATCH($A93&amp;$B93,[1]Current!$C$2:$C$180&amp;[1]Current!$D$2:$D$180,0))))</f>
        <v>14</v>
      </c>
      <c r="D93" s="1">
        <f t="array" ref="D93">IF(ISERROR(INDEX([1]Current!F$2:F$180,MATCH($A93&amp;$B93,[1]Current!$C$2:$C$180&amp;[1]Current!$D$2:$D$180,0))),0,(INDEX([1]Current!F$2:F$180,MATCH($A93&amp;$B93,[1]Current!$C$2:$C$180&amp;[1]Current!$D$2:$D$180,0))))</f>
        <v>10</v>
      </c>
      <c r="E93" s="82" t="s">
        <v>32</v>
      </c>
      <c r="F93" s="53">
        <f t="array" ref="F93">IF(ISERROR(INDEX([1]Monthly!E$2:E$180,MATCH($A93&amp;$B93,[1]Monthly!$C$2:$C$180&amp;[1]Monthly!$D$2:$D$180,0))),0,(INDEX([1]Monthly!E$2:E$180,MATCH($A93&amp;$B93,[1]Monthly!$C$2:$C$180&amp;[1]Monthly!$D$2:$D$180,0))))</f>
        <v>1</v>
      </c>
      <c r="G93" s="54">
        <f t="array" ref="G93">IF(ISERROR(INDEX([1]Monthly!F$2:F$180,MATCH($A93&amp;$B93,[1]Monthly!$C$2:$C$180&amp;[1]Monthly!$D$2:$D$180,0))),0,(INDEX([1]Monthly!F$2:F$180,MATCH($A93&amp;$B93,[1]Monthly!$C$2:$C$180&amp;[1]Monthly!$D$2:$D$180,0))))</f>
        <v>2</v>
      </c>
      <c r="H93" s="54">
        <f t="array" ref="H93">IF(ISERROR(INDEX([1]Monthly!G$2:G$180,MATCH($A93&amp;$B93,[1]Monthly!$C$2:$C$180&amp;[1]Monthly!$D$2:$D$180,0))),0,(INDEX([1]Monthly!G$2:G$180,MATCH($A93&amp;$B93,[1]Monthly!$C$2:$C$180&amp;[1]Monthly!$D$2:$D$180,0))))</f>
        <v>1</v>
      </c>
      <c r="I93" s="54">
        <f t="array" ref="I93">IF(ISERROR(INDEX([1]Monthly!H$2:H$180,MATCH($A93&amp;$B93,[1]Monthly!$C$2:$C$180&amp;[1]Monthly!$D$2:$D$180,0))),0,(INDEX([1]Monthly!H$2:H$180,MATCH($A93&amp;$B93,[1]Monthly!$C$2:$C$180&amp;[1]Monthly!$D$2:$D$180,0))))</f>
        <v>2</v>
      </c>
      <c r="J93" s="54">
        <f t="array" ref="J93">IF(ISERROR(INDEX([1]Monthly!I$2:I$180,MATCH($A93&amp;$B93,[1]Monthly!$C$2:$C$180&amp;[1]Monthly!$D$2:$D$180,0))),0,(INDEX([1]Monthly!I$2:I$180,MATCH($A93&amp;$B93,[1]Monthly!$C$2:$C$180&amp;[1]Monthly!$D$2:$D$180,0))))</f>
        <v>1</v>
      </c>
      <c r="K93" s="54">
        <f t="array" ref="K93">IF(ISERROR(INDEX([1]Monthly!J$2:J$180,MATCH($A93&amp;$B93,[1]Monthly!$C$2:$C$180&amp;[1]Monthly!$D$2:$D$180,0))),0,(INDEX([1]Monthly!J$2:J$180,MATCH($A93&amp;$B93,[1]Monthly!$C$2:$C$180&amp;[1]Monthly!$D$2:$D$180,0))))</f>
        <v>0</v>
      </c>
      <c r="L93" s="54">
        <f t="array" ref="L93">IF(ISERROR(INDEX([1]Monthly!K$2:K$180,MATCH($A93&amp;$B93,[1]Monthly!$C$2:$C$180&amp;[1]Monthly!$D$2:$D$180,0))),0,(INDEX([1]Monthly!K$2:K$180,MATCH($A93&amp;$B93,[1]Monthly!$C$2:$C$180&amp;[1]Monthly!$D$2:$D$180,0))))</f>
        <v>0</v>
      </c>
      <c r="M93" s="54">
        <f t="array" ref="M93">IF(ISERROR(INDEX([1]Monthly!L$2:L$180,MATCH($A93&amp;$B93,[1]Monthly!$C$2:$C$180&amp;[1]Monthly!$D$2:$D$180,0))),0,(INDEX([1]Monthly!L$2:L$180,MATCH($A93&amp;$B93,[1]Monthly!$C$2:$C$180&amp;[1]Monthly!$D$2:$D$180,0))))</f>
        <v>0</v>
      </c>
      <c r="N93" s="54">
        <f t="array" ref="N93">IF(ISERROR(INDEX([1]Monthly!M$2:M$180,MATCH($A93&amp;$B93,[1]Monthly!$C$2:$C$180&amp;[1]Monthly!$D$2:$D$180,0))),0,(INDEX([1]Monthly!M$2:M$180,MATCH($A93&amp;$B93,[1]Monthly!$C$2:$C$180&amp;[1]Monthly!$D$2:$D$180,0))))</f>
        <v>3</v>
      </c>
      <c r="O93" s="54">
        <f t="array" ref="O93">IF(ISERROR(INDEX([1]Monthly!N$2:N$180,MATCH($A93&amp;$B93,[1]Monthly!$C$2:$C$180&amp;[1]Monthly!$D$2:$D$180,0))),0,(INDEX([1]Monthly!N$2:N$180,MATCH($A93&amp;$B93,[1]Monthly!$C$2:$C$180&amp;[1]Monthly!$D$2:$D$180,0))))</f>
        <v>2</v>
      </c>
      <c r="P93" s="54">
        <f t="array" ref="P93">IF(ISERROR(INDEX([1]Monthly!O$2:O$180,MATCH($A93&amp;$B93,[1]Monthly!$C$2:$C$180&amp;[1]Monthly!$D$2:$D$180,0))),0,(INDEX([1]Monthly!O$2:O$180,MATCH($A93&amp;$B93,[1]Monthly!$C$2:$C$180&amp;[1]Monthly!$D$2:$D$180,0))))</f>
        <v>1</v>
      </c>
      <c r="Q93" s="54">
        <f t="array" ref="Q93">IF(ISERROR(INDEX([1]Monthly!P$2:P$180,MATCH($A93&amp;$B93,[1]Monthly!$C$2:$C$180&amp;[1]Monthly!$D$2:$D$180,0))),0,(INDEX([1]Monthly!P$2:P$180,MATCH($A93&amp;$B93,[1]Monthly!$C$2:$C$180&amp;[1]Monthly!$D$2:$D$180,0))))</f>
        <v>0</v>
      </c>
      <c r="R93" s="54">
        <f t="array" ref="R93">IF(ISERROR(INDEX([1]Monthly!Q$2:Q$180,MATCH($A93&amp;$B93,[1]Monthly!$C$2:$C$180&amp;[1]Monthly!$D$2:$D$180,0))),0,(INDEX([1]Monthly!Q$2:Q$180,MATCH($A93&amp;$B93,[1]Monthly!$C$2:$C$180&amp;[1]Monthly!$D$2:$D$180,0))))</f>
        <v>4</v>
      </c>
      <c r="S93" s="54">
        <f t="array" ref="S93">IF(ISERROR(INDEX([1]Monthly!R$2:R$180,MATCH($A93&amp;$B93,[1]Monthly!$C$2:$C$180&amp;[1]Monthly!$D$2:$D$180,0))),0,(INDEX([1]Monthly!R$2:R$180,MATCH($A93&amp;$B93,[1]Monthly!$C$2:$C$180&amp;[1]Monthly!$D$2:$D$180,0))))</f>
        <v>1</v>
      </c>
      <c r="T93" s="54">
        <f t="array" ref="T93">IF(ISERROR(INDEX([1]Monthly!S$2:S$180,MATCH($A93&amp;$B93,[1]Monthly!$C$2:$C$180&amp;[1]Monthly!$D$2:$D$180,0))),0,(INDEX([1]Monthly!S$2:S$180,MATCH($A93&amp;$B93,[1]Monthly!$C$2:$C$180&amp;[1]Monthly!$D$2:$D$180,0))))</f>
        <v>3</v>
      </c>
      <c r="U93" s="54">
        <f t="array" ref="U93">IF(ISERROR(INDEX([1]Monthly!T$2:T$180,MATCH($A93&amp;$B93,[1]Monthly!$C$2:$C$180&amp;[1]Monthly!$D$2:$D$180,0))),0,(INDEX([1]Monthly!T$2:T$180,MATCH($A93&amp;$B93,[1]Monthly!$C$2:$C$180&amp;[1]Monthly!$D$2:$D$180,0))))</f>
        <v>0</v>
      </c>
      <c r="V93" s="54">
        <f t="array" ref="V93">IF(ISERROR(INDEX([1]Monthly!U$2:U$180,MATCH($A93&amp;$B93,[1]Monthly!$C$2:$C$180&amp;[1]Monthly!$D$2:$D$180,0))),0,(INDEX([1]Monthly!U$2:U$180,MATCH($A93&amp;$B93,[1]Monthly!$C$2:$C$180&amp;[1]Monthly!$D$2:$D$180,0))))</f>
        <v>1</v>
      </c>
      <c r="W93" s="54">
        <f t="array" ref="W93">IF(ISERROR(INDEX([1]Monthly!V$2:V$180,MATCH($A93&amp;$B93,[1]Monthly!$C$2:$C$180&amp;[1]Monthly!$D$2:$D$180,0))),0,(INDEX([1]Monthly!V$2:V$180,MATCH($A93&amp;$B93,[1]Monthly!$C$2:$C$180&amp;[1]Monthly!$D$2:$D$180,0))))</f>
        <v>0</v>
      </c>
      <c r="X93" s="54">
        <f t="array" ref="X93">IF(ISERROR(INDEX([1]Monthly!W$2:W$180,MATCH($A93&amp;$B93,[1]Monthly!$C$2:$C$180&amp;[1]Monthly!$D$2:$D$180,0))),0,(INDEX([1]Monthly!W$2:W$180,MATCH($A93&amp;$B93,[1]Monthly!$C$2:$C$180&amp;[1]Monthly!$D$2:$D$180,0))))</f>
        <v>2</v>
      </c>
      <c r="Y93" s="54">
        <f t="array" ref="Y93">IF(ISERROR(INDEX([1]Monthly!X$2:X$180,MATCH($A93&amp;$B93,[1]Monthly!$C$2:$C$180&amp;[1]Monthly!$D$2:$D$180,0))),0,(INDEX([1]Monthly!X$2:X$180,MATCH($A93&amp;$B93,[1]Monthly!$C$2:$C$180&amp;[1]Monthly!$D$2:$D$180,0))))</f>
        <v>1</v>
      </c>
      <c r="Z93" s="54">
        <f t="array" ref="Z93">IF(ISERROR(INDEX([1]Monthly!Y$2:Y$180,MATCH($A93&amp;$B93,[1]Monthly!$C$2:$C$180&amp;[1]Monthly!$D$2:$D$180,0))),0,(INDEX([1]Monthly!Y$2:Y$180,MATCH($A93&amp;$B93,[1]Monthly!$C$2:$C$180&amp;[1]Monthly!$D$2:$D$180,0))))</f>
        <v>1</v>
      </c>
      <c r="AA93" s="54">
        <f t="array" ref="AA93">IF(ISERROR(INDEX([1]Monthly!Z$2:Z$180,MATCH($A93&amp;$B93,[1]Monthly!$C$2:$C$180&amp;[1]Monthly!$D$2:$D$180,0))),0,(INDEX([1]Monthly!Z$2:Z$180,MATCH($A93&amp;$B93,[1]Monthly!$C$2:$C$180&amp;[1]Monthly!$D$2:$D$180,0))))</f>
        <v>1</v>
      </c>
      <c r="AB93" s="54">
        <f t="array" ref="AB93">IF(ISERROR(INDEX([1]Monthly!AA$2:AA$180,MATCH($A93&amp;$B93,[1]Monthly!$C$2:$C$180&amp;[1]Monthly!$D$2:$D$180,0))),0,(INDEX([1]Monthly!AA$2:AA$180,MATCH($A93&amp;$B93,[1]Monthly!$C$2:$C$180&amp;[1]Monthly!$D$2:$D$180,0))))</f>
        <v>1</v>
      </c>
      <c r="AC93" s="54">
        <f t="array" ref="AC93">IF(ISERROR(INDEX([1]Monthly!AB$2:AB$180,MATCH($A93&amp;$B93,[1]Monthly!$C$2:$C$180&amp;[1]Monthly!$D$2:$D$180,0))),0,(INDEX([1]Monthly!AB$2:AB$180,MATCH($A93&amp;$B93,[1]Monthly!$C$2:$C$180&amp;[1]Monthly!$D$2:$D$180,0))))</f>
        <v>1</v>
      </c>
      <c r="AD93" s="55">
        <f t="array" ref="AD93">IF(ISERROR(INDEX([1]Monthly!AC$2:AC$180,MATCH($A93&amp;$B93,[1]Monthly!$C$2:$C$180&amp;[1]Monthly!$D$2:$D$180,0))),0,(INDEX([1]Monthly!AC$2:AC$180,MATCH($A93&amp;$B93,[1]Monthly!$C$2:$C$180&amp;[1]Monthly!$D$2:$D$180,0))))</f>
        <v>0</v>
      </c>
      <c r="AE93" s="55">
        <f t="array" ref="AE93">IF(ISERROR(INDEX([1]Monthly!AD$2:AD$180,MATCH($A93&amp;$B93,[1]Monthly!$C$2:$C$180&amp;[1]Monthly!$D$2:$D$180,0))),0,(INDEX([1]Monthly!AD$2:AD$180,MATCH($A93&amp;$B93,[1]Monthly!$C$2:$C$180&amp;[1]Monthly!$D$2:$D$180,0))))</f>
        <v>1</v>
      </c>
      <c r="AF93" s="56">
        <f t="array" ref="AF93">IF(ISERROR(INDEX([1]Monthly!AE$2:AE$180,MATCH($A93&amp;$B93,[1]Monthly!$C$2:$C$180&amp;[1]Monthly!$D$2:$D$180,0))),0,(INDEX([1]Monthly!AE$2:AE$180,MATCH($A93&amp;$B93,[1]Monthly!$C$2:$C$180&amp;[1]Monthly!$D$2:$D$180,0))))</f>
        <v>2</v>
      </c>
      <c r="AG93" s="1"/>
      <c r="AH93" s="1"/>
      <c r="AI93" s="1"/>
      <c r="AJ93" s="45"/>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row>
    <row r="94" spans="1:174" x14ac:dyDescent="0.2">
      <c r="A94" s="11">
        <v>12</v>
      </c>
      <c r="B94" s="34">
        <v>11</v>
      </c>
      <c r="C94" s="1">
        <f t="array" ref="C94">IF(ISERROR(INDEX([1]Current!E$2:E$180,MATCH($A94&amp;$B94,[1]Current!$C$2:$C$180&amp;[1]Current!$D$2:$D$180,0))),0,(INDEX([1]Current!E$2:E$180,MATCH($A94&amp;$B94,[1]Current!$C$2:$C$180&amp;[1]Current!$D$2:$D$180,0))))</f>
        <v>0</v>
      </c>
      <c r="D94" s="1">
        <f t="array" ref="D94">IF(ISERROR(INDEX([1]Current!F$2:F$180,MATCH($A94&amp;$B94,[1]Current!$C$2:$C$180&amp;[1]Current!$D$2:$D$180,0))),0,(INDEX([1]Current!F$2:F$180,MATCH($A94&amp;$B94,[1]Current!$C$2:$C$180&amp;[1]Current!$D$2:$D$180,0))))</f>
        <v>0</v>
      </c>
      <c r="E94" s="81" t="s">
        <v>33</v>
      </c>
      <c r="F94" s="41">
        <f t="array" ref="F94">IF(ISERROR(INDEX([1]Monthly!E$2:E$180,MATCH($A94&amp;$B94,[1]Monthly!$C$2:$C$180&amp;[1]Monthly!$D$2:$D$180,0))),0,(INDEX([1]Monthly!E$2:E$180,MATCH($A94&amp;$B94,[1]Monthly!$C$2:$C$180&amp;[1]Monthly!$D$2:$D$180,0))))</f>
        <v>0</v>
      </c>
      <c r="G94" s="42">
        <f t="array" ref="G94">IF(ISERROR(INDEX([1]Monthly!F$2:F$180,MATCH($A94&amp;$B94,[1]Monthly!$C$2:$C$180&amp;[1]Monthly!$D$2:$D$180,0))),0,(INDEX([1]Monthly!F$2:F$180,MATCH($A94&amp;$B94,[1]Monthly!$C$2:$C$180&amp;[1]Monthly!$D$2:$D$180,0))))</f>
        <v>0</v>
      </c>
      <c r="H94" s="42">
        <f t="array" ref="H94">IF(ISERROR(INDEX([1]Monthly!G$2:G$180,MATCH($A94&amp;$B94,[1]Monthly!$C$2:$C$180&amp;[1]Monthly!$D$2:$D$180,0))),0,(INDEX([1]Monthly!G$2:G$180,MATCH($A94&amp;$B94,[1]Monthly!$C$2:$C$180&amp;[1]Monthly!$D$2:$D$180,0))))</f>
        <v>0</v>
      </c>
      <c r="I94" s="42">
        <f t="array" ref="I94">IF(ISERROR(INDEX([1]Monthly!H$2:H$180,MATCH($A94&amp;$B94,[1]Monthly!$C$2:$C$180&amp;[1]Monthly!$D$2:$D$180,0))),0,(INDEX([1]Monthly!H$2:H$180,MATCH($A94&amp;$B94,[1]Monthly!$C$2:$C$180&amp;[1]Monthly!$D$2:$D$180,0))))</f>
        <v>0</v>
      </c>
      <c r="J94" s="42">
        <f t="array" ref="J94">IF(ISERROR(INDEX([1]Monthly!I$2:I$180,MATCH($A94&amp;$B94,[1]Monthly!$C$2:$C$180&amp;[1]Monthly!$D$2:$D$180,0))),0,(INDEX([1]Monthly!I$2:I$180,MATCH($A94&amp;$B94,[1]Monthly!$C$2:$C$180&amp;[1]Monthly!$D$2:$D$180,0))))</f>
        <v>0</v>
      </c>
      <c r="K94" s="42">
        <f t="array" ref="K94">IF(ISERROR(INDEX([1]Monthly!J$2:J$180,MATCH($A94&amp;$B94,[1]Monthly!$C$2:$C$180&amp;[1]Monthly!$D$2:$D$180,0))),0,(INDEX([1]Monthly!J$2:J$180,MATCH($A94&amp;$B94,[1]Monthly!$C$2:$C$180&amp;[1]Monthly!$D$2:$D$180,0))))</f>
        <v>0</v>
      </c>
      <c r="L94" s="42">
        <f t="array" ref="L94">IF(ISERROR(INDEX([1]Monthly!K$2:K$180,MATCH($A94&amp;$B94,[1]Monthly!$C$2:$C$180&amp;[1]Monthly!$D$2:$D$180,0))),0,(INDEX([1]Monthly!K$2:K$180,MATCH($A94&amp;$B94,[1]Monthly!$C$2:$C$180&amp;[1]Monthly!$D$2:$D$180,0))))</f>
        <v>0</v>
      </c>
      <c r="M94" s="42">
        <f t="array" ref="M94">IF(ISERROR(INDEX([1]Monthly!L$2:L$180,MATCH($A94&amp;$B94,[1]Monthly!$C$2:$C$180&amp;[1]Monthly!$D$2:$D$180,0))),0,(INDEX([1]Monthly!L$2:L$180,MATCH($A94&amp;$B94,[1]Monthly!$C$2:$C$180&amp;[1]Monthly!$D$2:$D$180,0))))</f>
        <v>0</v>
      </c>
      <c r="N94" s="42">
        <f t="array" ref="N94">IF(ISERROR(INDEX([1]Monthly!M$2:M$180,MATCH($A94&amp;$B94,[1]Monthly!$C$2:$C$180&amp;[1]Monthly!$D$2:$D$180,0))),0,(INDEX([1]Monthly!M$2:M$180,MATCH($A94&amp;$B94,[1]Monthly!$C$2:$C$180&amp;[1]Monthly!$D$2:$D$180,0))))</f>
        <v>0</v>
      </c>
      <c r="O94" s="42">
        <f t="array" ref="O94">IF(ISERROR(INDEX([1]Monthly!N$2:N$180,MATCH($A94&amp;$B94,[1]Monthly!$C$2:$C$180&amp;[1]Monthly!$D$2:$D$180,0))),0,(INDEX([1]Monthly!N$2:N$180,MATCH($A94&amp;$B94,[1]Monthly!$C$2:$C$180&amp;[1]Monthly!$D$2:$D$180,0))))</f>
        <v>0</v>
      </c>
      <c r="P94" s="42">
        <f t="array" ref="P94">IF(ISERROR(INDEX([1]Monthly!O$2:O$180,MATCH($A94&amp;$B94,[1]Monthly!$C$2:$C$180&amp;[1]Monthly!$D$2:$D$180,0))),0,(INDEX([1]Monthly!O$2:O$180,MATCH($A94&amp;$B94,[1]Monthly!$C$2:$C$180&amp;[1]Monthly!$D$2:$D$180,0))))</f>
        <v>0</v>
      </c>
      <c r="Q94" s="42">
        <f t="array" ref="Q94">IF(ISERROR(INDEX([1]Monthly!P$2:P$180,MATCH($A94&amp;$B94,[1]Monthly!$C$2:$C$180&amp;[1]Monthly!$D$2:$D$180,0))),0,(INDEX([1]Monthly!P$2:P$180,MATCH($A94&amp;$B94,[1]Monthly!$C$2:$C$180&amp;[1]Monthly!$D$2:$D$180,0))))</f>
        <v>0</v>
      </c>
      <c r="R94" s="42">
        <f t="array" ref="R94">IF(ISERROR(INDEX([1]Monthly!Q$2:Q$180,MATCH($A94&amp;$B94,[1]Monthly!$C$2:$C$180&amp;[1]Monthly!$D$2:$D$180,0))),0,(INDEX([1]Monthly!Q$2:Q$180,MATCH($A94&amp;$B94,[1]Monthly!$C$2:$C$180&amp;[1]Monthly!$D$2:$D$180,0))))</f>
        <v>0</v>
      </c>
      <c r="S94" s="42">
        <f t="array" ref="S94">IF(ISERROR(INDEX([1]Monthly!R$2:R$180,MATCH($A94&amp;$B94,[1]Monthly!$C$2:$C$180&amp;[1]Monthly!$D$2:$D$180,0))),0,(INDEX([1]Monthly!R$2:R$180,MATCH($A94&amp;$B94,[1]Monthly!$C$2:$C$180&amp;[1]Monthly!$D$2:$D$180,0))))</f>
        <v>0</v>
      </c>
      <c r="T94" s="42">
        <f t="array" ref="T94">IF(ISERROR(INDEX([1]Monthly!S$2:S$180,MATCH($A94&amp;$B94,[1]Monthly!$C$2:$C$180&amp;[1]Monthly!$D$2:$D$180,0))),0,(INDEX([1]Monthly!S$2:S$180,MATCH($A94&amp;$B94,[1]Monthly!$C$2:$C$180&amp;[1]Monthly!$D$2:$D$180,0))))</f>
        <v>0</v>
      </c>
      <c r="U94" s="42">
        <f t="array" ref="U94">IF(ISERROR(INDEX([1]Monthly!T$2:T$180,MATCH($A94&amp;$B94,[1]Monthly!$C$2:$C$180&amp;[1]Monthly!$D$2:$D$180,0))),0,(INDEX([1]Monthly!T$2:T$180,MATCH($A94&amp;$B94,[1]Monthly!$C$2:$C$180&amp;[1]Monthly!$D$2:$D$180,0))))</f>
        <v>0</v>
      </c>
      <c r="V94" s="42">
        <f t="array" ref="V94">IF(ISERROR(INDEX([1]Monthly!U$2:U$180,MATCH($A94&amp;$B94,[1]Monthly!$C$2:$C$180&amp;[1]Monthly!$D$2:$D$180,0))),0,(INDEX([1]Monthly!U$2:U$180,MATCH($A94&amp;$B94,[1]Monthly!$C$2:$C$180&amp;[1]Monthly!$D$2:$D$180,0))))</f>
        <v>0</v>
      </c>
      <c r="W94" s="42">
        <f t="array" ref="W94">IF(ISERROR(INDEX([1]Monthly!V$2:V$180,MATCH($A94&amp;$B94,[1]Monthly!$C$2:$C$180&amp;[1]Monthly!$D$2:$D$180,0))),0,(INDEX([1]Monthly!V$2:V$180,MATCH($A94&amp;$B94,[1]Monthly!$C$2:$C$180&amp;[1]Monthly!$D$2:$D$180,0))))</f>
        <v>0</v>
      </c>
      <c r="X94" s="42">
        <f t="array" ref="X94">IF(ISERROR(INDEX([1]Monthly!W$2:W$180,MATCH($A94&amp;$B94,[1]Monthly!$C$2:$C$180&amp;[1]Monthly!$D$2:$D$180,0))),0,(INDEX([1]Monthly!W$2:W$180,MATCH($A94&amp;$B94,[1]Monthly!$C$2:$C$180&amp;[1]Monthly!$D$2:$D$180,0))))</f>
        <v>0</v>
      </c>
      <c r="Y94" s="42">
        <f t="array" ref="Y94">IF(ISERROR(INDEX([1]Monthly!X$2:X$180,MATCH($A94&amp;$B94,[1]Monthly!$C$2:$C$180&amp;[1]Monthly!$D$2:$D$180,0))),0,(INDEX([1]Monthly!X$2:X$180,MATCH($A94&amp;$B94,[1]Monthly!$C$2:$C$180&amp;[1]Monthly!$D$2:$D$180,0))))</f>
        <v>0</v>
      </c>
      <c r="Z94" s="42">
        <f t="array" ref="Z94">IF(ISERROR(INDEX([1]Monthly!Y$2:Y$180,MATCH($A94&amp;$B94,[1]Monthly!$C$2:$C$180&amp;[1]Monthly!$D$2:$D$180,0))),0,(INDEX([1]Monthly!Y$2:Y$180,MATCH($A94&amp;$B94,[1]Monthly!$C$2:$C$180&amp;[1]Monthly!$D$2:$D$180,0))))</f>
        <v>0</v>
      </c>
      <c r="AA94" s="42">
        <f t="array" ref="AA94">IF(ISERROR(INDEX([1]Monthly!Z$2:Z$180,MATCH($A94&amp;$B94,[1]Monthly!$C$2:$C$180&amp;[1]Monthly!$D$2:$D$180,0))),0,(INDEX([1]Monthly!Z$2:Z$180,MATCH($A94&amp;$B94,[1]Monthly!$C$2:$C$180&amp;[1]Monthly!$D$2:$D$180,0))))</f>
        <v>0</v>
      </c>
      <c r="AB94" s="42">
        <f t="array" ref="AB94">IF(ISERROR(INDEX([1]Monthly!AA$2:AA$180,MATCH($A94&amp;$B94,[1]Monthly!$C$2:$C$180&amp;[1]Monthly!$D$2:$D$180,0))),0,(INDEX([1]Monthly!AA$2:AA$180,MATCH($A94&amp;$B94,[1]Monthly!$C$2:$C$180&amp;[1]Monthly!$D$2:$D$180,0))))</f>
        <v>0</v>
      </c>
      <c r="AC94" s="42">
        <f t="array" ref="AC94">IF(ISERROR(INDEX([1]Monthly!AB$2:AB$180,MATCH($A94&amp;$B94,[1]Monthly!$C$2:$C$180&amp;[1]Monthly!$D$2:$D$180,0))),0,(INDEX([1]Monthly!AB$2:AB$180,MATCH($A94&amp;$B94,[1]Monthly!$C$2:$C$180&amp;[1]Monthly!$D$2:$D$180,0))))</f>
        <v>0</v>
      </c>
      <c r="AD94" s="43">
        <f t="array" ref="AD94">IF(ISERROR(INDEX([1]Monthly!AC$2:AC$180,MATCH($A94&amp;$B94,[1]Monthly!$C$2:$C$180&amp;[1]Monthly!$D$2:$D$180,0))),0,(INDEX([1]Monthly!AC$2:AC$180,MATCH($A94&amp;$B94,[1]Monthly!$C$2:$C$180&amp;[1]Monthly!$D$2:$D$180,0))))</f>
        <v>0</v>
      </c>
      <c r="AE94" s="43">
        <f t="array" ref="AE94">IF(ISERROR(INDEX([1]Monthly!AD$2:AD$180,MATCH($A94&amp;$B94,[1]Monthly!$C$2:$C$180&amp;[1]Monthly!$D$2:$D$180,0))),0,(INDEX([1]Monthly!AD$2:AD$180,MATCH($A94&amp;$B94,[1]Monthly!$C$2:$C$180&amp;[1]Monthly!$D$2:$D$180,0))))</f>
        <v>0</v>
      </c>
      <c r="AF94" s="44">
        <f t="array" ref="AF94">IF(ISERROR(INDEX([1]Monthly!AE$2:AE$180,MATCH($A94&amp;$B94,[1]Monthly!$C$2:$C$180&amp;[1]Monthly!$D$2:$D$180,0))),0,(INDEX([1]Monthly!AE$2:AE$180,MATCH($A94&amp;$B94,[1]Monthly!$C$2:$C$180&amp;[1]Monthly!$D$2:$D$180,0))))</f>
        <v>0</v>
      </c>
      <c r="AG94" s="1"/>
      <c r="AH94" s="1"/>
      <c r="AI94" s="1"/>
      <c r="AJ94" s="45"/>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row>
    <row r="95" spans="1:174" x14ac:dyDescent="0.2">
      <c r="A95" s="11">
        <v>12</v>
      </c>
      <c r="B95" s="34">
        <v>12</v>
      </c>
      <c r="C95" s="1">
        <f t="array" ref="C95">IF(ISERROR(INDEX([1]Current!E$2:E$180,MATCH($A95&amp;$B95,[1]Current!$C$2:$C$180&amp;[1]Current!$D$2:$D$180,0))),0,(INDEX([1]Current!E$2:E$180,MATCH($A95&amp;$B95,[1]Current!$C$2:$C$180&amp;[1]Current!$D$2:$D$180,0))))</f>
        <v>6</v>
      </c>
      <c r="D95" s="1">
        <f t="array" ref="D95">IF(ISERROR(INDEX([1]Current!F$2:F$180,MATCH($A95&amp;$B95,[1]Current!$C$2:$C$180&amp;[1]Current!$D$2:$D$180,0))),0,(INDEX([1]Current!F$2:F$180,MATCH($A95&amp;$B95,[1]Current!$C$2:$C$180&amp;[1]Current!$D$2:$D$180,0))))</f>
        <v>4</v>
      </c>
      <c r="E95" s="81" t="s">
        <v>34</v>
      </c>
      <c r="F95" s="48">
        <f t="array" ref="F95">IF(ISERROR(INDEX([1]Monthly!E$2:E$180,MATCH($A95&amp;$B95,[1]Monthly!$C$2:$C$180&amp;[1]Monthly!$D$2:$D$180,0))),0,(INDEX([1]Monthly!E$2:E$180,MATCH($A95&amp;$B95,[1]Monthly!$C$2:$C$180&amp;[1]Monthly!$D$2:$D$180,0))))</f>
        <v>2</v>
      </c>
      <c r="G95" s="49">
        <f t="array" ref="G95">IF(ISERROR(INDEX([1]Monthly!F$2:F$180,MATCH($A95&amp;$B95,[1]Monthly!$C$2:$C$180&amp;[1]Monthly!$D$2:$D$180,0))),0,(INDEX([1]Monthly!F$2:F$180,MATCH($A95&amp;$B95,[1]Monthly!$C$2:$C$180&amp;[1]Monthly!$D$2:$D$180,0))))</f>
        <v>0</v>
      </c>
      <c r="H95" s="49">
        <f t="array" ref="H95">IF(ISERROR(INDEX([1]Monthly!G$2:G$180,MATCH($A95&amp;$B95,[1]Monthly!$C$2:$C$180&amp;[1]Monthly!$D$2:$D$180,0))),0,(INDEX([1]Monthly!G$2:G$180,MATCH($A95&amp;$B95,[1]Monthly!$C$2:$C$180&amp;[1]Monthly!$D$2:$D$180,0))))</f>
        <v>0</v>
      </c>
      <c r="I95" s="49">
        <f t="array" ref="I95">IF(ISERROR(INDEX([1]Monthly!H$2:H$180,MATCH($A95&amp;$B95,[1]Monthly!$C$2:$C$180&amp;[1]Monthly!$D$2:$D$180,0))),0,(INDEX([1]Monthly!H$2:H$180,MATCH($A95&amp;$B95,[1]Monthly!$C$2:$C$180&amp;[1]Monthly!$D$2:$D$180,0))))</f>
        <v>0</v>
      </c>
      <c r="J95" s="49">
        <f t="array" ref="J95">IF(ISERROR(INDEX([1]Monthly!I$2:I$180,MATCH($A95&amp;$B95,[1]Monthly!$C$2:$C$180&amp;[1]Monthly!$D$2:$D$180,0))),0,(INDEX([1]Monthly!I$2:I$180,MATCH($A95&amp;$B95,[1]Monthly!$C$2:$C$180&amp;[1]Monthly!$D$2:$D$180,0))))</f>
        <v>1</v>
      </c>
      <c r="K95" s="49">
        <f t="array" ref="K95">IF(ISERROR(INDEX([1]Monthly!J$2:J$180,MATCH($A95&amp;$B95,[1]Monthly!$C$2:$C$180&amp;[1]Monthly!$D$2:$D$180,0))),0,(INDEX([1]Monthly!J$2:J$180,MATCH($A95&amp;$B95,[1]Monthly!$C$2:$C$180&amp;[1]Monthly!$D$2:$D$180,0))))</f>
        <v>1</v>
      </c>
      <c r="L95" s="49">
        <f t="array" ref="L95">IF(ISERROR(INDEX([1]Monthly!K$2:K$180,MATCH($A95&amp;$B95,[1]Monthly!$C$2:$C$180&amp;[1]Monthly!$D$2:$D$180,0))),0,(INDEX([1]Monthly!K$2:K$180,MATCH($A95&amp;$B95,[1]Monthly!$C$2:$C$180&amp;[1]Monthly!$D$2:$D$180,0))))</f>
        <v>0</v>
      </c>
      <c r="M95" s="49">
        <f t="array" ref="M95">IF(ISERROR(INDEX([1]Monthly!L$2:L$180,MATCH($A95&amp;$B95,[1]Monthly!$C$2:$C$180&amp;[1]Monthly!$D$2:$D$180,0))),0,(INDEX([1]Monthly!L$2:L$180,MATCH($A95&amp;$B95,[1]Monthly!$C$2:$C$180&amp;[1]Monthly!$D$2:$D$180,0))))</f>
        <v>1</v>
      </c>
      <c r="N95" s="49">
        <f t="array" ref="N95">IF(ISERROR(INDEX([1]Monthly!M$2:M$180,MATCH($A95&amp;$B95,[1]Monthly!$C$2:$C$180&amp;[1]Monthly!$D$2:$D$180,0))),0,(INDEX([1]Monthly!M$2:M$180,MATCH($A95&amp;$B95,[1]Monthly!$C$2:$C$180&amp;[1]Monthly!$D$2:$D$180,0))))</f>
        <v>0</v>
      </c>
      <c r="O95" s="49">
        <f t="array" ref="O95">IF(ISERROR(INDEX([1]Monthly!N$2:N$180,MATCH($A95&amp;$B95,[1]Monthly!$C$2:$C$180&amp;[1]Monthly!$D$2:$D$180,0))),0,(INDEX([1]Monthly!N$2:N$180,MATCH($A95&amp;$B95,[1]Monthly!$C$2:$C$180&amp;[1]Monthly!$D$2:$D$180,0))))</f>
        <v>0</v>
      </c>
      <c r="P95" s="49">
        <f t="array" ref="P95">IF(ISERROR(INDEX([1]Monthly!O$2:O$180,MATCH($A95&amp;$B95,[1]Monthly!$C$2:$C$180&amp;[1]Monthly!$D$2:$D$180,0))),0,(INDEX([1]Monthly!O$2:O$180,MATCH($A95&amp;$B95,[1]Monthly!$C$2:$C$180&amp;[1]Monthly!$D$2:$D$180,0))))</f>
        <v>0</v>
      </c>
      <c r="Q95" s="49">
        <f t="array" ref="Q95">IF(ISERROR(INDEX([1]Monthly!P$2:P$180,MATCH($A95&amp;$B95,[1]Monthly!$C$2:$C$180&amp;[1]Monthly!$D$2:$D$180,0))),0,(INDEX([1]Monthly!P$2:P$180,MATCH($A95&amp;$B95,[1]Monthly!$C$2:$C$180&amp;[1]Monthly!$D$2:$D$180,0))))</f>
        <v>2</v>
      </c>
      <c r="R95" s="49">
        <f t="array" ref="R95">IF(ISERROR(INDEX([1]Monthly!Q$2:Q$180,MATCH($A95&amp;$B95,[1]Monthly!$C$2:$C$180&amp;[1]Monthly!$D$2:$D$180,0))),0,(INDEX([1]Monthly!Q$2:Q$180,MATCH($A95&amp;$B95,[1]Monthly!$C$2:$C$180&amp;[1]Monthly!$D$2:$D$180,0))))</f>
        <v>0</v>
      </c>
      <c r="S95" s="49">
        <f t="array" ref="S95">IF(ISERROR(INDEX([1]Monthly!R$2:R$180,MATCH($A95&amp;$B95,[1]Monthly!$C$2:$C$180&amp;[1]Monthly!$D$2:$D$180,0))),0,(INDEX([1]Monthly!R$2:R$180,MATCH($A95&amp;$B95,[1]Monthly!$C$2:$C$180&amp;[1]Monthly!$D$2:$D$180,0))))</f>
        <v>1</v>
      </c>
      <c r="T95" s="49">
        <f t="array" ref="T95">IF(ISERROR(INDEX([1]Monthly!S$2:S$180,MATCH($A95&amp;$B95,[1]Monthly!$C$2:$C$180&amp;[1]Monthly!$D$2:$D$180,0))),0,(INDEX([1]Monthly!S$2:S$180,MATCH($A95&amp;$B95,[1]Monthly!$C$2:$C$180&amp;[1]Monthly!$D$2:$D$180,0))))</f>
        <v>1</v>
      </c>
      <c r="U95" s="49">
        <f t="array" ref="U95">IF(ISERROR(INDEX([1]Monthly!T$2:T$180,MATCH($A95&amp;$B95,[1]Monthly!$C$2:$C$180&amp;[1]Monthly!$D$2:$D$180,0))),0,(INDEX([1]Monthly!T$2:T$180,MATCH($A95&amp;$B95,[1]Monthly!$C$2:$C$180&amp;[1]Monthly!$D$2:$D$180,0))))</f>
        <v>2</v>
      </c>
      <c r="V95" s="49">
        <f t="array" ref="V95">IF(ISERROR(INDEX([1]Monthly!U$2:U$180,MATCH($A95&amp;$B95,[1]Monthly!$C$2:$C$180&amp;[1]Monthly!$D$2:$D$180,0))),0,(INDEX([1]Monthly!U$2:U$180,MATCH($A95&amp;$B95,[1]Monthly!$C$2:$C$180&amp;[1]Monthly!$D$2:$D$180,0))))</f>
        <v>0</v>
      </c>
      <c r="W95" s="49">
        <f t="array" ref="W95">IF(ISERROR(INDEX([1]Monthly!V$2:V$180,MATCH($A95&amp;$B95,[1]Monthly!$C$2:$C$180&amp;[1]Monthly!$D$2:$D$180,0))),0,(INDEX([1]Monthly!V$2:V$180,MATCH($A95&amp;$B95,[1]Monthly!$C$2:$C$180&amp;[1]Monthly!$D$2:$D$180,0))))</f>
        <v>0</v>
      </c>
      <c r="X95" s="49">
        <f t="array" ref="X95">IF(ISERROR(INDEX([1]Monthly!W$2:W$180,MATCH($A95&amp;$B95,[1]Monthly!$C$2:$C$180&amp;[1]Monthly!$D$2:$D$180,0))),0,(INDEX([1]Monthly!W$2:W$180,MATCH($A95&amp;$B95,[1]Monthly!$C$2:$C$180&amp;[1]Monthly!$D$2:$D$180,0))))</f>
        <v>1</v>
      </c>
      <c r="Y95" s="49">
        <f t="array" ref="Y95">IF(ISERROR(INDEX([1]Monthly!X$2:X$180,MATCH($A95&amp;$B95,[1]Monthly!$C$2:$C$180&amp;[1]Monthly!$D$2:$D$180,0))),0,(INDEX([1]Monthly!X$2:X$180,MATCH($A95&amp;$B95,[1]Monthly!$C$2:$C$180&amp;[1]Monthly!$D$2:$D$180,0))))</f>
        <v>0</v>
      </c>
      <c r="Z95" s="49">
        <f t="array" ref="Z95">IF(ISERROR(INDEX([1]Monthly!Y$2:Y$180,MATCH($A95&amp;$B95,[1]Monthly!$C$2:$C$180&amp;[1]Monthly!$D$2:$D$180,0))),0,(INDEX([1]Monthly!Y$2:Y$180,MATCH($A95&amp;$B95,[1]Monthly!$C$2:$C$180&amp;[1]Monthly!$D$2:$D$180,0))))</f>
        <v>0</v>
      </c>
      <c r="AA95" s="49">
        <f t="array" ref="AA95">IF(ISERROR(INDEX([1]Monthly!Z$2:Z$180,MATCH($A95&amp;$B95,[1]Monthly!$C$2:$C$180&amp;[1]Monthly!$D$2:$D$180,0))),0,(INDEX([1]Monthly!Z$2:Z$180,MATCH($A95&amp;$B95,[1]Monthly!$C$2:$C$180&amp;[1]Monthly!$D$2:$D$180,0))))</f>
        <v>0</v>
      </c>
      <c r="AB95" s="49">
        <f t="array" ref="AB95">IF(ISERROR(INDEX([1]Monthly!AA$2:AA$180,MATCH($A95&amp;$B95,[1]Monthly!$C$2:$C$180&amp;[1]Monthly!$D$2:$D$180,0))),0,(INDEX([1]Monthly!AA$2:AA$180,MATCH($A95&amp;$B95,[1]Monthly!$C$2:$C$180&amp;[1]Monthly!$D$2:$D$180,0))))</f>
        <v>1</v>
      </c>
      <c r="AC95" s="49">
        <f t="array" ref="AC95">IF(ISERROR(INDEX([1]Monthly!AB$2:AB$180,MATCH($A95&amp;$B95,[1]Monthly!$C$2:$C$180&amp;[1]Monthly!$D$2:$D$180,0))),0,(INDEX([1]Monthly!AB$2:AB$180,MATCH($A95&amp;$B95,[1]Monthly!$C$2:$C$180&amp;[1]Monthly!$D$2:$D$180,0))))</f>
        <v>1</v>
      </c>
      <c r="AD95" s="50">
        <f t="array" ref="AD95">IF(ISERROR(INDEX([1]Monthly!AC$2:AC$180,MATCH($A95&amp;$B95,[1]Monthly!$C$2:$C$180&amp;[1]Monthly!$D$2:$D$180,0))),0,(INDEX([1]Monthly!AC$2:AC$180,MATCH($A95&amp;$B95,[1]Monthly!$C$2:$C$180&amp;[1]Monthly!$D$2:$D$180,0))))</f>
        <v>0</v>
      </c>
      <c r="AE95" s="50">
        <f t="array" ref="AE95">IF(ISERROR(INDEX([1]Monthly!AD$2:AD$180,MATCH($A95&amp;$B95,[1]Monthly!$C$2:$C$180&amp;[1]Monthly!$D$2:$D$180,0))),0,(INDEX([1]Monthly!AD$2:AD$180,MATCH($A95&amp;$B95,[1]Monthly!$C$2:$C$180&amp;[1]Monthly!$D$2:$D$180,0))))</f>
        <v>1</v>
      </c>
      <c r="AF95" s="51">
        <f t="array" ref="AF95">IF(ISERROR(INDEX([1]Monthly!AE$2:AE$180,MATCH($A95&amp;$B95,[1]Monthly!$C$2:$C$180&amp;[1]Monthly!$D$2:$D$180,0))),0,(INDEX([1]Monthly!AE$2:AE$180,MATCH($A95&amp;$B95,[1]Monthly!$C$2:$C$180&amp;[1]Monthly!$D$2:$D$180,0))))</f>
        <v>0</v>
      </c>
      <c r="AG95" s="1"/>
      <c r="AH95" s="1"/>
      <c r="AI95" s="1"/>
      <c r="AJ95" s="45"/>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row>
    <row r="96" spans="1:174" x14ac:dyDescent="0.2">
      <c r="A96" s="11">
        <v>12</v>
      </c>
      <c r="B96" s="34">
        <v>13</v>
      </c>
      <c r="C96" s="1">
        <f t="array" ref="C96">IF(ISERROR(INDEX([1]Current!E$2:E$180,MATCH($A96&amp;$B96,[1]Current!$C$2:$C$180&amp;[1]Current!$D$2:$D$180,0))),0,(INDEX([1]Current!E$2:E$180,MATCH($A96&amp;$B96,[1]Current!$C$2:$C$180&amp;[1]Current!$D$2:$D$180,0))))</f>
        <v>4</v>
      </c>
      <c r="D96" s="1">
        <f t="array" ref="D96">IF(ISERROR(INDEX([1]Current!F$2:F$180,MATCH($A96&amp;$B96,[1]Current!$C$2:$C$180&amp;[1]Current!$D$2:$D$180,0))),0,(INDEX([1]Current!F$2:F$180,MATCH($A96&amp;$B96,[1]Current!$C$2:$C$180&amp;[1]Current!$D$2:$D$180,0))))</f>
        <v>6</v>
      </c>
      <c r="E96" s="81" t="s">
        <v>35</v>
      </c>
      <c r="F96" s="48">
        <f t="array" ref="F96">IF(ISERROR(INDEX([1]Monthly!E$2:E$180,MATCH($A96&amp;$B96,[1]Monthly!$C$2:$C$180&amp;[1]Monthly!$D$2:$D$180,0))),0,(INDEX([1]Monthly!E$2:E$180,MATCH($A96&amp;$B96,[1]Monthly!$C$2:$C$180&amp;[1]Monthly!$D$2:$D$180,0))))</f>
        <v>0</v>
      </c>
      <c r="G96" s="49">
        <f t="array" ref="G96">IF(ISERROR(INDEX([1]Monthly!F$2:F$180,MATCH($A96&amp;$B96,[1]Monthly!$C$2:$C$180&amp;[1]Monthly!$D$2:$D$180,0))),0,(INDEX([1]Monthly!F$2:F$180,MATCH($A96&amp;$B96,[1]Monthly!$C$2:$C$180&amp;[1]Monthly!$D$2:$D$180,0))))</f>
        <v>2</v>
      </c>
      <c r="H96" s="49">
        <f t="array" ref="H96">IF(ISERROR(INDEX([1]Monthly!G$2:G$180,MATCH($A96&amp;$B96,[1]Monthly!$C$2:$C$180&amp;[1]Monthly!$D$2:$D$180,0))),0,(INDEX([1]Monthly!G$2:G$180,MATCH($A96&amp;$B96,[1]Monthly!$C$2:$C$180&amp;[1]Monthly!$D$2:$D$180,0))))</f>
        <v>0</v>
      </c>
      <c r="I96" s="49">
        <f t="array" ref="I96">IF(ISERROR(INDEX([1]Monthly!H$2:H$180,MATCH($A96&amp;$B96,[1]Monthly!$C$2:$C$180&amp;[1]Monthly!$D$2:$D$180,0))),0,(INDEX([1]Monthly!H$2:H$180,MATCH($A96&amp;$B96,[1]Monthly!$C$2:$C$180&amp;[1]Monthly!$D$2:$D$180,0))))</f>
        <v>0</v>
      </c>
      <c r="J96" s="49">
        <f t="array" ref="J96">IF(ISERROR(INDEX([1]Monthly!I$2:I$180,MATCH($A96&amp;$B96,[1]Monthly!$C$2:$C$180&amp;[1]Monthly!$D$2:$D$180,0))),0,(INDEX([1]Monthly!I$2:I$180,MATCH($A96&amp;$B96,[1]Monthly!$C$2:$C$180&amp;[1]Monthly!$D$2:$D$180,0))))</f>
        <v>0</v>
      </c>
      <c r="K96" s="49">
        <f t="array" ref="K96">IF(ISERROR(INDEX([1]Monthly!J$2:J$180,MATCH($A96&amp;$B96,[1]Monthly!$C$2:$C$180&amp;[1]Monthly!$D$2:$D$180,0))),0,(INDEX([1]Monthly!J$2:J$180,MATCH($A96&amp;$B96,[1]Monthly!$C$2:$C$180&amp;[1]Monthly!$D$2:$D$180,0))))</f>
        <v>1</v>
      </c>
      <c r="L96" s="49">
        <f t="array" ref="L96">IF(ISERROR(INDEX([1]Monthly!K$2:K$180,MATCH($A96&amp;$B96,[1]Monthly!$C$2:$C$180&amp;[1]Monthly!$D$2:$D$180,0))),0,(INDEX([1]Monthly!K$2:K$180,MATCH($A96&amp;$B96,[1]Monthly!$C$2:$C$180&amp;[1]Monthly!$D$2:$D$180,0))))</f>
        <v>2</v>
      </c>
      <c r="M96" s="49">
        <f t="array" ref="M96">IF(ISERROR(INDEX([1]Monthly!L$2:L$180,MATCH($A96&amp;$B96,[1]Monthly!$C$2:$C$180&amp;[1]Monthly!$D$2:$D$180,0))),0,(INDEX([1]Monthly!L$2:L$180,MATCH($A96&amp;$B96,[1]Monthly!$C$2:$C$180&amp;[1]Monthly!$D$2:$D$180,0))))</f>
        <v>0</v>
      </c>
      <c r="N96" s="49">
        <f t="array" ref="N96">IF(ISERROR(INDEX([1]Monthly!M$2:M$180,MATCH($A96&amp;$B96,[1]Monthly!$C$2:$C$180&amp;[1]Monthly!$D$2:$D$180,0))),0,(INDEX([1]Monthly!M$2:M$180,MATCH($A96&amp;$B96,[1]Monthly!$C$2:$C$180&amp;[1]Monthly!$D$2:$D$180,0))))</f>
        <v>0</v>
      </c>
      <c r="O96" s="49">
        <f t="array" ref="O96">IF(ISERROR(INDEX([1]Monthly!N$2:N$180,MATCH($A96&amp;$B96,[1]Monthly!$C$2:$C$180&amp;[1]Monthly!$D$2:$D$180,0))),0,(INDEX([1]Monthly!N$2:N$180,MATCH($A96&amp;$B96,[1]Monthly!$C$2:$C$180&amp;[1]Monthly!$D$2:$D$180,0))))</f>
        <v>0</v>
      </c>
      <c r="P96" s="49">
        <f t="array" ref="P96">IF(ISERROR(INDEX([1]Monthly!O$2:O$180,MATCH($A96&amp;$B96,[1]Monthly!$C$2:$C$180&amp;[1]Monthly!$D$2:$D$180,0))),0,(INDEX([1]Monthly!O$2:O$180,MATCH($A96&amp;$B96,[1]Monthly!$C$2:$C$180&amp;[1]Monthly!$D$2:$D$180,0))))</f>
        <v>0</v>
      </c>
      <c r="Q96" s="49">
        <f t="array" ref="Q96">IF(ISERROR(INDEX([1]Monthly!P$2:P$180,MATCH($A96&amp;$B96,[1]Monthly!$C$2:$C$180&amp;[1]Monthly!$D$2:$D$180,0))),0,(INDEX([1]Monthly!P$2:P$180,MATCH($A96&amp;$B96,[1]Monthly!$C$2:$C$180&amp;[1]Monthly!$D$2:$D$180,0))))</f>
        <v>1</v>
      </c>
      <c r="R96" s="49">
        <f t="array" ref="R96">IF(ISERROR(INDEX([1]Monthly!Q$2:Q$180,MATCH($A96&amp;$B96,[1]Monthly!$C$2:$C$180&amp;[1]Monthly!$D$2:$D$180,0))),0,(INDEX([1]Monthly!Q$2:Q$180,MATCH($A96&amp;$B96,[1]Monthly!$C$2:$C$180&amp;[1]Monthly!$D$2:$D$180,0))))</f>
        <v>0</v>
      </c>
      <c r="S96" s="49">
        <f t="array" ref="S96">IF(ISERROR(INDEX([1]Monthly!R$2:R$180,MATCH($A96&amp;$B96,[1]Monthly!$C$2:$C$180&amp;[1]Monthly!$D$2:$D$180,0))),0,(INDEX([1]Monthly!R$2:R$180,MATCH($A96&amp;$B96,[1]Monthly!$C$2:$C$180&amp;[1]Monthly!$D$2:$D$180,0))))</f>
        <v>0</v>
      </c>
      <c r="T96" s="49">
        <f t="array" ref="T96">IF(ISERROR(INDEX([1]Monthly!S$2:S$180,MATCH($A96&amp;$B96,[1]Monthly!$C$2:$C$180&amp;[1]Monthly!$D$2:$D$180,0))),0,(INDEX([1]Monthly!S$2:S$180,MATCH($A96&amp;$B96,[1]Monthly!$C$2:$C$180&amp;[1]Monthly!$D$2:$D$180,0))))</f>
        <v>0</v>
      </c>
      <c r="U96" s="49">
        <f t="array" ref="U96">IF(ISERROR(INDEX([1]Monthly!T$2:T$180,MATCH($A96&amp;$B96,[1]Monthly!$C$2:$C$180&amp;[1]Monthly!$D$2:$D$180,0))),0,(INDEX([1]Monthly!T$2:T$180,MATCH($A96&amp;$B96,[1]Monthly!$C$2:$C$180&amp;[1]Monthly!$D$2:$D$180,0))))</f>
        <v>1</v>
      </c>
      <c r="V96" s="49">
        <f t="array" ref="V96">IF(ISERROR(INDEX([1]Monthly!U$2:U$180,MATCH($A96&amp;$B96,[1]Monthly!$C$2:$C$180&amp;[1]Monthly!$D$2:$D$180,0))),0,(INDEX([1]Monthly!U$2:U$180,MATCH($A96&amp;$B96,[1]Monthly!$C$2:$C$180&amp;[1]Monthly!$D$2:$D$180,0))))</f>
        <v>1</v>
      </c>
      <c r="W96" s="49">
        <f t="array" ref="W96">IF(ISERROR(INDEX([1]Monthly!V$2:V$180,MATCH($A96&amp;$B96,[1]Monthly!$C$2:$C$180&amp;[1]Monthly!$D$2:$D$180,0))),0,(INDEX([1]Monthly!V$2:V$180,MATCH($A96&amp;$B96,[1]Monthly!$C$2:$C$180&amp;[1]Monthly!$D$2:$D$180,0))))</f>
        <v>1</v>
      </c>
      <c r="X96" s="49">
        <f t="array" ref="X96">IF(ISERROR(INDEX([1]Monthly!W$2:W$180,MATCH($A96&amp;$B96,[1]Monthly!$C$2:$C$180&amp;[1]Monthly!$D$2:$D$180,0))),0,(INDEX([1]Monthly!W$2:W$180,MATCH($A96&amp;$B96,[1]Monthly!$C$2:$C$180&amp;[1]Monthly!$D$2:$D$180,0))))</f>
        <v>0</v>
      </c>
      <c r="Y96" s="49">
        <f t="array" ref="Y96">IF(ISERROR(INDEX([1]Monthly!X$2:X$180,MATCH($A96&amp;$B96,[1]Monthly!$C$2:$C$180&amp;[1]Monthly!$D$2:$D$180,0))),0,(INDEX([1]Monthly!X$2:X$180,MATCH($A96&amp;$B96,[1]Monthly!$C$2:$C$180&amp;[1]Monthly!$D$2:$D$180,0))))</f>
        <v>0</v>
      </c>
      <c r="Z96" s="49">
        <f t="array" ref="Z96">IF(ISERROR(INDEX([1]Monthly!Y$2:Y$180,MATCH($A96&amp;$B96,[1]Monthly!$C$2:$C$180&amp;[1]Monthly!$D$2:$D$180,0))),0,(INDEX([1]Monthly!Y$2:Y$180,MATCH($A96&amp;$B96,[1]Monthly!$C$2:$C$180&amp;[1]Monthly!$D$2:$D$180,0))))</f>
        <v>1</v>
      </c>
      <c r="AA96" s="49">
        <f t="array" ref="AA96">IF(ISERROR(INDEX([1]Monthly!Z$2:Z$180,MATCH($A96&amp;$B96,[1]Monthly!$C$2:$C$180&amp;[1]Monthly!$D$2:$D$180,0))),0,(INDEX([1]Monthly!Z$2:Z$180,MATCH($A96&amp;$B96,[1]Monthly!$C$2:$C$180&amp;[1]Monthly!$D$2:$D$180,0))))</f>
        <v>0</v>
      </c>
      <c r="AB96" s="49">
        <f t="array" ref="AB96">IF(ISERROR(INDEX([1]Monthly!AA$2:AA$180,MATCH($A96&amp;$B96,[1]Monthly!$C$2:$C$180&amp;[1]Monthly!$D$2:$D$180,0))),0,(INDEX([1]Monthly!AA$2:AA$180,MATCH($A96&amp;$B96,[1]Monthly!$C$2:$C$180&amp;[1]Monthly!$D$2:$D$180,0))))</f>
        <v>2</v>
      </c>
      <c r="AC96" s="49">
        <f t="array" ref="AC96">IF(ISERROR(INDEX([1]Monthly!AB$2:AB$180,MATCH($A96&amp;$B96,[1]Monthly!$C$2:$C$180&amp;[1]Monthly!$D$2:$D$180,0))),0,(INDEX([1]Monthly!AB$2:AB$180,MATCH($A96&amp;$B96,[1]Monthly!$C$2:$C$180&amp;[1]Monthly!$D$2:$D$180,0))))</f>
        <v>1</v>
      </c>
      <c r="AD96" s="50">
        <f t="array" ref="AD96">IF(ISERROR(INDEX([1]Monthly!AC$2:AC$180,MATCH($A96&amp;$B96,[1]Monthly!$C$2:$C$180&amp;[1]Monthly!$D$2:$D$180,0))),0,(INDEX([1]Monthly!AC$2:AC$180,MATCH($A96&amp;$B96,[1]Monthly!$C$2:$C$180&amp;[1]Monthly!$D$2:$D$180,0))))</f>
        <v>1</v>
      </c>
      <c r="AE96" s="50">
        <f t="array" ref="AE96">IF(ISERROR(INDEX([1]Monthly!AD$2:AD$180,MATCH($A96&amp;$B96,[1]Monthly!$C$2:$C$180&amp;[1]Monthly!$D$2:$D$180,0))),0,(INDEX([1]Monthly!AD$2:AD$180,MATCH($A96&amp;$B96,[1]Monthly!$C$2:$C$180&amp;[1]Monthly!$D$2:$D$180,0))))</f>
        <v>0</v>
      </c>
      <c r="AF96" s="51">
        <f t="array" ref="AF96">IF(ISERROR(INDEX([1]Monthly!AE$2:AE$180,MATCH($A96&amp;$B96,[1]Monthly!$C$2:$C$180&amp;[1]Monthly!$D$2:$D$180,0))),0,(INDEX([1]Monthly!AE$2:AE$180,MATCH($A96&amp;$B96,[1]Monthly!$C$2:$C$180&amp;[1]Monthly!$D$2:$D$180,0))))</f>
        <v>0</v>
      </c>
      <c r="AG96" s="1"/>
      <c r="AH96" s="1"/>
      <c r="AI96" s="1"/>
      <c r="AJ96" s="45"/>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row>
    <row r="97" spans="1:174" x14ac:dyDescent="0.2">
      <c r="A97" s="11">
        <v>12</v>
      </c>
      <c r="B97" s="34">
        <v>14</v>
      </c>
      <c r="C97" s="1">
        <f t="array" ref="C97">IF(ISERROR(INDEX([1]Current!E$2:E$180,MATCH($A97&amp;$B97,[1]Current!$C$2:$C$180&amp;[1]Current!$D$2:$D$180,0))),0,(INDEX([1]Current!E$2:E$180,MATCH($A97&amp;$B97,[1]Current!$C$2:$C$180&amp;[1]Current!$D$2:$D$180,0))))</f>
        <v>14</v>
      </c>
      <c r="D97" s="1">
        <f t="array" ref="D97">IF(ISERROR(INDEX([1]Current!F$2:F$180,MATCH($A97&amp;$B97,[1]Current!$C$2:$C$180&amp;[1]Current!$D$2:$D$180,0))),0,(INDEX([1]Current!F$2:F$180,MATCH($A97&amp;$B97,[1]Current!$C$2:$C$180&amp;[1]Current!$D$2:$D$180,0))))</f>
        <v>15</v>
      </c>
      <c r="E97" s="81" t="s">
        <v>36</v>
      </c>
      <c r="F97" s="48">
        <f t="array" ref="F97">IF(ISERROR(INDEX([1]Monthly!E$2:E$180,MATCH($A97&amp;$B97,[1]Monthly!$C$2:$C$180&amp;[1]Monthly!$D$2:$D$180,0))),0,(INDEX([1]Monthly!E$2:E$180,MATCH($A97&amp;$B97,[1]Monthly!$C$2:$C$180&amp;[1]Monthly!$D$2:$D$180,0))))</f>
        <v>2</v>
      </c>
      <c r="G97" s="49">
        <f t="array" ref="G97">IF(ISERROR(INDEX([1]Monthly!F$2:F$180,MATCH($A97&amp;$B97,[1]Monthly!$C$2:$C$180&amp;[1]Monthly!$D$2:$D$180,0))),0,(INDEX([1]Monthly!F$2:F$180,MATCH($A97&amp;$B97,[1]Monthly!$C$2:$C$180&amp;[1]Monthly!$D$2:$D$180,0))))</f>
        <v>1</v>
      </c>
      <c r="H97" s="49">
        <f t="array" ref="H97">IF(ISERROR(INDEX([1]Monthly!G$2:G$180,MATCH($A97&amp;$B97,[1]Monthly!$C$2:$C$180&amp;[1]Monthly!$D$2:$D$180,0))),0,(INDEX([1]Monthly!G$2:G$180,MATCH($A97&amp;$B97,[1]Monthly!$C$2:$C$180&amp;[1]Monthly!$D$2:$D$180,0))))</f>
        <v>1</v>
      </c>
      <c r="I97" s="49">
        <f t="array" ref="I97">IF(ISERROR(INDEX([1]Monthly!H$2:H$180,MATCH($A97&amp;$B97,[1]Monthly!$C$2:$C$180&amp;[1]Monthly!$D$2:$D$180,0))),0,(INDEX([1]Monthly!H$2:H$180,MATCH($A97&amp;$B97,[1]Monthly!$C$2:$C$180&amp;[1]Monthly!$D$2:$D$180,0))))</f>
        <v>1</v>
      </c>
      <c r="J97" s="49">
        <f t="array" ref="J97">IF(ISERROR(INDEX([1]Monthly!I$2:I$180,MATCH($A97&amp;$B97,[1]Monthly!$C$2:$C$180&amp;[1]Monthly!$D$2:$D$180,0))),0,(INDEX([1]Monthly!I$2:I$180,MATCH($A97&amp;$B97,[1]Monthly!$C$2:$C$180&amp;[1]Monthly!$D$2:$D$180,0))))</f>
        <v>2</v>
      </c>
      <c r="K97" s="49">
        <f t="array" ref="K97">IF(ISERROR(INDEX([1]Monthly!J$2:J$180,MATCH($A97&amp;$B97,[1]Monthly!$C$2:$C$180&amp;[1]Monthly!$D$2:$D$180,0))),0,(INDEX([1]Monthly!J$2:J$180,MATCH($A97&amp;$B97,[1]Monthly!$C$2:$C$180&amp;[1]Monthly!$D$2:$D$180,0))))</f>
        <v>1</v>
      </c>
      <c r="L97" s="49">
        <f t="array" ref="L97">IF(ISERROR(INDEX([1]Monthly!K$2:K$180,MATCH($A97&amp;$B97,[1]Monthly!$C$2:$C$180&amp;[1]Monthly!$D$2:$D$180,0))),0,(INDEX([1]Monthly!K$2:K$180,MATCH($A97&amp;$B97,[1]Monthly!$C$2:$C$180&amp;[1]Monthly!$D$2:$D$180,0))))</f>
        <v>0</v>
      </c>
      <c r="M97" s="49">
        <f t="array" ref="M97">IF(ISERROR(INDEX([1]Monthly!L$2:L$180,MATCH($A97&amp;$B97,[1]Monthly!$C$2:$C$180&amp;[1]Monthly!$D$2:$D$180,0))),0,(INDEX([1]Monthly!L$2:L$180,MATCH($A97&amp;$B97,[1]Monthly!$C$2:$C$180&amp;[1]Monthly!$D$2:$D$180,0))))</f>
        <v>2</v>
      </c>
      <c r="N97" s="49">
        <f t="array" ref="N97">IF(ISERROR(INDEX([1]Monthly!M$2:M$180,MATCH($A97&amp;$B97,[1]Monthly!$C$2:$C$180&amp;[1]Monthly!$D$2:$D$180,0))),0,(INDEX([1]Monthly!M$2:M$180,MATCH($A97&amp;$B97,[1]Monthly!$C$2:$C$180&amp;[1]Monthly!$D$2:$D$180,0))))</f>
        <v>0</v>
      </c>
      <c r="O97" s="49">
        <f t="array" ref="O97">IF(ISERROR(INDEX([1]Monthly!N$2:N$180,MATCH($A97&amp;$B97,[1]Monthly!$C$2:$C$180&amp;[1]Monthly!$D$2:$D$180,0))),0,(INDEX([1]Monthly!N$2:N$180,MATCH($A97&amp;$B97,[1]Monthly!$C$2:$C$180&amp;[1]Monthly!$D$2:$D$180,0))))</f>
        <v>1</v>
      </c>
      <c r="P97" s="49">
        <f t="array" ref="P97">IF(ISERROR(INDEX([1]Monthly!O$2:O$180,MATCH($A97&amp;$B97,[1]Monthly!$C$2:$C$180&amp;[1]Monthly!$D$2:$D$180,0))),0,(INDEX([1]Monthly!O$2:O$180,MATCH($A97&amp;$B97,[1]Monthly!$C$2:$C$180&amp;[1]Monthly!$D$2:$D$180,0))))</f>
        <v>2</v>
      </c>
      <c r="Q97" s="49">
        <f t="array" ref="Q97">IF(ISERROR(INDEX([1]Monthly!P$2:P$180,MATCH($A97&amp;$B97,[1]Monthly!$C$2:$C$180&amp;[1]Monthly!$D$2:$D$180,0))),0,(INDEX([1]Monthly!P$2:P$180,MATCH($A97&amp;$B97,[1]Monthly!$C$2:$C$180&amp;[1]Monthly!$D$2:$D$180,0))))</f>
        <v>4</v>
      </c>
      <c r="R97" s="49">
        <f t="array" ref="R97">IF(ISERROR(INDEX([1]Monthly!Q$2:Q$180,MATCH($A97&amp;$B97,[1]Monthly!$C$2:$C$180&amp;[1]Monthly!$D$2:$D$180,0))),0,(INDEX([1]Monthly!Q$2:Q$180,MATCH($A97&amp;$B97,[1]Monthly!$C$2:$C$180&amp;[1]Monthly!$D$2:$D$180,0))))</f>
        <v>3</v>
      </c>
      <c r="S97" s="49">
        <f t="array" ref="S97">IF(ISERROR(INDEX([1]Monthly!R$2:R$180,MATCH($A97&amp;$B97,[1]Monthly!$C$2:$C$180&amp;[1]Monthly!$D$2:$D$180,0))),0,(INDEX([1]Monthly!R$2:R$180,MATCH($A97&amp;$B97,[1]Monthly!$C$2:$C$180&amp;[1]Monthly!$D$2:$D$180,0))))</f>
        <v>1</v>
      </c>
      <c r="T97" s="49">
        <f t="array" ref="T97">IF(ISERROR(INDEX([1]Monthly!S$2:S$180,MATCH($A97&amp;$B97,[1]Monthly!$C$2:$C$180&amp;[1]Monthly!$D$2:$D$180,0))),0,(INDEX([1]Monthly!S$2:S$180,MATCH($A97&amp;$B97,[1]Monthly!$C$2:$C$180&amp;[1]Monthly!$D$2:$D$180,0))))</f>
        <v>0</v>
      </c>
      <c r="U97" s="49">
        <f t="array" ref="U97">IF(ISERROR(INDEX([1]Monthly!T$2:T$180,MATCH($A97&amp;$B97,[1]Monthly!$C$2:$C$180&amp;[1]Monthly!$D$2:$D$180,0))),0,(INDEX([1]Monthly!T$2:T$180,MATCH($A97&amp;$B97,[1]Monthly!$C$2:$C$180&amp;[1]Monthly!$D$2:$D$180,0))))</f>
        <v>3</v>
      </c>
      <c r="V97" s="49">
        <f t="array" ref="V97">IF(ISERROR(INDEX([1]Monthly!U$2:U$180,MATCH($A97&amp;$B97,[1]Monthly!$C$2:$C$180&amp;[1]Monthly!$D$2:$D$180,0))),0,(INDEX([1]Monthly!U$2:U$180,MATCH($A97&amp;$B97,[1]Monthly!$C$2:$C$180&amp;[1]Monthly!$D$2:$D$180,0))))</f>
        <v>1</v>
      </c>
      <c r="W97" s="49">
        <f t="array" ref="W97">IF(ISERROR(INDEX([1]Monthly!V$2:V$180,MATCH($A97&amp;$B97,[1]Monthly!$C$2:$C$180&amp;[1]Monthly!$D$2:$D$180,0))),0,(INDEX([1]Monthly!V$2:V$180,MATCH($A97&amp;$B97,[1]Monthly!$C$2:$C$180&amp;[1]Monthly!$D$2:$D$180,0))))</f>
        <v>2</v>
      </c>
      <c r="X97" s="49">
        <f t="array" ref="X97">IF(ISERROR(INDEX([1]Monthly!W$2:W$180,MATCH($A97&amp;$B97,[1]Monthly!$C$2:$C$180&amp;[1]Monthly!$D$2:$D$180,0))),0,(INDEX([1]Monthly!W$2:W$180,MATCH($A97&amp;$B97,[1]Monthly!$C$2:$C$180&amp;[1]Monthly!$D$2:$D$180,0))))</f>
        <v>0</v>
      </c>
      <c r="Y97" s="49">
        <f t="array" ref="Y97">IF(ISERROR(INDEX([1]Monthly!X$2:X$180,MATCH($A97&amp;$B97,[1]Monthly!$C$2:$C$180&amp;[1]Monthly!$D$2:$D$180,0))),0,(INDEX([1]Monthly!X$2:X$180,MATCH($A97&amp;$B97,[1]Monthly!$C$2:$C$180&amp;[1]Monthly!$D$2:$D$180,0))))</f>
        <v>2</v>
      </c>
      <c r="Z97" s="49">
        <f t="array" ref="Z97">IF(ISERROR(INDEX([1]Monthly!Y$2:Y$180,MATCH($A97&amp;$B97,[1]Monthly!$C$2:$C$180&amp;[1]Monthly!$D$2:$D$180,0))),0,(INDEX([1]Monthly!Y$2:Y$180,MATCH($A97&amp;$B97,[1]Monthly!$C$2:$C$180&amp;[1]Monthly!$D$2:$D$180,0))))</f>
        <v>2</v>
      </c>
      <c r="AA97" s="49">
        <f t="array" ref="AA97">IF(ISERROR(INDEX([1]Monthly!Z$2:Z$180,MATCH($A97&amp;$B97,[1]Monthly!$C$2:$C$180&amp;[1]Monthly!$D$2:$D$180,0))),0,(INDEX([1]Monthly!Z$2:Z$180,MATCH($A97&amp;$B97,[1]Monthly!$C$2:$C$180&amp;[1]Monthly!$D$2:$D$180,0))))</f>
        <v>2</v>
      </c>
      <c r="AB97" s="49">
        <f t="array" ref="AB97">IF(ISERROR(INDEX([1]Monthly!AA$2:AA$180,MATCH($A97&amp;$B97,[1]Monthly!$C$2:$C$180&amp;[1]Monthly!$D$2:$D$180,0))),0,(INDEX([1]Monthly!AA$2:AA$180,MATCH($A97&amp;$B97,[1]Monthly!$C$2:$C$180&amp;[1]Monthly!$D$2:$D$180,0))))</f>
        <v>3</v>
      </c>
      <c r="AC97" s="49">
        <f t="array" ref="AC97">IF(ISERROR(INDEX([1]Monthly!AB$2:AB$180,MATCH($A97&amp;$B97,[1]Monthly!$C$2:$C$180&amp;[1]Monthly!$D$2:$D$180,0))),0,(INDEX([1]Monthly!AB$2:AB$180,MATCH($A97&amp;$B97,[1]Monthly!$C$2:$C$180&amp;[1]Monthly!$D$2:$D$180,0))))</f>
        <v>2</v>
      </c>
      <c r="AD97" s="50">
        <f t="array" ref="AD97">IF(ISERROR(INDEX([1]Monthly!AC$2:AC$180,MATCH($A97&amp;$B97,[1]Monthly!$C$2:$C$180&amp;[1]Monthly!$D$2:$D$180,0))),0,(INDEX([1]Monthly!AC$2:AC$180,MATCH($A97&amp;$B97,[1]Monthly!$C$2:$C$180&amp;[1]Monthly!$D$2:$D$180,0))))</f>
        <v>1</v>
      </c>
      <c r="AE97" s="50">
        <f t="array" ref="AE97">IF(ISERROR(INDEX([1]Monthly!AD$2:AD$180,MATCH($A97&amp;$B97,[1]Monthly!$C$2:$C$180&amp;[1]Monthly!$D$2:$D$180,0))),0,(INDEX([1]Monthly!AD$2:AD$180,MATCH($A97&amp;$B97,[1]Monthly!$C$2:$C$180&amp;[1]Monthly!$D$2:$D$180,0))))</f>
        <v>0</v>
      </c>
      <c r="AF97" s="51">
        <f t="array" ref="AF97">IF(ISERROR(INDEX([1]Monthly!AE$2:AE$180,MATCH($A97&amp;$B97,[1]Monthly!$C$2:$C$180&amp;[1]Monthly!$D$2:$D$180,0))),0,(INDEX([1]Monthly!AE$2:AE$180,MATCH($A97&amp;$B97,[1]Monthly!$C$2:$C$180&amp;[1]Monthly!$D$2:$D$180,0))))</f>
        <v>1</v>
      </c>
      <c r="AG97" s="1"/>
      <c r="AH97" s="1"/>
      <c r="AI97" s="1"/>
      <c r="AJ97" s="45"/>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row>
    <row r="98" spans="1:174" x14ac:dyDescent="0.2">
      <c r="C98" s="1">
        <f>SUM(C94:C97)</f>
        <v>24</v>
      </c>
      <c r="D98" s="1">
        <f>SUM(D94:D97)</f>
        <v>25</v>
      </c>
      <c r="E98" s="82" t="s">
        <v>37</v>
      </c>
      <c r="F98" s="53">
        <f t="shared" ref="F98:AF98" si="45">SUM(F94:F97)</f>
        <v>4</v>
      </c>
      <c r="G98" s="54">
        <f t="shared" si="45"/>
        <v>3</v>
      </c>
      <c r="H98" s="54">
        <f t="shared" si="45"/>
        <v>1</v>
      </c>
      <c r="I98" s="54">
        <f t="shared" si="45"/>
        <v>1</v>
      </c>
      <c r="J98" s="54">
        <f t="shared" si="45"/>
        <v>3</v>
      </c>
      <c r="K98" s="54">
        <f t="shared" si="45"/>
        <v>3</v>
      </c>
      <c r="L98" s="54">
        <f t="shared" si="45"/>
        <v>2</v>
      </c>
      <c r="M98" s="54">
        <f t="shared" si="45"/>
        <v>3</v>
      </c>
      <c r="N98" s="54">
        <f t="shared" si="45"/>
        <v>0</v>
      </c>
      <c r="O98" s="54">
        <f t="shared" si="45"/>
        <v>1</v>
      </c>
      <c r="P98" s="54">
        <f t="shared" si="45"/>
        <v>2</v>
      </c>
      <c r="Q98" s="54">
        <f t="shared" si="45"/>
        <v>7</v>
      </c>
      <c r="R98" s="54">
        <f t="shared" si="45"/>
        <v>3</v>
      </c>
      <c r="S98" s="54">
        <f t="shared" si="45"/>
        <v>2</v>
      </c>
      <c r="T98" s="54">
        <f t="shared" si="45"/>
        <v>1</v>
      </c>
      <c r="U98" s="54">
        <f t="shared" si="45"/>
        <v>6</v>
      </c>
      <c r="V98" s="54">
        <f t="shared" si="45"/>
        <v>2</v>
      </c>
      <c r="W98" s="54">
        <f t="shared" si="45"/>
        <v>3</v>
      </c>
      <c r="X98" s="54">
        <f t="shared" si="45"/>
        <v>1</v>
      </c>
      <c r="Y98" s="54">
        <f t="shared" si="45"/>
        <v>2</v>
      </c>
      <c r="Z98" s="54">
        <f t="shared" si="45"/>
        <v>3</v>
      </c>
      <c r="AA98" s="54">
        <f t="shared" si="45"/>
        <v>2</v>
      </c>
      <c r="AB98" s="54">
        <f t="shared" si="45"/>
        <v>6</v>
      </c>
      <c r="AC98" s="54">
        <f t="shared" si="45"/>
        <v>4</v>
      </c>
      <c r="AD98" s="55">
        <f t="shared" si="45"/>
        <v>2</v>
      </c>
      <c r="AE98" s="55">
        <f t="shared" si="45"/>
        <v>1</v>
      </c>
      <c r="AF98" s="56">
        <f t="shared" si="45"/>
        <v>1</v>
      </c>
      <c r="AG98" s="1"/>
      <c r="AH98" s="1"/>
      <c r="AI98" s="1"/>
      <c r="AJ98" s="45"/>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row>
    <row r="99" spans="1:174" x14ac:dyDescent="0.2">
      <c r="A99" s="11">
        <v>12</v>
      </c>
      <c r="B99" s="34">
        <v>15</v>
      </c>
      <c r="C99" s="1">
        <f t="array" ref="C99">IF(ISERROR(INDEX([1]Current!E$2:E$180,MATCH($A99&amp;$B99,[1]Current!$C$2:$C$180&amp;[1]Current!$D$2:$D$180,0))),0,(INDEX([1]Current!E$2:E$180,MATCH($A99&amp;$B99,[1]Current!$C$2:$C$180&amp;[1]Current!$D$2:$D$180,0))))</f>
        <v>25</v>
      </c>
      <c r="D99" s="1">
        <f t="array" ref="D99">IF(ISERROR(INDEX([1]Current!F$2:F$180,MATCH($A99&amp;$B99,[1]Current!$C$2:$C$180&amp;[1]Current!$D$2:$D$180,0))),0,(INDEX([1]Current!F$2:F$180,MATCH($A99&amp;$B99,[1]Current!$C$2:$C$180&amp;[1]Current!$D$2:$D$180,0))))</f>
        <v>38</v>
      </c>
      <c r="E99" s="83" t="s">
        <v>38</v>
      </c>
      <c r="F99" s="60">
        <f t="array" ref="F99">IF(ISERROR(INDEX([1]Monthly!E$2:E$180,MATCH($A99&amp;$B99,[1]Monthly!$C$2:$C$180&amp;[1]Monthly!$D$2:$D$180,0))),0,(INDEX([1]Monthly!E$2:E$180,MATCH($A99&amp;$B99,[1]Monthly!$C$2:$C$180&amp;[1]Monthly!$D$2:$D$180,0))))</f>
        <v>3</v>
      </c>
      <c r="G99" s="61">
        <f t="array" ref="G99">IF(ISERROR(INDEX([1]Monthly!F$2:F$180,MATCH($A99&amp;$B99,[1]Monthly!$C$2:$C$180&amp;[1]Monthly!$D$2:$D$180,0))),0,(INDEX([1]Monthly!F$2:F$180,MATCH($A99&amp;$B99,[1]Monthly!$C$2:$C$180&amp;[1]Monthly!$D$2:$D$180,0))))</f>
        <v>4</v>
      </c>
      <c r="H99" s="61">
        <f t="array" ref="H99">IF(ISERROR(INDEX([1]Monthly!G$2:G$180,MATCH($A99&amp;$B99,[1]Monthly!$C$2:$C$180&amp;[1]Monthly!$D$2:$D$180,0))),0,(INDEX([1]Monthly!G$2:G$180,MATCH($A99&amp;$B99,[1]Monthly!$C$2:$C$180&amp;[1]Monthly!$D$2:$D$180,0))))</f>
        <v>3</v>
      </c>
      <c r="I99" s="61">
        <f t="array" ref="I99">IF(ISERROR(INDEX([1]Monthly!H$2:H$180,MATCH($A99&amp;$B99,[1]Monthly!$C$2:$C$180&amp;[1]Monthly!$D$2:$D$180,0))),0,(INDEX([1]Monthly!H$2:H$180,MATCH($A99&amp;$B99,[1]Monthly!$C$2:$C$180&amp;[1]Monthly!$D$2:$D$180,0))))</f>
        <v>0</v>
      </c>
      <c r="J99" s="61">
        <f t="array" ref="J99">IF(ISERROR(INDEX([1]Monthly!I$2:I$180,MATCH($A99&amp;$B99,[1]Monthly!$C$2:$C$180&amp;[1]Monthly!$D$2:$D$180,0))),0,(INDEX([1]Monthly!I$2:I$180,MATCH($A99&amp;$B99,[1]Monthly!$C$2:$C$180&amp;[1]Monthly!$D$2:$D$180,0))))</f>
        <v>1</v>
      </c>
      <c r="K99" s="61">
        <f t="array" ref="K99">IF(ISERROR(INDEX([1]Monthly!J$2:J$180,MATCH($A99&amp;$B99,[1]Monthly!$C$2:$C$180&amp;[1]Monthly!$D$2:$D$180,0))),0,(INDEX([1]Monthly!J$2:J$180,MATCH($A99&amp;$B99,[1]Monthly!$C$2:$C$180&amp;[1]Monthly!$D$2:$D$180,0))))</f>
        <v>2</v>
      </c>
      <c r="L99" s="61">
        <f t="array" ref="L99">IF(ISERROR(INDEX([1]Monthly!K$2:K$180,MATCH($A99&amp;$B99,[1]Monthly!$C$2:$C$180&amp;[1]Monthly!$D$2:$D$180,0))),0,(INDEX([1]Monthly!K$2:K$180,MATCH($A99&amp;$B99,[1]Monthly!$C$2:$C$180&amp;[1]Monthly!$D$2:$D$180,0))))</f>
        <v>0</v>
      </c>
      <c r="M99" s="61">
        <f t="array" ref="M99">IF(ISERROR(INDEX([1]Monthly!L$2:L$180,MATCH($A99&amp;$B99,[1]Monthly!$C$2:$C$180&amp;[1]Monthly!$D$2:$D$180,0))),0,(INDEX([1]Monthly!L$2:L$180,MATCH($A99&amp;$B99,[1]Monthly!$C$2:$C$180&amp;[1]Monthly!$D$2:$D$180,0))))</f>
        <v>3</v>
      </c>
      <c r="N99" s="61">
        <f t="array" ref="N99">IF(ISERROR(INDEX([1]Monthly!M$2:M$180,MATCH($A99&amp;$B99,[1]Monthly!$C$2:$C$180&amp;[1]Monthly!$D$2:$D$180,0))),0,(INDEX([1]Monthly!M$2:M$180,MATCH($A99&amp;$B99,[1]Monthly!$C$2:$C$180&amp;[1]Monthly!$D$2:$D$180,0))))</f>
        <v>6</v>
      </c>
      <c r="O99" s="61">
        <f t="array" ref="O99">IF(ISERROR(INDEX([1]Monthly!N$2:N$180,MATCH($A99&amp;$B99,[1]Monthly!$C$2:$C$180&amp;[1]Monthly!$D$2:$D$180,0))),0,(INDEX([1]Monthly!N$2:N$180,MATCH($A99&amp;$B99,[1]Monthly!$C$2:$C$180&amp;[1]Monthly!$D$2:$D$180,0))))</f>
        <v>2</v>
      </c>
      <c r="P99" s="61">
        <f t="array" ref="P99">IF(ISERROR(INDEX([1]Monthly!O$2:O$180,MATCH($A99&amp;$B99,[1]Monthly!$C$2:$C$180&amp;[1]Monthly!$D$2:$D$180,0))),0,(INDEX([1]Monthly!O$2:O$180,MATCH($A99&amp;$B99,[1]Monthly!$C$2:$C$180&amp;[1]Monthly!$D$2:$D$180,0))))</f>
        <v>2</v>
      </c>
      <c r="Q99" s="61">
        <f t="array" ref="Q99">IF(ISERROR(INDEX([1]Monthly!P$2:P$180,MATCH($A99&amp;$B99,[1]Monthly!$C$2:$C$180&amp;[1]Monthly!$D$2:$D$180,0))),0,(INDEX([1]Monthly!P$2:P$180,MATCH($A99&amp;$B99,[1]Monthly!$C$2:$C$180&amp;[1]Monthly!$D$2:$D$180,0))))</f>
        <v>4</v>
      </c>
      <c r="R99" s="61">
        <f t="array" ref="R99">IF(ISERROR(INDEX([1]Monthly!Q$2:Q$180,MATCH($A99&amp;$B99,[1]Monthly!$C$2:$C$180&amp;[1]Monthly!$D$2:$D$180,0))),0,(INDEX([1]Monthly!Q$2:Q$180,MATCH($A99&amp;$B99,[1]Monthly!$C$2:$C$180&amp;[1]Monthly!$D$2:$D$180,0))))</f>
        <v>2</v>
      </c>
      <c r="S99" s="61">
        <f t="array" ref="S99">IF(ISERROR(INDEX([1]Monthly!R$2:R$180,MATCH($A99&amp;$B99,[1]Monthly!$C$2:$C$180&amp;[1]Monthly!$D$2:$D$180,0))),0,(INDEX([1]Monthly!R$2:R$180,MATCH($A99&amp;$B99,[1]Monthly!$C$2:$C$180&amp;[1]Monthly!$D$2:$D$180,0))))</f>
        <v>4</v>
      </c>
      <c r="T99" s="61">
        <f t="array" ref="T99">IF(ISERROR(INDEX([1]Monthly!S$2:S$180,MATCH($A99&amp;$B99,[1]Monthly!$C$2:$C$180&amp;[1]Monthly!$D$2:$D$180,0))),0,(INDEX([1]Monthly!S$2:S$180,MATCH($A99&amp;$B99,[1]Monthly!$C$2:$C$180&amp;[1]Monthly!$D$2:$D$180,0))))</f>
        <v>0</v>
      </c>
      <c r="U99" s="61">
        <f t="array" ref="U99">IF(ISERROR(INDEX([1]Monthly!T$2:T$180,MATCH($A99&amp;$B99,[1]Monthly!$C$2:$C$180&amp;[1]Monthly!$D$2:$D$180,0))),0,(INDEX([1]Monthly!T$2:T$180,MATCH($A99&amp;$B99,[1]Monthly!$C$2:$C$180&amp;[1]Monthly!$D$2:$D$180,0))))</f>
        <v>0</v>
      </c>
      <c r="V99" s="61">
        <f t="array" ref="V99">IF(ISERROR(INDEX([1]Monthly!U$2:U$180,MATCH($A99&amp;$B99,[1]Monthly!$C$2:$C$180&amp;[1]Monthly!$D$2:$D$180,0))),0,(INDEX([1]Monthly!U$2:U$180,MATCH($A99&amp;$B99,[1]Monthly!$C$2:$C$180&amp;[1]Monthly!$D$2:$D$180,0))))</f>
        <v>3</v>
      </c>
      <c r="W99" s="61">
        <f t="array" ref="W99">IF(ISERROR(INDEX([1]Monthly!V$2:V$180,MATCH($A99&amp;$B99,[1]Monthly!$C$2:$C$180&amp;[1]Monthly!$D$2:$D$180,0))),0,(INDEX([1]Monthly!V$2:V$180,MATCH($A99&amp;$B99,[1]Monthly!$C$2:$C$180&amp;[1]Monthly!$D$2:$D$180,0))))</f>
        <v>5</v>
      </c>
      <c r="X99" s="61">
        <f t="array" ref="X99">IF(ISERROR(INDEX([1]Monthly!W$2:W$180,MATCH($A99&amp;$B99,[1]Monthly!$C$2:$C$180&amp;[1]Monthly!$D$2:$D$180,0))),0,(INDEX([1]Monthly!W$2:W$180,MATCH($A99&amp;$B99,[1]Monthly!$C$2:$C$180&amp;[1]Monthly!$D$2:$D$180,0))))</f>
        <v>2</v>
      </c>
      <c r="Y99" s="61">
        <f t="array" ref="Y99">IF(ISERROR(INDEX([1]Monthly!X$2:X$180,MATCH($A99&amp;$B99,[1]Monthly!$C$2:$C$180&amp;[1]Monthly!$D$2:$D$180,0))),0,(INDEX([1]Monthly!X$2:X$180,MATCH($A99&amp;$B99,[1]Monthly!$C$2:$C$180&amp;[1]Monthly!$D$2:$D$180,0))))</f>
        <v>7</v>
      </c>
      <c r="Z99" s="61">
        <f t="array" ref="Z99">IF(ISERROR(INDEX([1]Monthly!Y$2:Y$180,MATCH($A99&amp;$B99,[1]Monthly!$C$2:$C$180&amp;[1]Monthly!$D$2:$D$180,0))),0,(INDEX([1]Monthly!Y$2:Y$180,MATCH($A99&amp;$B99,[1]Monthly!$C$2:$C$180&amp;[1]Monthly!$D$2:$D$180,0))))</f>
        <v>5</v>
      </c>
      <c r="AA99" s="61">
        <f t="array" ref="AA99">IF(ISERROR(INDEX([1]Monthly!Z$2:Z$180,MATCH($A99&amp;$B99,[1]Monthly!$C$2:$C$180&amp;[1]Monthly!$D$2:$D$180,0))),0,(INDEX([1]Monthly!Z$2:Z$180,MATCH($A99&amp;$B99,[1]Monthly!$C$2:$C$180&amp;[1]Monthly!$D$2:$D$180,0))))</f>
        <v>1</v>
      </c>
      <c r="AB99" s="61">
        <f t="array" ref="AB99">IF(ISERROR(INDEX([1]Monthly!AA$2:AA$180,MATCH($A99&amp;$B99,[1]Monthly!$C$2:$C$180&amp;[1]Monthly!$D$2:$D$180,0))),0,(INDEX([1]Monthly!AA$2:AA$180,MATCH($A99&amp;$B99,[1]Monthly!$C$2:$C$180&amp;[1]Monthly!$D$2:$D$180,0))))</f>
        <v>2</v>
      </c>
      <c r="AC99" s="61">
        <f t="array" ref="AC99">IF(ISERROR(INDEX([1]Monthly!AB$2:AB$180,MATCH($A99&amp;$B99,[1]Monthly!$C$2:$C$180&amp;[1]Monthly!$D$2:$D$180,0))),0,(INDEX([1]Monthly!AB$2:AB$180,MATCH($A99&amp;$B99,[1]Monthly!$C$2:$C$180&amp;[1]Monthly!$D$2:$D$180,0))))</f>
        <v>5</v>
      </c>
      <c r="AD99" s="62">
        <f t="array" ref="AD99">IF(ISERROR(INDEX([1]Monthly!AC$2:AC$180,MATCH($A99&amp;$B99,[1]Monthly!$C$2:$C$180&amp;[1]Monthly!$D$2:$D$180,0))),0,(INDEX([1]Monthly!AC$2:AC$180,MATCH($A99&amp;$B99,[1]Monthly!$C$2:$C$180&amp;[1]Monthly!$D$2:$D$180,0))))</f>
        <v>2</v>
      </c>
      <c r="AE99" s="62">
        <f t="array" ref="AE99">IF(ISERROR(INDEX([1]Monthly!AD$2:AD$180,MATCH($A99&amp;$B99,[1]Monthly!$C$2:$C$180&amp;[1]Monthly!$D$2:$D$180,0))),0,(INDEX([1]Monthly!AD$2:AD$180,MATCH($A99&amp;$B99,[1]Monthly!$C$2:$C$180&amp;[1]Monthly!$D$2:$D$180,0))))</f>
        <v>7</v>
      </c>
      <c r="AF99" s="63">
        <f t="array" ref="AF99">IF(ISERROR(INDEX([1]Monthly!AE$2:AE$180,MATCH($A99&amp;$B99,[1]Monthly!$C$2:$C$180&amp;[1]Monthly!$D$2:$D$180,0))),0,(INDEX([1]Monthly!AE$2:AE$180,MATCH($A99&amp;$B99,[1]Monthly!$C$2:$C$180&amp;[1]Monthly!$D$2:$D$180,0))))</f>
        <v>2</v>
      </c>
      <c r="AG99" s="1"/>
      <c r="AH99" s="1"/>
      <c r="AI99" s="1"/>
      <c r="AJ99" s="45"/>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row>
    <row r="100" spans="1:174" x14ac:dyDescent="0.2">
      <c r="A100" s="11">
        <v>12</v>
      </c>
      <c r="B100" s="34">
        <v>16</v>
      </c>
      <c r="C100" s="1">
        <f t="array" ref="C100">IF(ISERROR(INDEX([1]Current!E$2:E$180,MATCH($A100&amp;$B100,[1]Current!$C$2:$C$180&amp;[1]Current!$D$2:$D$180,0))),0,(INDEX([1]Current!E$2:E$180,MATCH($A100&amp;$B100,[1]Current!$C$2:$C$180&amp;[1]Current!$D$2:$D$180,0))))</f>
        <v>1</v>
      </c>
      <c r="D100" s="1">
        <f t="array" ref="D100">IF(ISERROR(INDEX([1]Current!F$2:F$180,MATCH($A100&amp;$B100,[1]Current!$C$2:$C$180&amp;[1]Current!$D$2:$D$180,0))),0,(INDEX([1]Current!F$2:F$180,MATCH($A100&amp;$B100,[1]Current!$C$2:$C$180&amp;[1]Current!$D$2:$D$180,0))))</f>
        <v>0</v>
      </c>
      <c r="E100" s="81" t="s">
        <v>39</v>
      </c>
      <c r="F100" s="48">
        <f t="array" ref="F100">IF(ISERROR(INDEX([1]Monthly!E$2:E$180,MATCH($A100&amp;$B100,[1]Monthly!$C$2:$C$180&amp;[1]Monthly!$D$2:$D$180,0))),0,(INDEX([1]Monthly!E$2:E$180,MATCH($A100&amp;$B100,[1]Monthly!$C$2:$C$180&amp;[1]Monthly!$D$2:$D$180,0))))</f>
        <v>0</v>
      </c>
      <c r="G100" s="49">
        <f t="array" ref="G100">IF(ISERROR(INDEX([1]Monthly!F$2:F$180,MATCH($A100&amp;$B100,[1]Monthly!$C$2:$C$180&amp;[1]Monthly!$D$2:$D$180,0))),0,(INDEX([1]Monthly!F$2:F$180,MATCH($A100&amp;$B100,[1]Monthly!$C$2:$C$180&amp;[1]Monthly!$D$2:$D$180,0))))</f>
        <v>0</v>
      </c>
      <c r="H100" s="49">
        <f t="array" ref="H100">IF(ISERROR(INDEX([1]Monthly!G$2:G$180,MATCH($A100&amp;$B100,[1]Monthly!$C$2:$C$180&amp;[1]Monthly!$D$2:$D$180,0))),0,(INDEX([1]Monthly!G$2:G$180,MATCH($A100&amp;$B100,[1]Monthly!$C$2:$C$180&amp;[1]Monthly!$D$2:$D$180,0))))</f>
        <v>0</v>
      </c>
      <c r="I100" s="49">
        <f t="array" ref="I100">IF(ISERROR(INDEX([1]Monthly!H$2:H$180,MATCH($A100&amp;$B100,[1]Monthly!$C$2:$C$180&amp;[1]Monthly!$D$2:$D$180,0))),0,(INDEX([1]Monthly!H$2:H$180,MATCH($A100&amp;$B100,[1]Monthly!$C$2:$C$180&amp;[1]Monthly!$D$2:$D$180,0))))</f>
        <v>0</v>
      </c>
      <c r="J100" s="49">
        <f t="array" ref="J100">IF(ISERROR(INDEX([1]Monthly!I$2:I$180,MATCH($A100&amp;$B100,[1]Monthly!$C$2:$C$180&amp;[1]Monthly!$D$2:$D$180,0))),0,(INDEX([1]Monthly!I$2:I$180,MATCH($A100&amp;$B100,[1]Monthly!$C$2:$C$180&amp;[1]Monthly!$D$2:$D$180,0))))</f>
        <v>0</v>
      </c>
      <c r="K100" s="49">
        <f t="array" ref="K100">IF(ISERROR(INDEX([1]Monthly!J$2:J$180,MATCH($A100&amp;$B100,[1]Monthly!$C$2:$C$180&amp;[1]Monthly!$D$2:$D$180,0))),0,(INDEX([1]Monthly!J$2:J$180,MATCH($A100&amp;$B100,[1]Monthly!$C$2:$C$180&amp;[1]Monthly!$D$2:$D$180,0))))</f>
        <v>0</v>
      </c>
      <c r="L100" s="49">
        <f t="array" ref="L100">IF(ISERROR(INDEX([1]Monthly!K$2:K$180,MATCH($A100&amp;$B100,[1]Monthly!$C$2:$C$180&amp;[1]Monthly!$D$2:$D$180,0))),0,(INDEX([1]Monthly!K$2:K$180,MATCH($A100&amp;$B100,[1]Monthly!$C$2:$C$180&amp;[1]Monthly!$D$2:$D$180,0))))</f>
        <v>0</v>
      </c>
      <c r="M100" s="49">
        <f t="array" ref="M100">IF(ISERROR(INDEX([1]Monthly!L$2:L$180,MATCH($A100&amp;$B100,[1]Monthly!$C$2:$C$180&amp;[1]Monthly!$D$2:$D$180,0))),0,(INDEX([1]Monthly!L$2:L$180,MATCH($A100&amp;$B100,[1]Monthly!$C$2:$C$180&amp;[1]Monthly!$D$2:$D$180,0))))</f>
        <v>0</v>
      </c>
      <c r="N100" s="49">
        <f t="array" ref="N100">IF(ISERROR(INDEX([1]Monthly!M$2:M$180,MATCH($A100&amp;$B100,[1]Monthly!$C$2:$C$180&amp;[1]Monthly!$D$2:$D$180,0))),0,(INDEX([1]Monthly!M$2:M$180,MATCH($A100&amp;$B100,[1]Monthly!$C$2:$C$180&amp;[1]Monthly!$D$2:$D$180,0))))</f>
        <v>0</v>
      </c>
      <c r="O100" s="49">
        <f t="array" ref="O100">IF(ISERROR(INDEX([1]Monthly!N$2:N$180,MATCH($A100&amp;$B100,[1]Monthly!$C$2:$C$180&amp;[1]Monthly!$D$2:$D$180,0))),0,(INDEX([1]Monthly!N$2:N$180,MATCH($A100&amp;$B100,[1]Monthly!$C$2:$C$180&amp;[1]Monthly!$D$2:$D$180,0))))</f>
        <v>0</v>
      </c>
      <c r="P100" s="49">
        <f t="array" ref="P100">IF(ISERROR(INDEX([1]Monthly!O$2:O$180,MATCH($A100&amp;$B100,[1]Monthly!$C$2:$C$180&amp;[1]Monthly!$D$2:$D$180,0))),0,(INDEX([1]Monthly!O$2:O$180,MATCH($A100&amp;$B100,[1]Monthly!$C$2:$C$180&amp;[1]Monthly!$D$2:$D$180,0))))</f>
        <v>0</v>
      </c>
      <c r="Q100" s="49">
        <f t="array" ref="Q100">IF(ISERROR(INDEX([1]Monthly!P$2:P$180,MATCH($A100&amp;$B100,[1]Monthly!$C$2:$C$180&amp;[1]Monthly!$D$2:$D$180,0))),0,(INDEX([1]Monthly!P$2:P$180,MATCH($A100&amp;$B100,[1]Monthly!$C$2:$C$180&amp;[1]Monthly!$D$2:$D$180,0))))</f>
        <v>1</v>
      </c>
      <c r="R100" s="49">
        <f t="array" ref="R100">IF(ISERROR(INDEX([1]Monthly!Q$2:Q$180,MATCH($A100&amp;$B100,[1]Monthly!$C$2:$C$180&amp;[1]Monthly!$D$2:$D$180,0))),0,(INDEX([1]Monthly!Q$2:Q$180,MATCH($A100&amp;$B100,[1]Monthly!$C$2:$C$180&amp;[1]Monthly!$D$2:$D$180,0))))</f>
        <v>0</v>
      </c>
      <c r="S100" s="49">
        <f t="array" ref="S100">IF(ISERROR(INDEX([1]Monthly!R$2:R$180,MATCH($A100&amp;$B100,[1]Monthly!$C$2:$C$180&amp;[1]Monthly!$D$2:$D$180,0))),0,(INDEX([1]Monthly!R$2:R$180,MATCH($A100&amp;$B100,[1]Monthly!$C$2:$C$180&amp;[1]Monthly!$D$2:$D$180,0))))</f>
        <v>0</v>
      </c>
      <c r="T100" s="49">
        <f t="array" ref="T100">IF(ISERROR(INDEX([1]Monthly!S$2:S$180,MATCH($A100&amp;$B100,[1]Monthly!$C$2:$C$180&amp;[1]Monthly!$D$2:$D$180,0))),0,(INDEX([1]Monthly!S$2:S$180,MATCH($A100&amp;$B100,[1]Monthly!$C$2:$C$180&amp;[1]Monthly!$D$2:$D$180,0))))</f>
        <v>0</v>
      </c>
      <c r="U100" s="49">
        <f t="array" ref="U100">IF(ISERROR(INDEX([1]Monthly!T$2:T$180,MATCH($A100&amp;$B100,[1]Monthly!$C$2:$C$180&amp;[1]Monthly!$D$2:$D$180,0))),0,(INDEX([1]Monthly!T$2:T$180,MATCH($A100&amp;$B100,[1]Monthly!$C$2:$C$180&amp;[1]Monthly!$D$2:$D$180,0))))</f>
        <v>0</v>
      </c>
      <c r="V100" s="49">
        <f t="array" ref="V100">IF(ISERROR(INDEX([1]Monthly!U$2:U$180,MATCH($A100&amp;$B100,[1]Monthly!$C$2:$C$180&amp;[1]Monthly!$D$2:$D$180,0))),0,(INDEX([1]Monthly!U$2:U$180,MATCH($A100&amp;$B100,[1]Monthly!$C$2:$C$180&amp;[1]Monthly!$D$2:$D$180,0))))</f>
        <v>0</v>
      </c>
      <c r="W100" s="49">
        <f t="array" ref="W100">IF(ISERROR(INDEX([1]Monthly!V$2:V$180,MATCH($A100&amp;$B100,[1]Monthly!$C$2:$C$180&amp;[1]Monthly!$D$2:$D$180,0))),0,(INDEX([1]Monthly!V$2:V$180,MATCH($A100&amp;$B100,[1]Monthly!$C$2:$C$180&amp;[1]Monthly!$D$2:$D$180,0))))</f>
        <v>0</v>
      </c>
      <c r="X100" s="49">
        <f t="array" ref="X100">IF(ISERROR(INDEX([1]Monthly!W$2:W$180,MATCH($A100&amp;$B100,[1]Monthly!$C$2:$C$180&amp;[1]Monthly!$D$2:$D$180,0))),0,(INDEX([1]Monthly!W$2:W$180,MATCH($A100&amp;$B100,[1]Monthly!$C$2:$C$180&amp;[1]Monthly!$D$2:$D$180,0))))</f>
        <v>0</v>
      </c>
      <c r="Y100" s="49">
        <f t="array" ref="Y100">IF(ISERROR(INDEX([1]Monthly!X$2:X$180,MATCH($A100&amp;$B100,[1]Monthly!$C$2:$C$180&amp;[1]Monthly!$D$2:$D$180,0))),0,(INDEX([1]Monthly!X$2:X$180,MATCH($A100&amp;$B100,[1]Monthly!$C$2:$C$180&amp;[1]Monthly!$D$2:$D$180,0))))</f>
        <v>0</v>
      </c>
      <c r="Z100" s="49">
        <f t="array" ref="Z100">IF(ISERROR(INDEX([1]Monthly!Y$2:Y$180,MATCH($A100&amp;$B100,[1]Monthly!$C$2:$C$180&amp;[1]Monthly!$D$2:$D$180,0))),0,(INDEX([1]Monthly!Y$2:Y$180,MATCH($A100&amp;$B100,[1]Monthly!$C$2:$C$180&amp;[1]Monthly!$D$2:$D$180,0))))</f>
        <v>0</v>
      </c>
      <c r="AA100" s="49">
        <f t="array" ref="AA100">IF(ISERROR(INDEX([1]Monthly!Z$2:Z$180,MATCH($A100&amp;$B100,[1]Monthly!$C$2:$C$180&amp;[1]Monthly!$D$2:$D$180,0))),0,(INDEX([1]Monthly!Z$2:Z$180,MATCH($A100&amp;$B100,[1]Monthly!$C$2:$C$180&amp;[1]Monthly!$D$2:$D$180,0))))</f>
        <v>0</v>
      </c>
      <c r="AB100" s="49">
        <f t="array" ref="AB100">IF(ISERROR(INDEX([1]Monthly!AA$2:AA$180,MATCH($A100&amp;$B100,[1]Monthly!$C$2:$C$180&amp;[1]Monthly!$D$2:$D$180,0))),0,(INDEX([1]Monthly!AA$2:AA$180,MATCH($A100&amp;$B100,[1]Monthly!$C$2:$C$180&amp;[1]Monthly!$D$2:$D$180,0))))</f>
        <v>0</v>
      </c>
      <c r="AC100" s="49">
        <f t="array" ref="AC100">IF(ISERROR(INDEX([1]Monthly!AB$2:AB$180,MATCH($A100&amp;$B100,[1]Monthly!$C$2:$C$180&amp;[1]Monthly!$D$2:$D$180,0))),0,(INDEX([1]Monthly!AB$2:AB$180,MATCH($A100&amp;$B100,[1]Monthly!$C$2:$C$180&amp;[1]Monthly!$D$2:$D$180,0))))</f>
        <v>0</v>
      </c>
      <c r="AD100" s="50">
        <f t="array" ref="AD100">IF(ISERROR(INDEX([1]Monthly!AC$2:AC$180,MATCH($A100&amp;$B100,[1]Monthly!$C$2:$C$180&amp;[1]Monthly!$D$2:$D$180,0))),0,(INDEX([1]Monthly!AC$2:AC$180,MATCH($A100&amp;$B100,[1]Monthly!$C$2:$C$180&amp;[1]Monthly!$D$2:$D$180,0))))</f>
        <v>0</v>
      </c>
      <c r="AE100" s="50">
        <f t="array" ref="AE100">IF(ISERROR(INDEX([1]Monthly!AD$2:AD$180,MATCH($A100&amp;$B100,[1]Monthly!$C$2:$C$180&amp;[1]Monthly!$D$2:$D$180,0))),0,(INDEX([1]Monthly!AD$2:AD$180,MATCH($A100&amp;$B100,[1]Monthly!$C$2:$C$180&amp;[1]Monthly!$D$2:$D$180,0))))</f>
        <v>0</v>
      </c>
      <c r="AF100" s="51">
        <f t="array" ref="AF100">IF(ISERROR(INDEX([1]Monthly!AE$2:AE$180,MATCH($A100&amp;$B100,[1]Monthly!$C$2:$C$180&amp;[1]Monthly!$D$2:$D$180,0))),0,(INDEX([1]Monthly!AE$2:AE$180,MATCH($A100&amp;$B100,[1]Monthly!$C$2:$C$180&amp;[1]Monthly!$D$2:$D$180,0))))</f>
        <v>0</v>
      </c>
      <c r="AG100" s="1"/>
      <c r="AH100" s="1"/>
      <c r="AI100" s="1"/>
      <c r="AJ100" s="45"/>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row>
    <row r="101" spans="1:174" x14ac:dyDescent="0.2">
      <c r="C101" s="1">
        <f>SUM(C99:C100)</f>
        <v>26</v>
      </c>
      <c r="D101" s="1">
        <f>SUM(D99:D100)</f>
        <v>38</v>
      </c>
      <c r="E101" s="82" t="s">
        <v>40</v>
      </c>
      <c r="F101" s="53">
        <f t="shared" ref="F101:AF101" si="46">SUM(F99:F100)</f>
        <v>3</v>
      </c>
      <c r="G101" s="54">
        <f t="shared" si="46"/>
        <v>4</v>
      </c>
      <c r="H101" s="54">
        <f t="shared" si="46"/>
        <v>3</v>
      </c>
      <c r="I101" s="54">
        <f t="shared" si="46"/>
        <v>0</v>
      </c>
      <c r="J101" s="54">
        <f t="shared" si="46"/>
        <v>1</v>
      </c>
      <c r="K101" s="54">
        <f t="shared" si="46"/>
        <v>2</v>
      </c>
      <c r="L101" s="54">
        <f t="shared" si="46"/>
        <v>0</v>
      </c>
      <c r="M101" s="54">
        <f t="shared" si="46"/>
        <v>3</v>
      </c>
      <c r="N101" s="54">
        <f t="shared" si="46"/>
        <v>6</v>
      </c>
      <c r="O101" s="54">
        <f t="shared" si="46"/>
        <v>2</v>
      </c>
      <c r="P101" s="54">
        <f t="shared" si="46"/>
        <v>2</v>
      </c>
      <c r="Q101" s="54">
        <f t="shared" si="46"/>
        <v>5</v>
      </c>
      <c r="R101" s="54">
        <f t="shared" si="46"/>
        <v>2</v>
      </c>
      <c r="S101" s="54">
        <f t="shared" si="46"/>
        <v>4</v>
      </c>
      <c r="T101" s="54">
        <f t="shared" si="46"/>
        <v>0</v>
      </c>
      <c r="U101" s="54">
        <f t="shared" si="46"/>
        <v>0</v>
      </c>
      <c r="V101" s="54">
        <f t="shared" si="46"/>
        <v>3</v>
      </c>
      <c r="W101" s="54">
        <f t="shared" si="46"/>
        <v>5</v>
      </c>
      <c r="X101" s="54">
        <f t="shared" si="46"/>
        <v>2</v>
      </c>
      <c r="Y101" s="54">
        <f t="shared" si="46"/>
        <v>7</v>
      </c>
      <c r="Z101" s="54">
        <f t="shared" si="46"/>
        <v>5</v>
      </c>
      <c r="AA101" s="54">
        <f t="shared" si="46"/>
        <v>1</v>
      </c>
      <c r="AB101" s="54">
        <f t="shared" si="46"/>
        <v>2</v>
      </c>
      <c r="AC101" s="54">
        <f t="shared" si="46"/>
        <v>5</v>
      </c>
      <c r="AD101" s="55">
        <f t="shared" si="46"/>
        <v>2</v>
      </c>
      <c r="AE101" s="55">
        <f t="shared" si="46"/>
        <v>7</v>
      </c>
      <c r="AF101" s="56">
        <f t="shared" si="46"/>
        <v>2</v>
      </c>
      <c r="AG101" s="1"/>
      <c r="AH101" s="1"/>
      <c r="AI101" s="1"/>
      <c r="AJ101" s="45"/>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row>
    <row r="102" spans="1:174" ht="13.5" thickBot="1" x14ac:dyDescent="0.25">
      <c r="C102" s="1">
        <f t="shared" ref="C102" si="47">C86+C89+C92+C93+C98+C101</f>
        <v>883</v>
      </c>
      <c r="D102" s="1">
        <f>D86+D89+D92+D93+D98+D101</f>
        <v>867</v>
      </c>
      <c r="E102" s="84" t="s">
        <v>41</v>
      </c>
      <c r="F102" s="66">
        <f t="shared" ref="F102:AF102" si="48">F86+F89+F92+F93+F98+F101</f>
        <v>53</v>
      </c>
      <c r="G102" s="67">
        <f t="shared" si="48"/>
        <v>73</v>
      </c>
      <c r="H102" s="67">
        <f t="shared" si="48"/>
        <v>60</v>
      </c>
      <c r="I102" s="67">
        <f t="shared" si="48"/>
        <v>70</v>
      </c>
      <c r="J102" s="67">
        <f t="shared" si="48"/>
        <v>72</v>
      </c>
      <c r="K102" s="67">
        <f t="shared" si="48"/>
        <v>78</v>
      </c>
      <c r="L102" s="67">
        <f t="shared" si="48"/>
        <v>61</v>
      </c>
      <c r="M102" s="67">
        <f t="shared" si="48"/>
        <v>69</v>
      </c>
      <c r="N102" s="67">
        <f t="shared" si="48"/>
        <v>75</v>
      </c>
      <c r="O102" s="67">
        <f t="shared" si="48"/>
        <v>88</v>
      </c>
      <c r="P102" s="67">
        <f t="shared" si="48"/>
        <v>121</v>
      </c>
      <c r="Q102" s="67">
        <f t="shared" si="48"/>
        <v>96</v>
      </c>
      <c r="R102" s="67">
        <f t="shared" si="48"/>
        <v>86</v>
      </c>
      <c r="S102" s="67">
        <f t="shared" si="48"/>
        <v>107</v>
      </c>
      <c r="T102" s="67">
        <f t="shared" si="48"/>
        <v>102</v>
      </c>
      <c r="U102" s="67">
        <f t="shared" si="48"/>
        <v>92</v>
      </c>
      <c r="V102" s="67">
        <f t="shared" si="48"/>
        <v>75</v>
      </c>
      <c r="W102" s="67">
        <f t="shared" si="48"/>
        <v>70</v>
      </c>
      <c r="X102" s="67">
        <f t="shared" si="48"/>
        <v>76</v>
      </c>
      <c r="Y102" s="67">
        <f t="shared" si="48"/>
        <v>101</v>
      </c>
      <c r="Z102" s="67">
        <f t="shared" si="48"/>
        <v>82</v>
      </c>
      <c r="AA102" s="67">
        <f t="shared" si="48"/>
        <v>82</v>
      </c>
      <c r="AB102" s="67">
        <f t="shared" si="48"/>
        <v>82</v>
      </c>
      <c r="AC102" s="67">
        <f t="shared" si="48"/>
        <v>101</v>
      </c>
      <c r="AD102" s="68">
        <f t="shared" si="48"/>
        <v>76</v>
      </c>
      <c r="AE102" s="68">
        <f t="shared" si="48"/>
        <v>107</v>
      </c>
      <c r="AF102" s="69">
        <f t="shared" si="48"/>
        <v>90</v>
      </c>
      <c r="AG102" s="1"/>
      <c r="AH102" s="1"/>
      <c r="AI102" s="1"/>
      <c r="AJ102" s="45"/>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row>
    <row r="103" spans="1:174" ht="13.5" thickTop="1" x14ac:dyDescent="0.2">
      <c r="A103" s="11">
        <v>12</v>
      </c>
      <c r="B103" s="34">
        <v>17</v>
      </c>
      <c r="C103" s="1">
        <f t="array" ref="C103">IF(ISERROR(INDEX([1]Current!E$2:E$180,MATCH($A103&amp;$B103,[1]Current!$C$2:$C$180&amp;[1]Current!$D$2:$D$180,0))),0,(INDEX([1]Current!E$2:E$180,MATCH($A103&amp;$B103,[1]Current!$C$2:$C$180&amp;[1]Current!$D$2:$D$180,0))))</f>
        <v>198</v>
      </c>
      <c r="D103" s="1">
        <f t="array" ref="D103">IF(ISERROR(INDEX([1]Current!F$2:F$180,MATCH($A103&amp;$B103,[1]Current!$C$2:$C$180&amp;[1]Current!$D$2:$D$180,0))),0,(INDEX([1]Current!F$2:F$180,MATCH($A103&amp;$B103,[1]Current!$C$2:$C$180&amp;[1]Current!$D$2:$D$180,0))))</f>
        <v>233</v>
      </c>
      <c r="E103" s="81" t="s">
        <v>42</v>
      </c>
      <c r="F103" s="48">
        <f t="array" ref="F103">IF(ISERROR(INDEX([1]Monthly!E$2:E$180,MATCH($A103&amp;$B103,[1]Monthly!$C$2:$C$180&amp;[1]Monthly!$D$2:$D$180,0))),0,(INDEX([1]Monthly!E$2:E$180,MATCH($A103&amp;$B103,[1]Monthly!$C$2:$C$180&amp;[1]Monthly!$D$2:$D$180,0))))</f>
        <v>27</v>
      </c>
      <c r="G103" s="49">
        <f t="array" ref="G103">IF(ISERROR(INDEX([1]Monthly!F$2:F$180,MATCH($A103&amp;$B103,[1]Monthly!$C$2:$C$180&amp;[1]Monthly!$D$2:$D$180,0))),0,(INDEX([1]Monthly!F$2:F$180,MATCH($A103&amp;$B103,[1]Monthly!$C$2:$C$180&amp;[1]Monthly!$D$2:$D$180,0))))</f>
        <v>49</v>
      </c>
      <c r="H103" s="49">
        <f t="array" ref="H103">IF(ISERROR(INDEX([1]Monthly!G$2:G$180,MATCH($A103&amp;$B103,[1]Monthly!$C$2:$C$180&amp;[1]Monthly!$D$2:$D$180,0))),0,(INDEX([1]Monthly!G$2:G$180,MATCH($A103&amp;$B103,[1]Monthly!$C$2:$C$180&amp;[1]Monthly!$D$2:$D$180,0))))</f>
        <v>23</v>
      </c>
      <c r="I103" s="49">
        <f t="array" ref="I103">IF(ISERROR(INDEX([1]Monthly!H$2:H$180,MATCH($A103&amp;$B103,[1]Monthly!$C$2:$C$180&amp;[1]Monthly!$D$2:$D$180,0))),0,(INDEX([1]Monthly!H$2:H$180,MATCH($A103&amp;$B103,[1]Monthly!$C$2:$C$180&amp;[1]Monthly!$D$2:$D$180,0))))</f>
        <v>18</v>
      </c>
      <c r="J103" s="49">
        <f t="array" ref="J103">IF(ISERROR(INDEX([1]Monthly!I$2:I$180,MATCH($A103&amp;$B103,[1]Monthly!$C$2:$C$180&amp;[1]Monthly!$D$2:$D$180,0))),0,(INDEX([1]Monthly!I$2:I$180,MATCH($A103&amp;$B103,[1]Monthly!$C$2:$C$180&amp;[1]Monthly!$D$2:$D$180,0))))</f>
        <v>19</v>
      </c>
      <c r="K103" s="49">
        <f t="array" ref="K103">IF(ISERROR(INDEX([1]Monthly!J$2:J$180,MATCH($A103&amp;$B103,[1]Monthly!$C$2:$C$180&amp;[1]Monthly!$D$2:$D$180,0))),0,(INDEX([1]Monthly!J$2:J$180,MATCH($A103&amp;$B103,[1]Monthly!$C$2:$C$180&amp;[1]Monthly!$D$2:$D$180,0))))</f>
        <v>13</v>
      </c>
      <c r="L103" s="49">
        <f t="array" ref="L103">IF(ISERROR(INDEX([1]Monthly!K$2:K$180,MATCH($A103&amp;$B103,[1]Monthly!$C$2:$C$180&amp;[1]Monthly!$D$2:$D$180,0))),0,(INDEX([1]Monthly!K$2:K$180,MATCH($A103&amp;$B103,[1]Monthly!$C$2:$C$180&amp;[1]Monthly!$D$2:$D$180,0))))</f>
        <v>5</v>
      </c>
      <c r="M103" s="49">
        <f t="array" ref="M103">IF(ISERROR(INDEX([1]Monthly!L$2:L$180,MATCH($A103&amp;$B103,[1]Monthly!$C$2:$C$180&amp;[1]Monthly!$D$2:$D$180,0))),0,(INDEX([1]Monthly!L$2:L$180,MATCH($A103&amp;$B103,[1]Monthly!$C$2:$C$180&amp;[1]Monthly!$D$2:$D$180,0))))</f>
        <v>5</v>
      </c>
      <c r="N103" s="49">
        <f t="array" ref="N103">IF(ISERROR(INDEX([1]Monthly!M$2:M$180,MATCH($A103&amp;$B103,[1]Monthly!$C$2:$C$180&amp;[1]Monthly!$D$2:$D$180,0))),0,(INDEX([1]Monthly!M$2:M$180,MATCH($A103&amp;$B103,[1]Monthly!$C$2:$C$180&amp;[1]Monthly!$D$2:$D$180,0))))</f>
        <v>13</v>
      </c>
      <c r="O103" s="49">
        <f t="array" ref="O103">IF(ISERROR(INDEX([1]Monthly!N$2:N$180,MATCH($A103&amp;$B103,[1]Monthly!$C$2:$C$180&amp;[1]Monthly!$D$2:$D$180,0))),0,(INDEX([1]Monthly!N$2:N$180,MATCH($A103&amp;$B103,[1]Monthly!$C$2:$C$180&amp;[1]Monthly!$D$2:$D$180,0))))</f>
        <v>41</v>
      </c>
      <c r="P103" s="49">
        <f t="array" ref="P103">IF(ISERROR(INDEX([1]Monthly!O$2:O$180,MATCH($A103&amp;$B103,[1]Monthly!$C$2:$C$180&amp;[1]Monthly!$D$2:$D$180,0))),0,(INDEX([1]Monthly!O$2:O$180,MATCH($A103&amp;$B103,[1]Monthly!$C$2:$C$180&amp;[1]Monthly!$D$2:$D$180,0))))</f>
        <v>33</v>
      </c>
      <c r="Q103" s="49">
        <f t="array" ref="Q103">IF(ISERROR(INDEX([1]Monthly!P$2:P$180,MATCH($A103&amp;$B103,[1]Monthly!$C$2:$C$180&amp;[1]Monthly!$D$2:$D$180,0))),0,(INDEX([1]Monthly!P$2:P$180,MATCH($A103&amp;$B103,[1]Monthly!$C$2:$C$180&amp;[1]Monthly!$D$2:$D$180,0))))</f>
        <v>16</v>
      </c>
      <c r="R103" s="49">
        <f t="array" ref="R103">IF(ISERROR(INDEX([1]Monthly!Q$2:Q$180,MATCH($A103&amp;$B103,[1]Monthly!$C$2:$C$180&amp;[1]Monthly!$D$2:$D$180,0))),0,(INDEX([1]Monthly!Q$2:Q$180,MATCH($A103&amp;$B103,[1]Monthly!$C$2:$C$180&amp;[1]Monthly!$D$2:$D$180,0))))</f>
        <v>34</v>
      </c>
      <c r="S103" s="49">
        <f t="array" ref="S103">IF(ISERROR(INDEX([1]Monthly!R$2:R$180,MATCH($A103&amp;$B103,[1]Monthly!$C$2:$C$180&amp;[1]Monthly!$D$2:$D$180,0))),0,(INDEX([1]Monthly!R$2:R$180,MATCH($A103&amp;$B103,[1]Monthly!$C$2:$C$180&amp;[1]Monthly!$D$2:$D$180,0))))</f>
        <v>24</v>
      </c>
      <c r="T103" s="49">
        <f t="array" ref="T103">IF(ISERROR(INDEX([1]Monthly!S$2:S$180,MATCH($A103&amp;$B103,[1]Monthly!$C$2:$C$180&amp;[1]Monthly!$D$2:$D$180,0))),0,(INDEX([1]Monthly!S$2:S$180,MATCH($A103&amp;$B103,[1]Monthly!$C$2:$C$180&amp;[1]Monthly!$D$2:$D$180,0))))</f>
        <v>14</v>
      </c>
      <c r="U103" s="49">
        <f t="array" ref="U103">IF(ISERROR(INDEX([1]Monthly!T$2:T$180,MATCH($A103&amp;$B103,[1]Monthly!$C$2:$C$180&amp;[1]Monthly!$D$2:$D$180,0))),0,(INDEX([1]Monthly!T$2:T$180,MATCH($A103&amp;$B103,[1]Monthly!$C$2:$C$180&amp;[1]Monthly!$D$2:$D$180,0))))</f>
        <v>23</v>
      </c>
      <c r="V103" s="49">
        <f t="array" ref="V103">IF(ISERROR(INDEX([1]Monthly!U$2:U$180,MATCH($A103&amp;$B103,[1]Monthly!$C$2:$C$180&amp;[1]Monthly!$D$2:$D$180,0))),0,(INDEX([1]Monthly!U$2:U$180,MATCH($A103&amp;$B103,[1]Monthly!$C$2:$C$180&amp;[1]Monthly!$D$2:$D$180,0))))</f>
        <v>17</v>
      </c>
      <c r="W103" s="49">
        <f t="array" ref="W103">IF(ISERROR(INDEX([1]Monthly!V$2:V$180,MATCH($A103&amp;$B103,[1]Monthly!$C$2:$C$180&amp;[1]Monthly!$D$2:$D$180,0))),0,(INDEX([1]Monthly!V$2:V$180,MATCH($A103&amp;$B103,[1]Monthly!$C$2:$C$180&amp;[1]Monthly!$D$2:$D$180,0))))</f>
        <v>18</v>
      </c>
      <c r="X103" s="49">
        <f t="array" ref="X103">IF(ISERROR(INDEX([1]Monthly!W$2:W$180,MATCH($A103&amp;$B103,[1]Monthly!$C$2:$C$180&amp;[1]Monthly!$D$2:$D$180,0))),0,(INDEX([1]Monthly!W$2:W$180,MATCH($A103&amp;$B103,[1]Monthly!$C$2:$C$180&amp;[1]Monthly!$D$2:$D$180,0))))</f>
        <v>17</v>
      </c>
      <c r="Y103" s="49">
        <f t="array" ref="Y103">IF(ISERROR(INDEX([1]Monthly!X$2:X$180,MATCH($A103&amp;$B103,[1]Monthly!$C$2:$C$180&amp;[1]Monthly!$D$2:$D$180,0))),0,(INDEX([1]Monthly!X$2:X$180,MATCH($A103&amp;$B103,[1]Monthly!$C$2:$C$180&amp;[1]Monthly!$D$2:$D$180,0))))</f>
        <v>36</v>
      </c>
      <c r="Z103" s="49">
        <f t="array" ref="Z103">IF(ISERROR(INDEX([1]Monthly!Y$2:Y$180,MATCH($A103&amp;$B103,[1]Monthly!$C$2:$C$180&amp;[1]Monthly!$D$2:$D$180,0))),0,(INDEX([1]Monthly!Y$2:Y$180,MATCH($A103&amp;$B103,[1]Monthly!$C$2:$C$180&amp;[1]Monthly!$D$2:$D$180,0))))</f>
        <v>13</v>
      </c>
      <c r="AA103" s="49">
        <f t="array" ref="AA103">IF(ISERROR(INDEX([1]Monthly!Z$2:Z$180,MATCH($A103&amp;$B103,[1]Monthly!$C$2:$C$180&amp;[1]Monthly!$D$2:$D$180,0))),0,(INDEX([1]Monthly!Z$2:Z$180,MATCH($A103&amp;$B103,[1]Monthly!$C$2:$C$180&amp;[1]Monthly!$D$2:$D$180,0))))</f>
        <v>27</v>
      </c>
      <c r="AB103" s="49">
        <f t="array" ref="AB103">IF(ISERROR(INDEX([1]Monthly!AA$2:AA$180,MATCH($A103&amp;$B103,[1]Monthly!$C$2:$C$180&amp;[1]Monthly!$D$2:$D$180,0))),0,(INDEX([1]Monthly!AA$2:AA$180,MATCH($A103&amp;$B103,[1]Monthly!$C$2:$C$180&amp;[1]Monthly!$D$2:$D$180,0))))</f>
        <v>15</v>
      </c>
      <c r="AC103" s="49">
        <f t="array" ref="AC103">IF(ISERROR(INDEX([1]Monthly!AB$2:AB$180,MATCH($A103&amp;$B103,[1]Monthly!$C$2:$C$180&amp;[1]Monthly!$D$2:$D$180,0))),0,(INDEX([1]Monthly!AB$2:AB$180,MATCH($A103&amp;$B103,[1]Monthly!$C$2:$C$180&amp;[1]Monthly!$D$2:$D$180,0))))</f>
        <v>19</v>
      </c>
      <c r="AD103" s="50">
        <f t="array" ref="AD103">IF(ISERROR(INDEX([1]Monthly!AC$2:AC$180,MATCH($A103&amp;$B103,[1]Monthly!$C$2:$C$180&amp;[1]Monthly!$D$2:$D$180,0))),0,(INDEX([1]Monthly!AC$2:AC$180,MATCH($A103&amp;$B103,[1]Monthly!$C$2:$C$180&amp;[1]Monthly!$D$2:$D$180,0))))</f>
        <v>30</v>
      </c>
      <c r="AE103" s="50">
        <f t="array" ref="AE103">IF(ISERROR(INDEX([1]Monthly!AD$2:AD$180,MATCH($A103&amp;$B103,[1]Monthly!$C$2:$C$180&amp;[1]Monthly!$D$2:$D$180,0))),0,(INDEX([1]Monthly!AD$2:AD$180,MATCH($A103&amp;$B103,[1]Monthly!$C$2:$C$180&amp;[1]Monthly!$D$2:$D$180,0))))</f>
        <v>44</v>
      </c>
      <c r="AF103" s="51">
        <f t="array" ref="AF103">IF(ISERROR(INDEX([1]Monthly!AE$2:AE$180,MATCH($A103&amp;$B103,[1]Monthly!$C$2:$C$180&amp;[1]Monthly!$D$2:$D$180,0))),0,(INDEX([1]Monthly!AE$2:AE$180,MATCH($A103&amp;$B103,[1]Monthly!$C$2:$C$180&amp;[1]Monthly!$D$2:$D$180,0))))</f>
        <v>14</v>
      </c>
      <c r="AG103" s="1"/>
      <c r="AH103" s="1"/>
      <c r="AI103" s="1"/>
      <c r="AJ103" s="45"/>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row>
    <row r="104" spans="1:174" x14ac:dyDescent="0.2">
      <c r="A104" s="11">
        <v>12</v>
      </c>
      <c r="B104" s="34">
        <v>18</v>
      </c>
      <c r="C104" s="1">
        <f t="array" ref="C104">IF(ISERROR(INDEX([1]Current!E$2:E$180,MATCH($A104&amp;$B104,[1]Current!$C$2:$C$180&amp;[1]Current!$D$2:$D$180,0))),0,(INDEX([1]Current!E$2:E$180,MATCH($A104&amp;$B104,[1]Current!$C$2:$C$180&amp;[1]Current!$D$2:$D$180,0))))</f>
        <v>25</v>
      </c>
      <c r="D104" s="1">
        <f t="array" ref="D104">IF(ISERROR(INDEX([1]Current!F$2:F$180,MATCH($A104&amp;$B104,[1]Current!$C$2:$C$180&amp;[1]Current!$D$2:$D$180,0))),0,(INDEX([1]Current!F$2:F$180,MATCH($A104&amp;$B104,[1]Current!$C$2:$C$180&amp;[1]Current!$D$2:$D$180,0))))</f>
        <v>31</v>
      </c>
      <c r="E104" s="81" t="s">
        <v>43</v>
      </c>
      <c r="F104" s="48">
        <f t="array" ref="F104">IF(ISERROR(INDEX([1]Monthly!E$2:E$180,MATCH($A104&amp;$B104,[1]Monthly!$C$2:$C$180&amp;[1]Monthly!$D$2:$D$180,0))),0,(INDEX([1]Monthly!E$2:E$180,MATCH($A104&amp;$B104,[1]Monthly!$C$2:$C$180&amp;[1]Monthly!$D$2:$D$180,0))))</f>
        <v>2</v>
      </c>
      <c r="G104" s="49">
        <f t="array" ref="G104">IF(ISERROR(INDEX([1]Monthly!F$2:F$180,MATCH($A104&amp;$B104,[1]Monthly!$C$2:$C$180&amp;[1]Monthly!$D$2:$D$180,0))),0,(INDEX([1]Monthly!F$2:F$180,MATCH($A104&amp;$B104,[1]Monthly!$C$2:$C$180&amp;[1]Monthly!$D$2:$D$180,0))))</f>
        <v>11</v>
      </c>
      <c r="H104" s="49">
        <f t="array" ref="H104">IF(ISERROR(INDEX([1]Monthly!G$2:G$180,MATCH($A104&amp;$B104,[1]Monthly!$C$2:$C$180&amp;[1]Monthly!$D$2:$D$180,0))),0,(INDEX([1]Monthly!G$2:G$180,MATCH($A104&amp;$B104,[1]Monthly!$C$2:$C$180&amp;[1]Monthly!$D$2:$D$180,0))))</f>
        <v>4</v>
      </c>
      <c r="I104" s="49">
        <f t="array" ref="I104">IF(ISERROR(INDEX([1]Monthly!H$2:H$180,MATCH($A104&amp;$B104,[1]Monthly!$C$2:$C$180&amp;[1]Monthly!$D$2:$D$180,0))),0,(INDEX([1]Monthly!H$2:H$180,MATCH($A104&amp;$B104,[1]Monthly!$C$2:$C$180&amp;[1]Monthly!$D$2:$D$180,0))))</f>
        <v>3</v>
      </c>
      <c r="J104" s="49">
        <f t="array" ref="J104">IF(ISERROR(INDEX([1]Monthly!I$2:I$180,MATCH($A104&amp;$B104,[1]Monthly!$C$2:$C$180&amp;[1]Monthly!$D$2:$D$180,0))),0,(INDEX([1]Monthly!I$2:I$180,MATCH($A104&amp;$B104,[1]Monthly!$C$2:$C$180&amp;[1]Monthly!$D$2:$D$180,0))))</f>
        <v>5</v>
      </c>
      <c r="K104" s="49">
        <f t="array" ref="K104">IF(ISERROR(INDEX([1]Monthly!J$2:J$180,MATCH($A104&amp;$B104,[1]Monthly!$C$2:$C$180&amp;[1]Monthly!$D$2:$D$180,0))),0,(INDEX([1]Monthly!J$2:J$180,MATCH($A104&amp;$B104,[1]Monthly!$C$2:$C$180&amp;[1]Monthly!$D$2:$D$180,0))))</f>
        <v>1</v>
      </c>
      <c r="L104" s="49">
        <f t="array" ref="L104">IF(ISERROR(INDEX([1]Monthly!K$2:K$180,MATCH($A104&amp;$B104,[1]Monthly!$C$2:$C$180&amp;[1]Monthly!$D$2:$D$180,0))),0,(INDEX([1]Monthly!K$2:K$180,MATCH($A104&amp;$B104,[1]Monthly!$C$2:$C$180&amp;[1]Monthly!$D$2:$D$180,0))))</f>
        <v>1</v>
      </c>
      <c r="M104" s="49">
        <f t="array" ref="M104">IF(ISERROR(INDEX([1]Monthly!L$2:L$180,MATCH($A104&amp;$B104,[1]Monthly!$C$2:$C$180&amp;[1]Monthly!$D$2:$D$180,0))),0,(INDEX([1]Monthly!L$2:L$180,MATCH($A104&amp;$B104,[1]Monthly!$C$2:$C$180&amp;[1]Monthly!$D$2:$D$180,0))))</f>
        <v>0</v>
      </c>
      <c r="N104" s="49">
        <f t="array" ref="N104">IF(ISERROR(INDEX([1]Monthly!M$2:M$180,MATCH($A104&amp;$B104,[1]Monthly!$C$2:$C$180&amp;[1]Monthly!$D$2:$D$180,0))),0,(INDEX([1]Monthly!M$2:M$180,MATCH($A104&amp;$B104,[1]Monthly!$C$2:$C$180&amp;[1]Monthly!$D$2:$D$180,0))))</f>
        <v>0</v>
      </c>
      <c r="O104" s="49">
        <f t="array" ref="O104">IF(ISERROR(INDEX([1]Monthly!N$2:N$180,MATCH($A104&amp;$B104,[1]Monthly!$C$2:$C$180&amp;[1]Monthly!$D$2:$D$180,0))),0,(INDEX([1]Monthly!N$2:N$180,MATCH($A104&amp;$B104,[1]Monthly!$C$2:$C$180&amp;[1]Monthly!$D$2:$D$180,0))))</f>
        <v>10</v>
      </c>
      <c r="P104" s="49">
        <f t="array" ref="P104">IF(ISERROR(INDEX([1]Monthly!O$2:O$180,MATCH($A104&amp;$B104,[1]Monthly!$C$2:$C$180&amp;[1]Monthly!$D$2:$D$180,0))),0,(INDEX([1]Monthly!O$2:O$180,MATCH($A104&amp;$B104,[1]Monthly!$C$2:$C$180&amp;[1]Monthly!$D$2:$D$180,0))))</f>
        <v>1</v>
      </c>
      <c r="Q104" s="49">
        <f t="array" ref="Q104">IF(ISERROR(INDEX([1]Monthly!P$2:P$180,MATCH($A104&amp;$B104,[1]Monthly!$C$2:$C$180&amp;[1]Monthly!$D$2:$D$180,0))),0,(INDEX([1]Monthly!P$2:P$180,MATCH($A104&amp;$B104,[1]Monthly!$C$2:$C$180&amp;[1]Monthly!$D$2:$D$180,0))))</f>
        <v>1</v>
      </c>
      <c r="R104" s="49">
        <f t="array" ref="R104">IF(ISERROR(INDEX([1]Monthly!Q$2:Q$180,MATCH($A104&amp;$B104,[1]Monthly!$C$2:$C$180&amp;[1]Monthly!$D$2:$D$180,0))),0,(INDEX([1]Monthly!Q$2:Q$180,MATCH($A104&amp;$B104,[1]Monthly!$C$2:$C$180&amp;[1]Monthly!$D$2:$D$180,0))))</f>
        <v>3</v>
      </c>
      <c r="S104" s="49">
        <f t="array" ref="S104">IF(ISERROR(INDEX([1]Monthly!R$2:R$180,MATCH($A104&amp;$B104,[1]Monthly!$C$2:$C$180&amp;[1]Monthly!$D$2:$D$180,0))),0,(INDEX([1]Monthly!R$2:R$180,MATCH($A104&amp;$B104,[1]Monthly!$C$2:$C$180&amp;[1]Monthly!$D$2:$D$180,0))))</f>
        <v>6</v>
      </c>
      <c r="T104" s="49">
        <f t="array" ref="T104">IF(ISERROR(INDEX([1]Monthly!S$2:S$180,MATCH($A104&amp;$B104,[1]Monthly!$C$2:$C$180&amp;[1]Monthly!$D$2:$D$180,0))),0,(INDEX([1]Monthly!S$2:S$180,MATCH($A104&amp;$B104,[1]Monthly!$C$2:$C$180&amp;[1]Monthly!$D$2:$D$180,0))))</f>
        <v>2</v>
      </c>
      <c r="U104" s="49">
        <f t="array" ref="U104">IF(ISERROR(INDEX([1]Monthly!T$2:T$180,MATCH($A104&amp;$B104,[1]Monthly!$C$2:$C$180&amp;[1]Monthly!$D$2:$D$180,0))),0,(INDEX([1]Monthly!T$2:T$180,MATCH($A104&amp;$B104,[1]Monthly!$C$2:$C$180&amp;[1]Monthly!$D$2:$D$180,0))))</f>
        <v>4</v>
      </c>
      <c r="V104" s="49">
        <f t="array" ref="V104">IF(ISERROR(INDEX([1]Monthly!U$2:U$180,MATCH($A104&amp;$B104,[1]Monthly!$C$2:$C$180&amp;[1]Monthly!$D$2:$D$180,0))),0,(INDEX([1]Monthly!U$2:U$180,MATCH($A104&amp;$B104,[1]Monthly!$C$2:$C$180&amp;[1]Monthly!$D$2:$D$180,0))))</f>
        <v>6</v>
      </c>
      <c r="W104" s="49">
        <f t="array" ref="W104">IF(ISERROR(INDEX([1]Monthly!V$2:V$180,MATCH($A104&amp;$B104,[1]Monthly!$C$2:$C$180&amp;[1]Monthly!$D$2:$D$180,0))),0,(INDEX([1]Monthly!V$2:V$180,MATCH($A104&amp;$B104,[1]Monthly!$C$2:$C$180&amp;[1]Monthly!$D$2:$D$180,0))))</f>
        <v>2</v>
      </c>
      <c r="X104" s="49">
        <f t="array" ref="X104">IF(ISERROR(INDEX([1]Monthly!W$2:W$180,MATCH($A104&amp;$B104,[1]Monthly!$C$2:$C$180&amp;[1]Monthly!$D$2:$D$180,0))),0,(INDEX([1]Monthly!W$2:W$180,MATCH($A104&amp;$B104,[1]Monthly!$C$2:$C$180&amp;[1]Monthly!$D$2:$D$180,0))))</f>
        <v>2</v>
      </c>
      <c r="Y104" s="49">
        <f t="array" ref="Y104">IF(ISERROR(INDEX([1]Monthly!X$2:X$180,MATCH($A104&amp;$B104,[1]Monthly!$C$2:$C$180&amp;[1]Monthly!$D$2:$D$180,0))),0,(INDEX([1]Monthly!X$2:X$180,MATCH($A104&amp;$B104,[1]Monthly!$C$2:$C$180&amp;[1]Monthly!$D$2:$D$180,0))))</f>
        <v>2</v>
      </c>
      <c r="Z104" s="49">
        <f t="array" ref="Z104">IF(ISERROR(INDEX([1]Monthly!Y$2:Y$180,MATCH($A104&amp;$B104,[1]Monthly!$C$2:$C$180&amp;[1]Monthly!$D$2:$D$180,0))),0,(INDEX([1]Monthly!Y$2:Y$180,MATCH($A104&amp;$B104,[1]Monthly!$C$2:$C$180&amp;[1]Monthly!$D$2:$D$180,0))))</f>
        <v>3</v>
      </c>
      <c r="AA104" s="49">
        <f t="array" ref="AA104">IF(ISERROR(INDEX([1]Monthly!Z$2:Z$180,MATCH($A104&amp;$B104,[1]Monthly!$C$2:$C$180&amp;[1]Monthly!$D$2:$D$180,0))),0,(INDEX([1]Monthly!Z$2:Z$180,MATCH($A104&amp;$B104,[1]Monthly!$C$2:$C$180&amp;[1]Monthly!$D$2:$D$180,0))))</f>
        <v>3</v>
      </c>
      <c r="AB104" s="49">
        <f t="array" ref="AB104">IF(ISERROR(INDEX([1]Monthly!AA$2:AA$180,MATCH($A104&amp;$B104,[1]Monthly!$C$2:$C$180&amp;[1]Monthly!$D$2:$D$180,0))),0,(INDEX([1]Monthly!AA$2:AA$180,MATCH($A104&amp;$B104,[1]Monthly!$C$2:$C$180&amp;[1]Monthly!$D$2:$D$180,0))))</f>
        <v>2</v>
      </c>
      <c r="AC104" s="49">
        <f t="array" ref="AC104">IF(ISERROR(INDEX([1]Monthly!AB$2:AB$180,MATCH($A104&amp;$B104,[1]Monthly!$C$2:$C$180&amp;[1]Monthly!$D$2:$D$180,0))),0,(INDEX([1]Monthly!AB$2:AB$180,MATCH($A104&amp;$B104,[1]Monthly!$C$2:$C$180&amp;[1]Monthly!$D$2:$D$180,0))))</f>
        <v>3</v>
      </c>
      <c r="AD104" s="50">
        <f t="array" ref="AD104">IF(ISERROR(INDEX([1]Monthly!AC$2:AC$180,MATCH($A104&amp;$B104,[1]Monthly!$C$2:$C$180&amp;[1]Monthly!$D$2:$D$180,0))),0,(INDEX([1]Monthly!AC$2:AC$180,MATCH($A104&amp;$B104,[1]Monthly!$C$2:$C$180&amp;[1]Monthly!$D$2:$D$180,0))))</f>
        <v>2</v>
      </c>
      <c r="AE104" s="50">
        <f t="array" ref="AE104">IF(ISERROR(INDEX([1]Monthly!AD$2:AD$180,MATCH($A104&amp;$B104,[1]Monthly!$C$2:$C$180&amp;[1]Monthly!$D$2:$D$180,0))),0,(INDEX([1]Monthly!AD$2:AD$180,MATCH($A104&amp;$B104,[1]Monthly!$C$2:$C$180&amp;[1]Monthly!$D$2:$D$180,0))))</f>
        <v>7</v>
      </c>
      <c r="AF104" s="51">
        <f t="array" ref="AF104">IF(ISERROR(INDEX([1]Monthly!AE$2:AE$180,MATCH($A104&amp;$B104,[1]Monthly!$C$2:$C$180&amp;[1]Monthly!$D$2:$D$180,0))),0,(INDEX([1]Monthly!AE$2:AE$180,MATCH($A104&amp;$B104,[1]Monthly!$C$2:$C$180&amp;[1]Monthly!$D$2:$D$180,0))))</f>
        <v>5</v>
      </c>
      <c r="AG104" s="1"/>
      <c r="AH104" s="1"/>
      <c r="AI104" s="1"/>
      <c r="AJ104" s="45"/>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row>
    <row r="105" spans="1:174" x14ac:dyDescent="0.2">
      <c r="C105" s="1">
        <f>SUM(C103:C104)</f>
        <v>223</v>
      </c>
      <c r="D105" s="1">
        <f>SUM(D103:D104)</f>
        <v>264</v>
      </c>
      <c r="E105" s="82" t="s">
        <v>44</v>
      </c>
      <c r="F105" s="53">
        <f t="shared" ref="F105:AF105" si="49">SUM(F103:F104)</f>
        <v>29</v>
      </c>
      <c r="G105" s="54">
        <f t="shared" si="49"/>
        <v>60</v>
      </c>
      <c r="H105" s="54">
        <f t="shared" si="49"/>
        <v>27</v>
      </c>
      <c r="I105" s="54">
        <f t="shared" si="49"/>
        <v>21</v>
      </c>
      <c r="J105" s="54">
        <f t="shared" si="49"/>
        <v>24</v>
      </c>
      <c r="K105" s="54">
        <f t="shared" si="49"/>
        <v>14</v>
      </c>
      <c r="L105" s="54">
        <f t="shared" si="49"/>
        <v>6</v>
      </c>
      <c r="M105" s="54">
        <f t="shared" si="49"/>
        <v>5</v>
      </c>
      <c r="N105" s="54">
        <f t="shared" si="49"/>
        <v>13</v>
      </c>
      <c r="O105" s="54">
        <f t="shared" si="49"/>
        <v>51</v>
      </c>
      <c r="P105" s="54">
        <f t="shared" si="49"/>
        <v>34</v>
      </c>
      <c r="Q105" s="54">
        <f t="shared" si="49"/>
        <v>17</v>
      </c>
      <c r="R105" s="54">
        <f t="shared" si="49"/>
        <v>37</v>
      </c>
      <c r="S105" s="54">
        <f t="shared" si="49"/>
        <v>30</v>
      </c>
      <c r="T105" s="54">
        <f t="shared" si="49"/>
        <v>16</v>
      </c>
      <c r="U105" s="54">
        <f t="shared" si="49"/>
        <v>27</v>
      </c>
      <c r="V105" s="54">
        <f t="shared" si="49"/>
        <v>23</v>
      </c>
      <c r="W105" s="54">
        <f t="shared" si="49"/>
        <v>20</v>
      </c>
      <c r="X105" s="54">
        <f t="shared" si="49"/>
        <v>19</v>
      </c>
      <c r="Y105" s="54">
        <f t="shared" si="49"/>
        <v>38</v>
      </c>
      <c r="Z105" s="54">
        <f t="shared" si="49"/>
        <v>16</v>
      </c>
      <c r="AA105" s="54">
        <f t="shared" si="49"/>
        <v>30</v>
      </c>
      <c r="AB105" s="54">
        <f t="shared" si="49"/>
        <v>17</v>
      </c>
      <c r="AC105" s="54">
        <f t="shared" si="49"/>
        <v>22</v>
      </c>
      <c r="AD105" s="55">
        <f t="shared" si="49"/>
        <v>32</v>
      </c>
      <c r="AE105" s="55">
        <f t="shared" si="49"/>
        <v>51</v>
      </c>
      <c r="AF105" s="56">
        <f t="shared" si="49"/>
        <v>19</v>
      </c>
      <c r="AG105" s="1"/>
      <c r="AH105" s="1"/>
      <c r="AI105" s="1"/>
      <c r="AJ105" s="45"/>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row>
    <row r="106" spans="1:174" x14ac:dyDescent="0.2">
      <c r="A106" s="11">
        <v>12</v>
      </c>
      <c r="B106" s="34">
        <v>19</v>
      </c>
      <c r="C106" s="1">
        <f t="array" ref="C106">IF(ISERROR(INDEX([1]Current!E$2:E$180,MATCH($A106&amp;$B106,[1]Current!$C$2:$C$180&amp;[1]Current!$D$2:$D$180,0))),0,(INDEX([1]Current!E$2:E$180,MATCH($A106&amp;$B106,[1]Current!$C$2:$C$180&amp;[1]Current!$D$2:$D$180,0))))</f>
        <v>88</v>
      </c>
      <c r="D106" s="1">
        <f t="array" ref="D106">IF(ISERROR(INDEX([1]Current!F$2:F$180,MATCH($A106&amp;$B106,[1]Current!$C$2:$C$180&amp;[1]Current!$D$2:$D$180,0))),0,(INDEX([1]Current!F$2:F$180,MATCH($A106&amp;$B106,[1]Current!$C$2:$C$180&amp;[1]Current!$D$2:$D$180,0))))</f>
        <v>149</v>
      </c>
      <c r="E106" s="81" t="s">
        <v>45</v>
      </c>
      <c r="F106" s="48">
        <f t="array" ref="F106">IF(ISERROR(INDEX([1]Monthly!E$2:E$180,MATCH($A106&amp;$B106,[1]Monthly!$C$2:$C$180&amp;[1]Monthly!$D$2:$D$180,0))),0,(INDEX([1]Monthly!E$2:E$180,MATCH($A106&amp;$B106,[1]Monthly!$C$2:$C$180&amp;[1]Monthly!$D$2:$D$180,0))))</f>
        <v>15</v>
      </c>
      <c r="G106" s="49">
        <f t="array" ref="G106">IF(ISERROR(INDEX([1]Monthly!F$2:F$180,MATCH($A106&amp;$B106,[1]Monthly!$C$2:$C$180&amp;[1]Monthly!$D$2:$D$180,0))),0,(INDEX([1]Monthly!F$2:F$180,MATCH($A106&amp;$B106,[1]Monthly!$C$2:$C$180&amp;[1]Monthly!$D$2:$D$180,0))))</f>
        <v>16</v>
      </c>
      <c r="H106" s="49">
        <f t="array" ref="H106">IF(ISERROR(INDEX([1]Monthly!G$2:G$180,MATCH($A106&amp;$B106,[1]Monthly!$C$2:$C$180&amp;[1]Monthly!$D$2:$D$180,0))),0,(INDEX([1]Monthly!G$2:G$180,MATCH($A106&amp;$B106,[1]Monthly!$C$2:$C$180&amp;[1]Monthly!$D$2:$D$180,0))))</f>
        <v>12</v>
      </c>
      <c r="I106" s="49">
        <f t="array" ref="I106">IF(ISERROR(INDEX([1]Monthly!H$2:H$180,MATCH($A106&amp;$B106,[1]Monthly!$C$2:$C$180&amp;[1]Monthly!$D$2:$D$180,0))),0,(INDEX([1]Monthly!H$2:H$180,MATCH($A106&amp;$B106,[1]Monthly!$C$2:$C$180&amp;[1]Monthly!$D$2:$D$180,0))))</f>
        <v>5</v>
      </c>
      <c r="J106" s="49">
        <f t="array" ref="J106">IF(ISERROR(INDEX([1]Monthly!I$2:I$180,MATCH($A106&amp;$B106,[1]Monthly!$C$2:$C$180&amp;[1]Monthly!$D$2:$D$180,0))),0,(INDEX([1]Monthly!I$2:I$180,MATCH($A106&amp;$B106,[1]Monthly!$C$2:$C$180&amp;[1]Monthly!$D$2:$D$180,0))))</f>
        <v>3</v>
      </c>
      <c r="K106" s="49">
        <f t="array" ref="K106">IF(ISERROR(INDEX([1]Monthly!J$2:J$180,MATCH($A106&amp;$B106,[1]Monthly!$C$2:$C$180&amp;[1]Monthly!$D$2:$D$180,0))),0,(INDEX([1]Monthly!J$2:J$180,MATCH($A106&amp;$B106,[1]Monthly!$C$2:$C$180&amp;[1]Monthly!$D$2:$D$180,0))))</f>
        <v>3</v>
      </c>
      <c r="L106" s="49">
        <f t="array" ref="L106">IF(ISERROR(INDEX([1]Monthly!K$2:K$180,MATCH($A106&amp;$B106,[1]Monthly!$C$2:$C$180&amp;[1]Monthly!$D$2:$D$180,0))),0,(INDEX([1]Monthly!K$2:K$180,MATCH($A106&amp;$B106,[1]Monthly!$C$2:$C$180&amp;[1]Monthly!$D$2:$D$180,0))))</f>
        <v>3</v>
      </c>
      <c r="M106" s="49">
        <f t="array" ref="M106">IF(ISERROR(INDEX([1]Monthly!L$2:L$180,MATCH($A106&amp;$B106,[1]Monthly!$C$2:$C$180&amp;[1]Monthly!$D$2:$D$180,0))),0,(INDEX([1]Monthly!L$2:L$180,MATCH($A106&amp;$B106,[1]Monthly!$C$2:$C$180&amp;[1]Monthly!$D$2:$D$180,0))))</f>
        <v>5</v>
      </c>
      <c r="N106" s="49">
        <f t="array" ref="N106">IF(ISERROR(INDEX([1]Monthly!M$2:M$180,MATCH($A106&amp;$B106,[1]Monthly!$C$2:$C$180&amp;[1]Monthly!$D$2:$D$180,0))),0,(INDEX([1]Monthly!M$2:M$180,MATCH($A106&amp;$B106,[1]Monthly!$C$2:$C$180&amp;[1]Monthly!$D$2:$D$180,0))))</f>
        <v>8</v>
      </c>
      <c r="O106" s="49">
        <f t="array" ref="O106">IF(ISERROR(INDEX([1]Monthly!N$2:N$180,MATCH($A106&amp;$B106,[1]Monthly!$C$2:$C$180&amp;[1]Monthly!$D$2:$D$180,0))),0,(INDEX([1]Monthly!N$2:N$180,MATCH($A106&amp;$B106,[1]Monthly!$C$2:$C$180&amp;[1]Monthly!$D$2:$D$180,0))))</f>
        <v>17</v>
      </c>
      <c r="P106" s="49">
        <f t="array" ref="P106">IF(ISERROR(INDEX([1]Monthly!O$2:O$180,MATCH($A106&amp;$B106,[1]Monthly!$C$2:$C$180&amp;[1]Monthly!$D$2:$D$180,0))),0,(INDEX([1]Monthly!O$2:O$180,MATCH($A106&amp;$B106,[1]Monthly!$C$2:$C$180&amp;[1]Monthly!$D$2:$D$180,0))))</f>
        <v>10</v>
      </c>
      <c r="Q106" s="49">
        <f t="array" ref="Q106">IF(ISERROR(INDEX([1]Monthly!P$2:P$180,MATCH($A106&amp;$B106,[1]Monthly!$C$2:$C$180&amp;[1]Monthly!$D$2:$D$180,0))),0,(INDEX([1]Monthly!P$2:P$180,MATCH($A106&amp;$B106,[1]Monthly!$C$2:$C$180&amp;[1]Monthly!$D$2:$D$180,0))))</f>
        <v>19</v>
      </c>
      <c r="R106" s="49">
        <f t="array" ref="R106">IF(ISERROR(INDEX([1]Monthly!Q$2:Q$180,MATCH($A106&amp;$B106,[1]Monthly!$C$2:$C$180&amp;[1]Monthly!$D$2:$D$180,0))),0,(INDEX([1]Monthly!Q$2:Q$180,MATCH($A106&amp;$B106,[1]Monthly!$C$2:$C$180&amp;[1]Monthly!$D$2:$D$180,0))))</f>
        <v>13</v>
      </c>
      <c r="S106" s="49">
        <f t="array" ref="S106">IF(ISERROR(INDEX([1]Monthly!R$2:R$180,MATCH($A106&amp;$B106,[1]Monthly!$C$2:$C$180&amp;[1]Monthly!$D$2:$D$180,0))),0,(INDEX([1]Monthly!R$2:R$180,MATCH($A106&amp;$B106,[1]Monthly!$C$2:$C$180&amp;[1]Monthly!$D$2:$D$180,0))))</f>
        <v>5</v>
      </c>
      <c r="T106" s="49">
        <f t="array" ref="T106">IF(ISERROR(INDEX([1]Monthly!S$2:S$180,MATCH($A106&amp;$B106,[1]Monthly!$C$2:$C$180&amp;[1]Monthly!$D$2:$D$180,0))),0,(INDEX([1]Monthly!S$2:S$180,MATCH($A106&amp;$B106,[1]Monthly!$C$2:$C$180&amp;[1]Monthly!$D$2:$D$180,0))))</f>
        <v>5</v>
      </c>
      <c r="U106" s="49">
        <f t="array" ref="U106">IF(ISERROR(INDEX([1]Monthly!T$2:T$180,MATCH($A106&amp;$B106,[1]Monthly!$C$2:$C$180&amp;[1]Monthly!$D$2:$D$180,0))),0,(INDEX([1]Monthly!T$2:T$180,MATCH($A106&amp;$B106,[1]Monthly!$C$2:$C$180&amp;[1]Monthly!$D$2:$D$180,0))))</f>
        <v>18</v>
      </c>
      <c r="V106" s="49">
        <f t="array" ref="V106">IF(ISERROR(INDEX([1]Monthly!U$2:U$180,MATCH($A106&amp;$B106,[1]Monthly!$C$2:$C$180&amp;[1]Monthly!$D$2:$D$180,0))),0,(INDEX([1]Monthly!U$2:U$180,MATCH($A106&amp;$B106,[1]Monthly!$C$2:$C$180&amp;[1]Monthly!$D$2:$D$180,0))))</f>
        <v>12</v>
      </c>
      <c r="W106" s="49">
        <f t="array" ref="W106">IF(ISERROR(INDEX([1]Monthly!V$2:V$180,MATCH($A106&amp;$B106,[1]Monthly!$C$2:$C$180&amp;[1]Monthly!$D$2:$D$180,0))),0,(INDEX([1]Monthly!V$2:V$180,MATCH($A106&amp;$B106,[1]Monthly!$C$2:$C$180&amp;[1]Monthly!$D$2:$D$180,0))))</f>
        <v>11</v>
      </c>
      <c r="X106" s="49">
        <f t="array" ref="X106">IF(ISERROR(INDEX([1]Monthly!W$2:W$180,MATCH($A106&amp;$B106,[1]Monthly!$C$2:$C$180&amp;[1]Monthly!$D$2:$D$180,0))),0,(INDEX([1]Monthly!W$2:W$180,MATCH($A106&amp;$B106,[1]Monthly!$C$2:$C$180&amp;[1]Monthly!$D$2:$D$180,0))))</f>
        <v>21</v>
      </c>
      <c r="Y106" s="49">
        <f t="array" ref="Y106">IF(ISERROR(INDEX([1]Monthly!X$2:X$180,MATCH($A106&amp;$B106,[1]Monthly!$C$2:$C$180&amp;[1]Monthly!$D$2:$D$180,0))),0,(INDEX([1]Monthly!X$2:X$180,MATCH($A106&amp;$B106,[1]Monthly!$C$2:$C$180&amp;[1]Monthly!$D$2:$D$180,0))))</f>
        <v>18</v>
      </c>
      <c r="Z106" s="49">
        <f t="array" ref="Z106">IF(ISERROR(INDEX([1]Monthly!Y$2:Y$180,MATCH($A106&amp;$B106,[1]Monthly!$C$2:$C$180&amp;[1]Monthly!$D$2:$D$180,0))),0,(INDEX([1]Monthly!Y$2:Y$180,MATCH($A106&amp;$B106,[1]Monthly!$C$2:$C$180&amp;[1]Monthly!$D$2:$D$180,0))))</f>
        <v>12</v>
      </c>
      <c r="AA106" s="49">
        <f t="array" ref="AA106">IF(ISERROR(INDEX([1]Monthly!Z$2:Z$180,MATCH($A106&amp;$B106,[1]Monthly!$C$2:$C$180&amp;[1]Monthly!$D$2:$D$180,0))),0,(INDEX([1]Monthly!Z$2:Z$180,MATCH($A106&amp;$B106,[1]Monthly!$C$2:$C$180&amp;[1]Monthly!$D$2:$D$180,0))))</f>
        <v>11</v>
      </c>
      <c r="AB106" s="49">
        <f t="array" ref="AB106">IF(ISERROR(INDEX([1]Monthly!AA$2:AA$180,MATCH($A106&amp;$B106,[1]Monthly!$C$2:$C$180&amp;[1]Monthly!$D$2:$D$180,0))),0,(INDEX([1]Monthly!AA$2:AA$180,MATCH($A106&amp;$B106,[1]Monthly!$C$2:$C$180&amp;[1]Monthly!$D$2:$D$180,0))))</f>
        <v>6</v>
      </c>
      <c r="AC106" s="49">
        <f t="array" ref="AC106">IF(ISERROR(INDEX([1]Monthly!AB$2:AB$180,MATCH($A106&amp;$B106,[1]Monthly!$C$2:$C$180&amp;[1]Monthly!$D$2:$D$180,0))),0,(INDEX([1]Monthly!AB$2:AB$180,MATCH($A106&amp;$B106,[1]Monthly!$C$2:$C$180&amp;[1]Monthly!$D$2:$D$180,0))))</f>
        <v>19</v>
      </c>
      <c r="AD106" s="50">
        <f t="array" ref="AD106">IF(ISERROR(INDEX([1]Monthly!AC$2:AC$180,MATCH($A106&amp;$B106,[1]Monthly!$C$2:$C$180&amp;[1]Monthly!$D$2:$D$180,0))),0,(INDEX([1]Monthly!AC$2:AC$180,MATCH($A106&amp;$B106,[1]Monthly!$C$2:$C$180&amp;[1]Monthly!$D$2:$D$180,0))))</f>
        <v>11</v>
      </c>
      <c r="AE106" s="50">
        <f t="array" ref="AE106">IF(ISERROR(INDEX([1]Monthly!AD$2:AD$180,MATCH($A106&amp;$B106,[1]Monthly!$C$2:$C$180&amp;[1]Monthly!$D$2:$D$180,0))),0,(INDEX([1]Monthly!AD$2:AD$180,MATCH($A106&amp;$B106,[1]Monthly!$C$2:$C$180&amp;[1]Monthly!$D$2:$D$180,0))))</f>
        <v>25</v>
      </c>
      <c r="AF106" s="51">
        <f t="array" ref="AF106">IF(ISERROR(INDEX([1]Monthly!AE$2:AE$180,MATCH($A106&amp;$B106,[1]Monthly!$C$2:$C$180&amp;[1]Monthly!$D$2:$D$180,0))),0,(INDEX([1]Monthly!AE$2:AE$180,MATCH($A106&amp;$B106,[1]Monthly!$C$2:$C$180&amp;[1]Monthly!$D$2:$D$180,0))))</f>
        <v>15</v>
      </c>
      <c r="AG106" s="1"/>
      <c r="AH106" s="1"/>
      <c r="AI106" s="1"/>
      <c r="AJ106" s="45"/>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row>
    <row r="107" spans="1:174" x14ac:dyDescent="0.2">
      <c r="A107" s="11">
        <v>12</v>
      </c>
      <c r="B107" s="34">
        <v>20</v>
      </c>
      <c r="C107" s="1">
        <f t="array" ref="C107">IF(ISERROR(INDEX([1]Current!E$2:E$180,MATCH($A107&amp;$B107,[1]Current!$C$2:$C$180&amp;[1]Current!$D$2:$D$180,0))),0,(INDEX([1]Current!E$2:E$180,MATCH($A107&amp;$B107,[1]Current!$C$2:$C$180&amp;[1]Current!$D$2:$D$180,0))))</f>
        <v>8</v>
      </c>
      <c r="D107" s="1">
        <f t="array" ref="D107">IF(ISERROR(INDEX([1]Current!F$2:F$180,MATCH($A107&amp;$B107,[1]Current!$C$2:$C$180&amp;[1]Current!$D$2:$D$180,0))),0,(INDEX([1]Current!F$2:F$180,MATCH($A107&amp;$B107,[1]Current!$C$2:$C$180&amp;[1]Current!$D$2:$D$180,0))))</f>
        <v>14</v>
      </c>
      <c r="E107" s="81" t="s">
        <v>46</v>
      </c>
      <c r="F107" s="48">
        <f t="array" ref="F107">IF(ISERROR(INDEX([1]Monthly!E$2:E$180,MATCH($A107&amp;$B107,[1]Monthly!$C$2:$C$180&amp;[1]Monthly!$D$2:$D$180,0))),0,(INDEX([1]Monthly!E$2:E$180,MATCH($A107&amp;$B107,[1]Monthly!$C$2:$C$180&amp;[1]Monthly!$D$2:$D$180,0))))</f>
        <v>2</v>
      </c>
      <c r="G107" s="49">
        <f t="array" ref="G107">IF(ISERROR(INDEX([1]Monthly!F$2:F$180,MATCH($A107&amp;$B107,[1]Monthly!$C$2:$C$180&amp;[1]Monthly!$D$2:$D$180,0))),0,(INDEX([1]Monthly!F$2:F$180,MATCH($A107&amp;$B107,[1]Monthly!$C$2:$C$180&amp;[1]Monthly!$D$2:$D$180,0))))</f>
        <v>2</v>
      </c>
      <c r="H107" s="49">
        <f t="array" ref="H107">IF(ISERROR(INDEX([1]Monthly!G$2:G$180,MATCH($A107&amp;$B107,[1]Monthly!$C$2:$C$180&amp;[1]Monthly!$D$2:$D$180,0))),0,(INDEX([1]Monthly!G$2:G$180,MATCH($A107&amp;$B107,[1]Monthly!$C$2:$C$180&amp;[1]Monthly!$D$2:$D$180,0))))</f>
        <v>1</v>
      </c>
      <c r="I107" s="49">
        <f t="array" ref="I107">IF(ISERROR(INDEX([1]Monthly!H$2:H$180,MATCH($A107&amp;$B107,[1]Monthly!$C$2:$C$180&amp;[1]Monthly!$D$2:$D$180,0))),0,(INDEX([1]Monthly!H$2:H$180,MATCH($A107&amp;$B107,[1]Monthly!$C$2:$C$180&amp;[1]Monthly!$D$2:$D$180,0))))</f>
        <v>1</v>
      </c>
      <c r="J107" s="49">
        <f t="array" ref="J107">IF(ISERROR(INDEX([1]Monthly!I$2:I$180,MATCH($A107&amp;$B107,[1]Monthly!$C$2:$C$180&amp;[1]Monthly!$D$2:$D$180,0))),0,(INDEX([1]Monthly!I$2:I$180,MATCH($A107&amp;$B107,[1]Monthly!$C$2:$C$180&amp;[1]Monthly!$D$2:$D$180,0))))</f>
        <v>1</v>
      </c>
      <c r="K107" s="49">
        <f t="array" ref="K107">IF(ISERROR(INDEX([1]Monthly!J$2:J$180,MATCH($A107&amp;$B107,[1]Monthly!$C$2:$C$180&amp;[1]Monthly!$D$2:$D$180,0))),0,(INDEX([1]Monthly!J$2:J$180,MATCH($A107&amp;$B107,[1]Monthly!$C$2:$C$180&amp;[1]Monthly!$D$2:$D$180,0))))</f>
        <v>0</v>
      </c>
      <c r="L107" s="49">
        <f t="array" ref="L107">IF(ISERROR(INDEX([1]Monthly!K$2:K$180,MATCH($A107&amp;$B107,[1]Monthly!$C$2:$C$180&amp;[1]Monthly!$D$2:$D$180,0))),0,(INDEX([1]Monthly!K$2:K$180,MATCH($A107&amp;$B107,[1]Monthly!$C$2:$C$180&amp;[1]Monthly!$D$2:$D$180,0))))</f>
        <v>0</v>
      </c>
      <c r="M107" s="49">
        <f t="array" ref="M107">IF(ISERROR(INDEX([1]Monthly!L$2:L$180,MATCH($A107&amp;$B107,[1]Monthly!$C$2:$C$180&amp;[1]Monthly!$D$2:$D$180,0))),0,(INDEX([1]Monthly!L$2:L$180,MATCH($A107&amp;$B107,[1]Monthly!$C$2:$C$180&amp;[1]Monthly!$D$2:$D$180,0))))</f>
        <v>0</v>
      </c>
      <c r="N107" s="49">
        <f t="array" ref="N107">IF(ISERROR(INDEX([1]Monthly!M$2:M$180,MATCH($A107&amp;$B107,[1]Monthly!$C$2:$C$180&amp;[1]Monthly!$D$2:$D$180,0))),0,(INDEX([1]Monthly!M$2:M$180,MATCH($A107&amp;$B107,[1]Monthly!$C$2:$C$180&amp;[1]Monthly!$D$2:$D$180,0))))</f>
        <v>1</v>
      </c>
      <c r="O107" s="49">
        <f t="array" ref="O107">IF(ISERROR(INDEX([1]Monthly!N$2:N$180,MATCH($A107&amp;$B107,[1]Monthly!$C$2:$C$180&amp;[1]Monthly!$D$2:$D$180,0))),0,(INDEX([1]Monthly!N$2:N$180,MATCH($A107&amp;$B107,[1]Monthly!$C$2:$C$180&amp;[1]Monthly!$D$2:$D$180,0))))</f>
        <v>1</v>
      </c>
      <c r="P107" s="49">
        <f t="array" ref="P107">IF(ISERROR(INDEX([1]Monthly!O$2:O$180,MATCH($A107&amp;$B107,[1]Monthly!$C$2:$C$180&amp;[1]Monthly!$D$2:$D$180,0))),0,(INDEX([1]Monthly!O$2:O$180,MATCH($A107&amp;$B107,[1]Monthly!$C$2:$C$180&amp;[1]Monthly!$D$2:$D$180,0))))</f>
        <v>0</v>
      </c>
      <c r="Q107" s="49">
        <f t="array" ref="Q107">IF(ISERROR(INDEX([1]Monthly!P$2:P$180,MATCH($A107&amp;$B107,[1]Monthly!$C$2:$C$180&amp;[1]Monthly!$D$2:$D$180,0))),0,(INDEX([1]Monthly!P$2:P$180,MATCH($A107&amp;$B107,[1]Monthly!$C$2:$C$180&amp;[1]Monthly!$D$2:$D$180,0))))</f>
        <v>0</v>
      </c>
      <c r="R107" s="49">
        <f t="array" ref="R107">IF(ISERROR(INDEX([1]Monthly!Q$2:Q$180,MATCH($A107&amp;$B107,[1]Monthly!$C$2:$C$180&amp;[1]Monthly!$D$2:$D$180,0))),0,(INDEX([1]Monthly!Q$2:Q$180,MATCH($A107&amp;$B107,[1]Monthly!$C$2:$C$180&amp;[1]Monthly!$D$2:$D$180,0))))</f>
        <v>4</v>
      </c>
      <c r="S107" s="49">
        <f t="array" ref="S107">IF(ISERROR(INDEX([1]Monthly!R$2:R$180,MATCH($A107&amp;$B107,[1]Monthly!$C$2:$C$180&amp;[1]Monthly!$D$2:$D$180,0))),0,(INDEX([1]Monthly!R$2:R$180,MATCH($A107&amp;$B107,[1]Monthly!$C$2:$C$180&amp;[1]Monthly!$D$2:$D$180,0))))</f>
        <v>0</v>
      </c>
      <c r="T107" s="49">
        <f t="array" ref="T107">IF(ISERROR(INDEX([1]Monthly!S$2:S$180,MATCH($A107&amp;$B107,[1]Monthly!$C$2:$C$180&amp;[1]Monthly!$D$2:$D$180,0))),0,(INDEX([1]Monthly!S$2:S$180,MATCH($A107&amp;$B107,[1]Monthly!$C$2:$C$180&amp;[1]Monthly!$D$2:$D$180,0))))</f>
        <v>2</v>
      </c>
      <c r="U107" s="49">
        <f t="array" ref="U107">IF(ISERROR(INDEX([1]Monthly!T$2:T$180,MATCH($A107&amp;$B107,[1]Monthly!$C$2:$C$180&amp;[1]Monthly!$D$2:$D$180,0))),0,(INDEX([1]Monthly!T$2:T$180,MATCH($A107&amp;$B107,[1]Monthly!$C$2:$C$180&amp;[1]Monthly!$D$2:$D$180,0))))</f>
        <v>1</v>
      </c>
      <c r="V107" s="49">
        <f t="array" ref="V107">IF(ISERROR(INDEX([1]Monthly!U$2:U$180,MATCH($A107&amp;$B107,[1]Monthly!$C$2:$C$180&amp;[1]Monthly!$D$2:$D$180,0))),0,(INDEX([1]Monthly!U$2:U$180,MATCH($A107&amp;$B107,[1]Monthly!$C$2:$C$180&amp;[1]Monthly!$D$2:$D$180,0))))</f>
        <v>1</v>
      </c>
      <c r="W107" s="49">
        <f t="array" ref="W107">IF(ISERROR(INDEX([1]Monthly!V$2:V$180,MATCH($A107&amp;$B107,[1]Monthly!$C$2:$C$180&amp;[1]Monthly!$D$2:$D$180,0))),0,(INDEX([1]Monthly!V$2:V$180,MATCH($A107&amp;$B107,[1]Monthly!$C$2:$C$180&amp;[1]Monthly!$D$2:$D$180,0))))</f>
        <v>1</v>
      </c>
      <c r="X107" s="49">
        <f t="array" ref="X107">IF(ISERROR(INDEX([1]Monthly!W$2:W$180,MATCH($A107&amp;$B107,[1]Monthly!$C$2:$C$180&amp;[1]Monthly!$D$2:$D$180,0))),0,(INDEX([1]Monthly!W$2:W$180,MATCH($A107&amp;$B107,[1]Monthly!$C$2:$C$180&amp;[1]Monthly!$D$2:$D$180,0))))</f>
        <v>2</v>
      </c>
      <c r="Y107" s="49">
        <f t="array" ref="Y107">IF(ISERROR(INDEX([1]Monthly!X$2:X$180,MATCH($A107&amp;$B107,[1]Monthly!$C$2:$C$180&amp;[1]Monthly!$D$2:$D$180,0))),0,(INDEX([1]Monthly!X$2:X$180,MATCH($A107&amp;$B107,[1]Monthly!$C$2:$C$180&amp;[1]Monthly!$D$2:$D$180,0))))</f>
        <v>2</v>
      </c>
      <c r="Z107" s="49">
        <f t="array" ref="Z107">IF(ISERROR(INDEX([1]Monthly!Y$2:Y$180,MATCH($A107&amp;$B107,[1]Monthly!$C$2:$C$180&amp;[1]Monthly!$D$2:$D$180,0))),0,(INDEX([1]Monthly!Y$2:Y$180,MATCH($A107&amp;$B107,[1]Monthly!$C$2:$C$180&amp;[1]Monthly!$D$2:$D$180,0))))</f>
        <v>2</v>
      </c>
      <c r="AA107" s="49">
        <f t="array" ref="AA107">IF(ISERROR(INDEX([1]Monthly!Z$2:Z$180,MATCH($A107&amp;$B107,[1]Monthly!$C$2:$C$180&amp;[1]Monthly!$D$2:$D$180,0))),0,(INDEX([1]Monthly!Z$2:Z$180,MATCH($A107&amp;$B107,[1]Monthly!$C$2:$C$180&amp;[1]Monthly!$D$2:$D$180,0))))</f>
        <v>2</v>
      </c>
      <c r="AB107" s="49">
        <f t="array" ref="AB107">IF(ISERROR(INDEX([1]Monthly!AA$2:AA$180,MATCH($A107&amp;$B107,[1]Monthly!$C$2:$C$180&amp;[1]Monthly!$D$2:$D$180,0))),0,(INDEX([1]Monthly!AA$2:AA$180,MATCH($A107&amp;$B107,[1]Monthly!$C$2:$C$180&amp;[1]Monthly!$D$2:$D$180,0))))</f>
        <v>1</v>
      </c>
      <c r="AC107" s="49">
        <f t="array" ref="AC107">IF(ISERROR(INDEX([1]Monthly!AB$2:AB$180,MATCH($A107&amp;$B107,[1]Monthly!$C$2:$C$180&amp;[1]Monthly!$D$2:$D$180,0))),0,(INDEX([1]Monthly!AB$2:AB$180,MATCH($A107&amp;$B107,[1]Monthly!$C$2:$C$180&amp;[1]Monthly!$D$2:$D$180,0))))</f>
        <v>2</v>
      </c>
      <c r="AD107" s="50">
        <f t="array" ref="AD107">IF(ISERROR(INDEX([1]Monthly!AC$2:AC$180,MATCH($A107&amp;$B107,[1]Monthly!$C$2:$C$180&amp;[1]Monthly!$D$2:$D$180,0))),0,(INDEX([1]Monthly!AC$2:AC$180,MATCH($A107&amp;$B107,[1]Monthly!$C$2:$C$180&amp;[1]Monthly!$D$2:$D$180,0))))</f>
        <v>2</v>
      </c>
      <c r="AE107" s="50">
        <f t="array" ref="AE107">IF(ISERROR(INDEX([1]Monthly!AD$2:AD$180,MATCH($A107&amp;$B107,[1]Monthly!$C$2:$C$180&amp;[1]Monthly!$D$2:$D$180,0))),0,(INDEX([1]Monthly!AD$2:AD$180,MATCH($A107&amp;$B107,[1]Monthly!$C$2:$C$180&amp;[1]Monthly!$D$2:$D$180,0))))</f>
        <v>0</v>
      </c>
      <c r="AF107" s="51">
        <f t="array" ref="AF107">IF(ISERROR(INDEX([1]Monthly!AE$2:AE$180,MATCH($A107&amp;$B107,[1]Monthly!$C$2:$C$180&amp;[1]Monthly!$D$2:$D$180,0))),0,(INDEX([1]Monthly!AE$2:AE$180,MATCH($A107&amp;$B107,[1]Monthly!$C$2:$C$180&amp;[1]Monthly!$D$2:$D$180,0))))</f>
        <v>0</v>
      </c>
      <c r="AG107" s="1"/>
      <c r="AH107" s="1"/>
      <c r="AI107" s="1"/>
      <c r="AJ107" s="45"/>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row>
    <row r="108" spans="1:174" x14ac:dyDescent="0.2">
      <c r="C108" s="1">
        <f>SUM(C106:C107)</f>
        <v>96</v>
      </c>
      <c r="D108" s="1">
        <f>SUM(D106:D107)</f>
        <v>163</v>
      </c>
      <c r="E108" s="82" t="s">
        <v>47</v>
      </c>
      <c r="F108" s="53">
        <f t="shared" ref="F108:AF108" si="50">SUM(F106:F107)</f>
        <v>17</v>
      </c>
      <c r="G108" s="54">
        <f t="shared" si="50"/>
        <v>18</v>
      </c>
      <c r="H108" s="54">
        <f t="shared" si="50"/>
        <v>13</v>
      </c>
      <c r="I108" s="54">
        <f t="shared" si="50"/>
        <v>6</v>
      </c>
      <c r="J108" s="54">
        <f t="shared" si="50"/>
        <v>4</v>
      </c>
      <c r="K108" s="54">
        <f t="shared" si="50"/>
        <v>3</v>
      </c>
      <c r="L108" s="54">
        <f t="shared" si="50"/>
        <v>3</v>
      </c>
      <c r="M108" s="54">
        <f t="shared" si="50"/>
        <v>5</v>
      </c>
      <c r="N108" s="54">
        <f t="shared" si="50"/>
        <v>9</v>
      </c>
      <c r="O108" s="54">
        <f t="shared" si="50"/>
        <v>18</v>
      </c>
      <c r="P108" s="54">
        <f t="shared" si="50"/>
        <v>10</v>
      </c>
      <c r="Q108" s="54">
        <f t="shared" si="50"/>
        <v>19</v>
      </c>
      <c r="R108" s="54">
        <f t="shared" si="50"/>
        <v>17</v>
      </c>
      <c r="S108" s="54">
        <f t="shared" si="50"/>
        <v>5</v>
      </c>
      <c r="T108" s="54">
        <f t="shared" si="50"/>
        <v>7</v>
      </c>
      <c r="U108" s="54">
        <f t="shared" si="50"/>
        <v>19</v>
      </c>
      <c r="V108" s="54">
        <f t="shared" si="50"/>
        <v>13</v>
      </c>
      <c r="W108" s="54">
        <f t="shared" si="50"/>
        <v>12</v>
      </c>
      <c r="X108" s="54">
        <f t="shared" si="50"/>
        <v>23</v>
      </c>
      <c r="Y108" s="54">
        <f t="shared" si="50"/>
        <v>20</v>
      </c>
      <c r="Z108" s="54">
        <f t="shared" si="50"/>
        <v>14</v>
      </c>
      <c r="AA108" s="54">
        <f t="shared" si="50"/>
        <v>13</v>
      </c>
      <c r="AB108" s="54">
        <f t="shared" si="50"/>
        <v>7</v>
      </c>
      <c r="AC108" s="54">
        <f t="shared" si="50"/>
        <v>21</v>
      </c>
      <c r="AD108" s="55">
        <f t="shared" si="50"/>
        <v>13</v>
      </c>
      <c r="AE108" s="55">
        <f t="shared" si="50"/>
        <v>25</v>
      </c>
      <c r="AF108" s="56">
        <f t="shared" si="50"/>
        <v>15</v>
      </c>
      <c r="AG108" s="1"/>
      <c r="AH108" s="1"/>
      <c r="AI108" s="1"/>
      <c r="AJ108" s="45"/>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row>
    <row r="109" spans="1:174" x14ac:dyDescent="0.2">
      <c r="A109" s="11">
        <v>12</v>
      </c>
      <c r="B109" s="34">
        <v>23</v>
      </c>
      <c r="C109" s="1">
        <f t="array" ref="C109">IF(ISERROR(INDEX([1]Current!E$2:E$180,MATCH($A109&amp;$B109,[1]Current!$C$2:$C$180&amp;[1]Current!$D$2:$D$180,0))),0,(INDEX([1]Current!E$2:E$180,MATCH($A109&amp;$B109,[1]Current!$C$2:$C$180&amp;[1]Current!$D$2:$D$180,0))))</f>
        <v>64</v>
      </c>
      <c r="D109" s="1">
        <f t="array" ref="D109">IF(ISERROR(INDEX([1]Current!F$2:F$180,MATCH($A109&amp;$B109,[1]Current!$C$2:$C$180&amp;[1]Current!$D$2:$D$180,0))),0,(INDEX([1]Current!F$2:F$180,MATCH($A109&amp;$B109,[1]Current!$C$2:$C$180&amp;[1]Current!$D$2:$D$180,0))))</f>
        <v>81</v>
      </c>
      <c r="E109" s="81" t="s">
        <v>48</v>
      </c>
      <c r="F109" s="48">
        <f t="array" ref="F109">IF(ISERROR(INDEX([1]Monthly!E$2:E$180,MATCH($A109&amp;$B109,[1]Monthly!$C$2:$C$180&amp;[1]Monthly!$D$2:$D$180,0))),0,(INDEX([1]Monthly!E$2:E$180,MATCH($A109&amp;$B109,[1]Monthly!$C$2:$C$180&amp;[1]Monthly!$D$2:$D$180,0))))</f>
        <v>11</v>
      </c>
      <c r="G109" s="49">
        <f t="array" ref="G109">IF(ISERROR(INDEX([1]Monthly!F$2:F$180,MATCH($A109&amp;$B109,[1]Monthly!$C$2:$C$180&amp;[1]Monthly!$D$2:$D$180,0))),0,(INDEX([1]Monthly!F$2:F$180,MATCH($A109&amp;$B109,[1]Monthly!$C$2:$C$180&amp;[1]Monthly!$D$2:$D$180,0))))</f>
        <v>9</v>
      </c>
      <c r="H109" s="49">
        <f t="array" ref="H109">IF(ISERROR(INDEX([1]Monthly!G$2:G$180,MATCH($A109&amp;$B109,[1]Monthly!$C$2:$C$180&amp;[1]Monthly!$D$2:$D$180,0))),0,(INDEX([1]Monthly!G$2:G$180,MATCH($A109&amp;$B109,[1]Monthly!$C$2:$C$180&amp;[1]Monthly!$D$2:$D$180,0))))</f>
        <v>8</v>
      </c>
      <c r="I109" s="49">
        <f t="array" ref="I109">IF(ISERROR(INDEX([1]Monthly!H$2:H$180,MATCH($A109&amp;$B109,[1]Monthly!$C$2:$C$180&amp;[1]Monthly!$D$2:$D$180,0))),0,(INDEX([1]Monthly!H$2:H$180,MATCH($A109&amp;$B109,[1]Monthly!$C$2:$C$180&amp;[1]Monthly!$D$2:$D$180,0))))</f>
        <v>3</v>
      </c>
      <c r="J109" s="49">
        <f t="array" ref="J109">IF(ISERROR(INDEX([1]Monthly!I$2:I$180,MATCH($A109&amp;$B109,[1]Monthly!$C$2:$C$180&amp;[1]Monthly!$D$2:$D$180,0))),0,(INDEX([1]Monthly!I$2:I$180,MATCH($A109&amp;$B109,[1]Monthly!$C$2:$C$180&amp;[1]Monthly!$D$2:$D$180,0))))</f>
        <v>5</v>
      </c>
      <c r="K109" s="49">
        <f t="array" ref="K109">IF(ISERROR(INDEX([1]Monthly!J$2:J$180,MATCH($A109&amp;$B109,[1]Monthly!$C$2:$C$180&amp;[1]Monthly!$D$2:$D$180,0))),0,(INDEX([1]Monthly!J$2:J$180,MATCH($A109&amp;$B109,[1]Monthly!$C$2:$C$180&amp;[1]Monthly!$D$2:$D$180,0))))</f>
        <v>1</v>
      </c>
      <c r="L109" s="49">
        <f t="array" ref="L109">IF(ISERROR(INDEX([1]Monthly!K$2:K$180,MATCH($A109&amp;$B109,[1]Monthly!$C$2:$C$180&amp;[1]Monthly!$D$2:$D$180,0))),0,(INDEX([1]Monthly!K$2:K$180,MATCH($A109&amp;$B109,[1]Monthly!$C$2:$C$180&amp;[1]Monthly!$D$2:$D$180,0))))</f>
        <v>3</v>
      </c>
      <c r="M109" s="49">
        <f t="array" ref="M109">IF(ISERROR(INDEX([1]Monthly!L$2:L$180,MATCH($A109&amp;$B109,[1]Monthly!$C$2:$C$180&amp;[1]Monthly!$D$2:$D$180,0))),0,(INDEX([1]Monthly!L$2:L$180,MATCH($A109&amp;$B109,[1]Monthly!$C$2:$C$180&amp;[1]Monthly!$D$2:$D$180,0))))</f>
        <v>3</v>
      </c>
      <c r="N109" s="49">
        <f t="array" ref="N109">IF(ISERROR(INDEX([1]Monthly!M$2:M$180,MATCH($A109&amp;$B109,[1]Monthly!$C$2:$C$180&amp;[1]Monthly!$D$2:$D$180,0))),0,(INDEX([1]Monthly!M$2:M$180,MATCH($A109&amp;$B109,[1]Monthly!$C$2:$C$180&amp;[1]Monthly!$D$2:$D$180,0))))</f>
        <v>2</v>
      </c>
      <c r="O109" s="49">
        <f t="array" ref="O109">IF(ISERROR(INDEX([1]Monthly!N$2:N$180,MATCH($A109&amp;$B109,[1]Monthly!$C$2:$C$180&amp;[1]Monthly!$D$2:$D$180,0))),0,(INDEX([1]Monthly!N$2:N$180,MATCH($A109&amp;$B109,[1]Monthly!$C$2:$C$180&amp;[1]Monthly!$D$2:$D$180,0))))</f>
        <v>13</v>
      </c>
      <c r="P109" s="49">
        <f t="array" ref="P109">IF(ISERROR(INDEX([1]Monthly!O$2:O$180,MATCH($A109&amp;$B109,[1]Monthly!$C$2:$C$180&amp;[1]Monthly!$D$2:$D$180,0))),0,(INDEX([1]Monthly!O$2:O$180,MATCH($A109&amp;$B109,[1]Monthly!$C$2:$C$180&amp;[1]Monthly!$D$2:$D$180,0))))</f>
        <v>10</v>
      </c>
      <c r="Q109" s="49">
        <f t="array" ref="Q109">IF(ISERROR(INDEX([1]Monthly!P$2:P$180,MATCH($A109&amp;$B109,[1]Monthly!$C$2:$C$180&amp;[1]Monthly!$D$2:$D$180,0))),0,(INDEX([1]Monthly!P$2:P$180,MATCH($A109&amp;$B109,[1]Monthly!$C$2:$C$180&amp;[1]Monthly!$D$2:$D$180,0))))</f>
        <v>8</v>
      </c>
      <c r="R109" s="49">
        <f t="array" ref="R109">IF(ISERROR(INDEX([1]Monthly!Q$2:Q$180,MATCH($A109&amp;$B109,[1]Monthly!$C$2:$C$180&amp;[1]Monthly!$D$2:$D$180,0))),0,(INDEX([1]Monthly!Q$2:Q$180,MATCH($A109&amp;$B109,[1]Monthly!$C$2:$C$180&amp;[1]Monthly!$D$2:$D$180,0))))</f>
        <v>13</v>
      </c>
      <c r="S109" s="49">
        <f t="array" ref="S109">IF(ISERROR(INDEX([1]Monthly!R$2:R$180,MATCH($A109&amp;$B109,[1]Monthly!$C$2:$C$180&amp;[1]Monthly!$D$2:$D$180,0))),0,(INDEX([1]Monthly!R$2:R$180,MATCH($A109&amp;$B109,[1]Monthly!$C$2:$C$180&amp;[1]Monthly!$D$2:$D$180,0))))</f>
        <v>4</v>
      </c>
      <c r="T109" s="49">
        <f t="array" ref="T109">IF(ISERROR(INDEX([1]Monthly!S$2:S$180,MATCH($A109&amp;$B109,[1]Monthly!$C$2:$C$180&amp;[1]Monthly!$D$2:$D$180,0))),0,(INDEX([1]Monthly!S$2:S$180,MATCH($A109&amp;$B109,[1]Monthly!$C$2:$C$180&amp;[1]Monthly!$D$2:$D$180,0))))</f>
        <v>7</v>
      </c>
      <c r="U109" s="49">
        <f t="array" ref="U109">IF(ISERROR(INDEX([1]Monthly!T$2:T$180,MATCH($A109&amp;$B109,[1]Monthly!$C$2:$C$180&amp;[1]Monthly!$D$2:$D$180,0))),0,(INDEX([1]Monthly!T$2:T$180,MATCH($A109&amp;$B109,[1]Monthly!$C$2:$C$180&amp;[1]Monthly!$D$2:$D$180,0))))</f>
        <v>10</v>
      </c>
      <c r="V109" s="49">
        <f t="array" ref="V109">IF(ISERROR(INDEX([1]Monthly!U$2:U$180,MATCH($A109&amp;$B109,[1]Monthly!$C$2:$C$180&amp;[1]Monthly!$D$2:$D$180,0))),0,(INDEX([1]Monthly!U$2:U$180,MATCH($A109&amp;$B109,[1]Monthly!$C$2:$C$180&amp;[1]Monthly!$D$2:$D$180,0))))</f>
        <v>14</v>
      </c>
      <c r="W109" s="49">
        <f t="array" ref="W109">IF(ISERROR(INDEX([1]Monthly!V$2:V$180,MATCH($A109&amp;$B109,[1]Monthly!$C$2:$C$180&amp;[1]Monthly!$D$2:$D$180,0))),0,(INDEX([1]Monthly!V$2:V$180,MATCH($A109&amp;$B109,[1]Monthly!$C$2:$C$180&amp;[1]Monthly!$D$2:$D$180,0))))</f>
        <v>10</v>
      </c>
      <c r="X109" s="49">
        <f t="array" ref="X109">IF(ISERROR(INDEX([1]Monthly!W$2:W$180,MATCH($A109&amp;$B109,[1]Monthly!$C$2:$C$180&amp;[1]Monthly!$D$2:$D$180,0))),0,(INDEX([1]Monthly!W$2:W$180,MATCH($A109&amp;$B109,[1]Monthly!$C$2:$C$180&amp;[1]Monthly!$D$2:$D$180,0))))</f>
        <v>6</v>
      </c>
      <c r="Y109" s="49">
        <f t="array" ref="Y109">IF(ISERROR(INDEX([1]Monthly!X$2:X$180,MATCH($A109&amp;$B109,[1]Monthly!$C$2:$C$180&amp;[1]Monthly!$D$2:$D$180,0))),0,(INDEX([1]Monthly!X$2:X$180,MATCH($A109&amp;$B109,[1]Monthly!$C$2:$C$180&amp;[1]Monthly!$D$2:$D$180,0))))</f>
        <v>7</v>
      </c>
      <c r="Z109" s="49">
        <f t="array" ref="Z109">IF(ISERROR(INDEX([1]Monthly!Y$2:Y$180,MATCH($A109&amp;$B109,[1]Monthly!$C$2:$C$180&amp;[1]Monthly!$D$2:$D$180,0))),0,(INDEX([1]Monthly!Y$2:Y$180,MATCH($A109&amp;$B109,[1]Monthly!$C$2:$C$180&amp;[1]Monthly!$D$2:$D$180,0))))</f>
        <v>5</v>
      </c>
      <c r="AA109" s="49">
        <f t="array" ref="AA109">IF(ISERROR(INDEX([1]Monthly!Z$2:Z$180,MATCH($A109&amp;$B109,[1]Monthly!$C$2:$C$180&amp;[1]Monthly!$D$2:$D$180,0))),0,(INDEX([1]Monthly!Z$2:Z$180,MATCH($A109&amp;$B109,[1]Monthly!$C$2:$C$180&amp;[1]Monthly!$D$2:$D$180,0))))</f>
        <v>8</v>
      </c>
      <c r="AB109" s="49">
        <f t="array" ref="AB109">IF(ISERROR(INDEX([1]Monthly!AA$2:AA$180,MATCH($A109&amp;$B109,[1]Monthly!$C$2:$C$180&amp;[1]Monthly!$D$2:$D$180,0))),0,(INDEX([1]Monthly!AA$2:AA$180,MATCH($A109&amp;$B109,[1]Monthly!$C$2:$C$180&amp;[1]Monthly!$D$2:$D$180,0))))</f>
        <v>4</v>
      </c>
      <c r="AC109" s="49">
        <f t="array" ref="AC109">IF(ISERROR(INDEX([1]Monthly!AB$2:AB$180,MATCH($A109&amp;$B109,[1]Monthly!$C$2:$C$180&amp;[1]Monthly!$D$2:$D$180,0))),0,(INDEX([1]Monthly!AB$2:AB$180,MATCH($A109&amp;$B109,[1]Monthly!$C$2:$C$180&amp;[1]Monthly!$D$2:$D$180,0))))</f>
        <v>9</v>
      </c>
      <c r="AD109" s="50">
        <f t="array" ref="AD109">IF(ISERROR(INDEX([1]Monthly!AC$2:AC$180,MATCH($A109&amp;$B109,[1]Monthly!$C$2:$C$180&amp;[1]Monthly!$D$2:$D$180,0))),0,(INDEX([1]Monthly!AC$2:AC$180,MATCH($A109&amp;$B109,[1]Monthly!$C$2:$C$180&amp;[1]Monthly!$D$2:$D$180,0))))</f>
        <v>9</v>
      </c>
      <c r="AE109" s="50">
        <f t="array" ref="AE109">IF(ISERROR(INDEX([1]Monthly!AD$2:AD$180,MATCH($A109&amp;$B109,[1]Monthly!$C$2:$C$180&amp;[1]Monthly!$D$2:$D$180,0))),0,(INDEX([1]Monthly!AD$2:AD$180,MATCH($A109&amp;$B109,[1]Monthly!$C$2:$C$180&amp;[1]Monthly!$D$2:$D$180,0))))</f>
        <v>15</v>
      </c>
      <c r="AF109" s="51">
        <f t="array" ref="AF109">IF(ISERROR(INDEX([1]Monthly!AE$2:AE$180,MATCH($A109&amp;$B109,[1]Monthly!$C$2:$C$180&amp;[1]Monthly!$D$2:$D$180,0))),0,(INDEX([1]Monthly!AE$2:AE$180,MATCH($A109&amp;$B109,[1]Monthly!$C$2:$C$180&amp;[1]Monthly!$D$2:$D$180,0))))</f>
        <v>8</v>
      </c>
      <c r="AG109" s="1"/>
      <c r="AH109" s="1"/>
      <c r="AI109" s="1"/>
      <c r="AJ109" s="45"/>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row>
    <row r="110" spans="1:174" x14ac:dyDescent="0.2">
      <c r="A110" s="11">
        <v>12</v>
      </c>
      <c r="B110" s="34">
        <v>24</v>
      </c>
      <c r="C110" s="1">
        <f t="array" ref="C110">IF(ISERROR(INDEX([1]Current!E$2:E$180,MATCH($A110&amp;$B110,[1]Current!$C$2:$C$180&amp;[1]Current!$D$2:$D$180,0))),0,(INDEX([1]Current!E$2:E$180,MATCH($A110&amp;$B110,[1]Current!$C$2:$C$180&amp;[1]Current!$D$2:$D$180,0))))</f>
        <v>75</v>
      </c>
      <c r="D110" s="1">
        <f t="array" ref="D110">IF(ISERROR(INDEX([1]Current!F$2:F$180,MATCH($A110&amp;$B110,[1]Current!$C$2:$C$180&amp;[1]Current!$D$2:$D$180,0))),0,(INDEX([1]Current!F$2:F$180,MATCH($A110&amp;$B110,[1]Current!$C$2:$C$180&amp;[1]Current!$D$2:$D$180,0))))</f>
        <v>95</v>
      </c>
      <c r="E110" s="81" t="s">
        <v>49</v>
      </c>
      <c r="F110" s="48">
        <f t="array" ref="F110">IF(ISERROR(INDEX([1]Monthly!E$2:E$180,MATCH($A110&amp;$B110,[1]Monthly!$C$2:$C$180&amp;[1]Monthly!$D$2:$D$180,0))),0,(INDEX([1]Monthly!E$2:E$180,MATCH($A110&amp;$B110,[1]Monthly!$C$2:$C$180&amp;[1]Monthly!$D$2:$D$180,0))))</f>
        <v>5</v>
      </c>
      <c r="G110" s="49">
        <f t="array" ref="G110">IF(ISERROR(INDEX([1]Monthly!F$2:F$180,MATCH($A110&amp;$B110,[1]Monthly!$C$2:$C$180&amp;[1]Monthly!$D$2:$D$180,0))),0,(INDEX([1]Monthly!F$2:F$180,MATCH($A110&amp;$B110,[1]Monthly!$C$2:$C$180&amp;[1]Monthly!$D$2:$D$180,0))))</f>
        <v>27</v>
      </c>
      <c r="H110" s="49">
        <f t="array" ref="H110">IF(ISERROR(INDEX([1]Monthly!G$2:G$180,MATCH($A110&amp;$B110,[1]Monthly!$C$2:$C$180&amp;[1]Monthly!$D$2:$D$180,0))),0,(INDEX([1]Monthly!G$2:G$180,MATCH($A110&amp;$B110,[1]Monthly!$C$2:$C$180&amp;[1]Monthly!$D$2:$D$180,0))))</f>
        <v>11</v>
      </c>
      <c r="I110" s="49">
        <f t="array" ref="I110">IF(ISERROR(INDEX([1]Monthly!H$2:H$180,MATCH($A110&amp;$B110,[1]Monthly!$C$2:$C$180&amp;[1]Monthly!$D$2:$D$180,0))),0,(INDEX([1]Monthly!H$2:H$180,MATCH($A110&amp;$B110,[1]Monthly!$C$2:$C$180&amp;[1]Monthly!$D$2:$D$180,0))))</f>
        <v>7</v>
      </c>
      <c r="J110" s="49">
        <f t="array" ref="J110">IF(ISERROR(INDEX([1]Monthly!I$2:I$180,MATCH($A110&amp;$B110,[1]Monthly!$C$2:$C$180&amp;[1]Monthly!$D$2:$D$180,0))),0,(INDEX([1]Monthly!I$2:I$180,MATCH($A110&amp;$B110,[1]Monthly!$C$2:$C$180&amp;[1]Monthly!$D$2:$D$180,0))))</f>
        <v>2</v>
      </c>
      <c r="K110" s="49">
        <f t="array" ref="K110">IF(ISERROR(INDEX([1]Monthly!J$2:J$180,MATCH($A110&amp;$B110,[1]Monthly!$C$2:$C$180&amp;[1]Monthly!$D$2:$D$180,0))),0,(INDEX([1]Monthly!J$2:J$180,MATCH($A110&amp;$B110,[1]Monthly!$C$2:$C$180&amp;[1]Monthly!$D$2:$D$180,0))))</f>
        <v>4</v>
      </c>
      <c r="L110" s="49">
        <f t="array" ref="L110">IF(ISERROR(INDEX([1]Monthly!K$2:K$180,MATCH($A110&amp;$B110,[1]Monthly!$C$2:$C$180&amp;[1]Monthly!$D$2:$D$180,0))),0,(INDEX([1]Monthly!K$2:K$180,MATCH($A110&amp;$B110,[1]Monthly!$C$2:$C$180&amp;[1]Monthly!$D$2:$D$180,0))))</f>
        <v>5</v>
      </c>
      <c r="M110" s="49">
        <f t="array" ref="M110">IF(ISERROR(INDEX([1]Monthly!L$2:L$180,MATCH($A110&amp;$B110,[1]Monthly!$C$2:$C$180&amp;[1]Monthly!$D$2:$D$180,0))),0,(INDEX([1]Monthly!L$2:L$180,MATCH($A110&amp;$B110,[1]Monthly!$C$2:$C$180&amp;[1]Monthly!$D$2:$D$180,0))))</f>
        <v>7</v>
      </c>
      <c r="N110" s="49">
        <f t="array" ref="N110">IF(ISERROR(INDEX([1]Monthly!M$2:M$180,MATCH($A110&amp;$B110,[1]Monthly!$C$2:$C$180&amp;[1]Monthly!$D$2:$D$180,0))),0,(INDEX([1]Monthly!M$2:M$180,MATCH($A110&amp;$B110,[1]Monthly!$C$2:$C$180&amp;[1]Monthly!$D$2:$D$180,0))))</f>
        <v>6</v>
      </c>
      <c r="O110" s="49">
        <f t="array" ref="O110">IF(ISERROR(INDEX([1]Monthly!N$2:N$180,MATCH($A110&amp;$B110,[1]Monthly!$C$2:$C$180&amp;[1]Monthly!$D$2:$D$180,0))),0,(INDEX([1]Monthly!N$2:N$180,MATCH($A110&amp;$B110,[1]Monthly!$C$2:$C$180&amp;[1]Monthly!$D$2:$D$180,0))))</f>
        <v>10</v>
      </c>
      <c r="P110" s="49">
        <f t="array" ref="P110">IF(ISERROR(INDEX([1]Monthly!O$2:O$180,MATCH($A110&amp;$B110,[1]Monthly!$C$2:$C$180&amp;[1]Monthly!$D$2:$D$180,0))),0,(INDEX([1]Monthly!O$2:O$180,MATCH($A110&amp;$B110,[1]Monthly!$C$2:$C$180&amp;[1]Monthly!$D$2:$D$180,0))))</f>
        <v>9</v>
      </c>
      <c r="Q110" s="49">
        <f t="array" ref="Q110">IF(ISERROR(INDEX([1]Monthly!P$2:P$180,MATCH($A110&amp;$B110,[1]Monthly!$C$2:$C$180&amp;[1]Monthly!$D$2:$D$180,0))),0,(INDEX([1]Monthly!P$2:P$180,MATCH($A110&amp;$B110,[1]Monthly!$C$2:$C$180&amp;[1]Monthly!$D$2:$D$180,0))))</f>
        <v>7</v>
      </c>
      <c r="R110" s="49">
        <f t="array" ref="R110">IF(ISERROR(INDEX([1]Monthly!Q$2:Q$180,MATCH($A110&amp;$B110,[1]Monthly!$C$2:$C$180&amp;[1]Monthly!$D$2:$D$180,0))),0,(INDEX([1]Monthly!Q$2:Q$180,MATCH($A110&amp;$B110,[1]Monthly!$C$2:$C$180&amp;[1]Monthly!$D$2:$D$180,0))))</f>
        <v>7</v>
      </c>
      <c r="S110" s="49">
        <f t="array" ref="S110">IF(ISERROR(INDEX([1]Monthly!R$2:R$180,MATCH($A110&amp;$B110,[1]Monthly!$C$2:$C$180&amp;[1]Monthly!$D$2:$D$180,0))),0,(INDEX([1]Monthly!R$2:R$180,MATCH($A110&amp;$B110,[1]Monthly!$C$2:$C$180&amp;[1]Monthly!$D$2:$D$180,0))))</f>
        <v>12</v>
      </c>
      <c r="T110" s="49">
        <f t="array" ref="T110">IF(ISERROR(INDEX([1]Monthly!S$2:S$180,MATCH($A110&amp;$B110,[1]Monthly!$C$2:$C$180&amp;[1]Monthly!$D$2:$D$180,0))),0,(INDEX([1]Monthly!S$2:S$180,MATCH($A110&amp;$B110,[1]Monthly!$C$2:$C$180&amp;[1]Monthly!$D$2:$D$180,0))))</f>
        <v>8</v>
      </c>
      <c r="U110" s="49">
        <f t="array" ref="U110">IF(ISERROR(INDEX([1]Monthly!T$2:T$180,MATCH($A110&amp;$B110,[1]Monthly!$C$2:$C$180&amp;[1]Monthly!$D$2:$D$180,0))),0,(INDEX([1]Monthly!T$2:T$180,MATCH($A110&amp;$B110,[1]Monthly!$C$2:$C$180&amp;[1]Monthly!$D$2:$D$180,0))))</f>
        <v>5</v>
      </c>
      <c r="V110" s="49">
        <f t="array" ref="V110">IF(ISERROR(INDEX([1]Monthly!U$2:U$180,MATCH($A110&amp;$B110,[1]Monthly!$C$2:$C$180&amp;[1]Monthly!$D$2:$D$180,0))),0,(INDEX([1]Monthly!U$2:U$180,MATCH($A110&amp;$B110,[1]Monthly!$C$2:$C$180&amp;[1]Monthly!$D$2:$D$180,0))))</f>
        <v>6</v>
      </c>
      <c r="W110" s="49">
        <f t="array" ref="W110">IF(ISERROR(INDEX([1]Monthly!V$2:V$180,MATCH($A110&amp;$B110,[1]Monthly!$C$2:$C$180&amp;[1]Monthly!$D$2:$D$180,0))),0,(INDEX([1]Monthly!V$2:V$180,MATCH($A110&amp;$B110,[1]Monthly!$C$2:$C$180&amp;[1]Monthly!$D$2:$D$180,0))))</f>
        <v>9</v>
      </c>
      <c r="X110" s="49">
        <f t="array" ref="X110">IF(ISERROR(INDEX([1]Monthly!W$2:W$180,MATCH($A110&amp;$B110,[1]Monthly!$C$2:$C$180&amp;[1]Monthly!$D$2:$D$180,0))),0,(INDEX([1]Monthly!W$2:W$180,MATCH($A110&amp;$B110,[1]Monthly!$C$2:$C$180&amp;[1]Monthly!$D$2:$D$180,0))))</f>
        <v>10</v>
      </c>
      <c r="Y110" s="49">
        <f t="array" ref="Y110">IF(ISERROR(INDEX([1]Monthly!X$2:X$180,MATCH($A110&amp;$B110,[1]Monthly!$C$2:$C$180&amp;[1]Monthly!$D$2:$D$180,0))),0,(INDEX([1]Monthly!X$2:X$180,MATCH($A110&amp;$B110,[1]Monthly!$C$2:$C$180&amp;[1]Monthly!$D$2:$D$180,0))))</f>
        <v>27</v>
      </c>
      <c r="Z110" s="49">
        <f t="array" ref="Z110">IF(ISERROR(INDEX([1]Monthly!Y$2:Y$180,MATCH($A110&amp;$B110,[1]Monthly!$C$2:$C$180&amp;[1]Monthly!$D$2:$D$180,0))),0,(INDEX([1]Monthly!Y$2:Y$180,MATCH($A110&amp;$B110,[1]Monthly!$C$2:$C$180&amp;[1]Monthly!$D$2:$D$180,0))))</f>
        <v>7</v>
      </c>
      <c r="AA110" s="49">
        <f t="array" ref="AA110">IF(ISERROR(INDEX([1]Monthly!Z$2:Z$180,MATCH($A110&amp;$B110,[1]Monthly!$C$2:$C$180&amp;[1]Monthly!$D$2:$D$180,0))),0,(INDEX([1]Monthly!Z$2:Z$180,MATCH($A110&amp;$B110,[1]Monthly!$C$2:$C$180&amp;[1]Monthly!$D$2:$D$180,0))))</f>
        <v>8</v>
      </c>
      <c r="AB110" s="49">
        <f t="array" ref="AB110">IF(ISERROR(INDEX([1]Monthly!AA$2:AA$180,MATCH($A110&amp;$B110,[1]Monthly!$C$2:$C$180&amp;[1]Monthly!$D$2:$D$180,0))),0,(INDEX([1]Monthly!AA$2:AA$180,MATCH($A110&amp;$B110,[1]Monthly!$C$2:$C$180&amp;[1]Monthly!$D$2:$D$180,0))))</f>
        <v>4</v>
      </c>
      <c r="AC110" s="49">
        <f t="array" ref="AC110">IF(ISERROR(INDEX([1]Monthly!AB$2:AB$180,MATCH($A110&amp;$B110,[1]Monthly!$C$2:$C$180&amp;[1]Monthly!$D$2:$D$180,0))),0,(INDEX([1]Monthly!AB$2:AB$180,MATCH($A110&amp;$B110,[1]Monthly!$C$2:$C$180&amp;[1]Monthly!$D$2:$D$180,0))))</f>
        <v>12</v>
      </c>
      <c r="AD110" s="50">
        <f t="array" ref="AD110">IF(ISERROR(INDEX([1]Monthly!AC$2:AC$180,MATCH($A110&amp;$B110,[1]Monthly!$C$2:$C$180&amp;[1]Monthly!$D$2:$D$180,0))),0,(INDEX([1]Monthly!AC$2:AC$180,MATCH($A110&amp;$B110,[1]Monthly!$C$2:$C$180&amp;[1]Monthly!$D$2:$D$180,0))))</f>
        <v>7</v>
      </c>
      <c r="AE110" s="50">
        <f t="array" ref="AE110">IF(ISERROR(INDEX([1]Monthly!AD$2:AD$180,MATCH($A110&amp;$B110,[1]Monthly!$C$2:$C$180&amp;[1]Monthly!$D$2:$D$180,0))),0,(INDEX([1]Monthly!AD$2:AD$180,MATCH($A110&amp;$B110,[1]Monthly!$C$2:$C$180&amp;[1]Monthly!$D$2:$D$180,0))))</f>
        <v>8</v>
      </c>
      <c r="AF110" s="51">
        <f t="array" ref="AF110">IF(ISERROR(INDEX([1]Monthly!AE$2:AE$180,MATCH($A110&amp;$B110,[1]Monthly!$C$2:$C$180&amp;[1]Monthly!$D$2:$D$180,0))),0,(INDEX([1]Monthly!AE$2:AE$180,MATCH($A110&amp;$B110,[1]Monthly!$C$2:$C$180&amp;[1]Monthly!$D$2:$D$180,0))))</f>
        <v>3</v>
      </c>
      <c r="AG110" s="1"/>
      <c r="AH110" s="1"/>
      <c r="AI110" s="1"/>
      <c r="AJ110" s="45"/>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row>
    <row r="111" spans="1:174" x14ac:dyDescent="0.2">
      <c r="C111" s="1">
        <f>SUM(C109:C110)</f>
        <v>139</v>
      </c>
      <c r="D111" s="1">
        <f>SUM(D109:D110)</f>
        <v>176</v>
      </c>
      <c r="E111" s="82" t="s">
        <v>50</v>
      </c>
      <c r="F111" s="53">
        <f t="shared" ref="F111:AF111" si="51">SUM(F109:F110)</f>
        <v>16</v>
      </c>
      <c r="G111" s="54">
        <f t="shared" si="51"/>
        <v>36</v>
      </c>
      <c r="H111" s="54">
        <f t="shared" si="51"/>
        <v>19</v>
      </c>
      <c r="I111" s="54">
        <f t="shared" si="51"/>
        <v>10</v>
      </c>
      <c r="J111" s="54">
        <f t="shared" si="51"/>
        <v>7</v>
      </c>
      <c r="K111" s="54">
        <f t="shared" si="51"/>
        <v>5</v>
      </c>
      <c r="L111" s="54">
        <f t="shared" si="51"/>
        <v>8</v>
      </c>
      <c r="M111" s="54">
        <f t="shared" si="51"/>
        <v>10</v>
      </c>
      <c r="N111" s="54">
        <f t="shared" si="51"/>
        <v>8</v>
      </c>
      <c r="O111" s="54">
        <f t="shared" si="51"/>
        <v>23</v>
      </c>
      <c r="P111" s="54">
        <f t="shared" si="51"/>
        <v>19</v>
      </c>
      <c r="Q111" s="54">
        <f t="shared" si="51"/>
        <v>15</v>
      </c>
      <c r="R111" s="54">
        <f t="shared" si="51"/>
        <v>20</v>
      </c>
      <c r="S111" s="54">
        <f t="shared" si="51"/>
        <v>16</v>
      </c>
      <c r="T111" s="54">
        <f t="shared" si="51"/>
        <v>15</v>
      </c>
      <c r="U111" s="54">
        <f t="shared" si="51"/>
        <v>15</v>
      </c>
      <c r="V111" s="54">
        <f t="shared" si="51"/>
        <v>20</v>
      </c>
      <c r="W111" s="54">
        <f t="shared" si="51"/>
        <v>19</v>
      </c>
      <c r="X111" s="54">
        <f t="shared" si="51"/>
        <v>16</v>
      </c>
      <c r="Y111" s="54">
        <f t="shared" si="51"/>
        <v>34</v>
      </c>
      <c r="Z111" s="54">
        <f t="shared" si="51"/>
        <v>12</v>
      </c>
      <c r="AA111" s="54">
        <f t="shared" si="51"/>
        <v>16</v>
      </c>
      <c r="AB111" s="54">
        <f t="shared" si="51"/>
        <v>8</v>
      </c>
      <c r="AC111" s="54">
        <f t="shared" si="51"/>
        <v>21</v>
      </c>
      <c r="AD111" s="55">
        <f t="shared" si="51"/>
        <v>16</v>
      </c>
      <c r="AE111" s="55">
        <f t="shared" si="51"/>
        <v>23</v>
      </c>
      <c r="AF111" s="56">
        <f t="shared" si="51"/>
        <v>11</v>
      </c>
      <c r="AG111" s="1"/>
      <c r="AH111" s="1"/>
      <c r="AI111" s="1"/>
      <c r="AJ111" s="45"/>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row>
    <row r="112" spans="1:174" x14ac:dyDescent="0.2">
      <c r="A112" s="11">
        <v>12</v>
      </c>
      <c r="B112" s="34">
        <v>25</v>
      </c>
      <c r="C112" s="1">
        <f t="array" ref="C112">IF(ISERROR(INDEX([1]Current!E$2:E$180,MATCH($A112&amp;$B112,[1]Current!$C$2:$C$180&amp;[1]Current!$D$2:$D$180,0))),0,(INDEX([1]Current!E$2:E$180,MATCH($A112&amp;$B112,[1]Current!$C$2:$C$180&amp;[1]Current!$D$2:$D$180,0))))</f>
        <v>536</v>
      </c>
      <c r="D112" s="1">
        <f t="array" ref="D112">IF(ISERROR(INDEX([1]Current!F$2:F$180,MATCH($A112&amp;$B112,[1]Current!$C$2:$C$180&amp;[1]Current!$D$2:$D$180,0))),0,(INDEX([1]Current!F$2:F$180,MATCH($A112&amp;$B112,[1]Current!$C$2:$C$180&amp;[1]Current!$D$2:$D$180,0))))</f>
        <v>650</v>
      </c>
      <c r="E112" s="85" t="s">
        <v>51</v>
      </c>
      <c r="F112" s="71">
        <f t="array" ref="F112">IF(ISERROR(INDEX([1]Monthly!E$2:E$180,MATCH($A112&amp;$B112,[1]Monthly!$C$2:$C$180&amp;[1]Monthly!$D$2:$D$180,0))),0,(INDEX([1]Monthly!E$2:E$180,MATCH($A112&amp;$B112,[1]Monthly!$C$2:$C$180&amp;[1]Monthly!$D$2:$D$180,0))))</f>
        <v>89</v>
      </c>
      <c r="G112" s="72">
        <f t="array" ref="G112">IF(ISERROR(INDEX([1]Monthly!F$2:F$180,MATCH($A112&amp;$B112,[1]Monthly!$C$2:$C$180&amp;[1]Monthly!$D$2:$D$180,0))),0,(INDEX([1]Monthly!F$2:F$180,MATCH($A112&amp;$B112,[1]Monthly!$C$2:$C$180&amp;[1]Monthly!$D$2:$D$180,0))))</f>
        <v>108</v>
      </c>
      <c r="H112" s="72">
        <f t="array" ref="H112">IF(ISERROR(INDEX([1]Monthly!G$2:G$180,MATCH($A112&amp;$B112,[1]Monthly!$C$2:$C$180&amp;[1]Monthly!$D$2:$D$180,0))),0,(INDEX([1]Monthly!G$2:G$180,MATCH($A112&amp;$B112,[1]Monthly!$C$2:$C$180&amp;[1]Monthly!$D$2:$D$180,0))))</f>
        <v>63</v>
      </c>
      <c r="I112" s="72">
        <f t="array" ref="I112">IF(ISERROR(INDEX([1]Monthly!H$2:H$180,MATCH($A112&amp;$B112,[1]Monthly!$C$2:$C$180&amp;[1]Monthly!$D$2:$D$180,0))),0,(INDEX([1]Monthly!H$2:H$180,MATCH($A112&amp;$B112,[1]Monthly!$C$2:$C$180&amp;[1]Monthly!$D$2:$D$180,0))))</f>
        <v>55</v>
      </c>
      <c r="J112" s="72">
        <f t="array" ref="J112">IF(ISERROR(INDEX([1]Monthly!I$2:I$180,MATCH($A112&amp;$B112,[1]Monthly!$C$2:$C$180&amp;[1]Monthly!$D$2:$D$180,0))),0,(INDEX([1]Monthly!I$2:I$180,MATCH($A112&amp;$B112,[1]Monthly!$C$2:$C$180&amp;[1]Monthly!$D$2:$D$180,0))))</f>
        <v>38</v>
      </c>
      <c r="K112" s="72">
        <f t="array" ref="K112">IF(ISERROR(INDEX([1]Monthly!J$2:J$180,MATCH($A112&amp;$B112,[1]Monthly!$C$2:$C$180&amp;[1]Monthly!$D$2:$D$180,0))),0,(INDEX([1]Monthly!J$2:J$180,MATCH($A112&amp;$B112,[1]Monthly!$C$2:$C$180&amp;[1]Monthly!$D$2:$D$180,0))))</f>
        <v>31</v>
      </c>
      <c r="L112" s="72">
        <f t="array" ref="L112">IF(ISERROR(INDEX([1]Monthly!K$2:K$180,MATCH($A112&amp;$B112,[1]Monthly!$C$2:$C$180&amp;[1]Monthly!$D$2:$D$180,0))),0,(INDEX([1]Monthly!K$2:K$180,MATCH($A112&amp;$B112,[1]Monthly!$C$2:$C$180&amp;[1]Monthly!$D$2:$D$180,0))))</f>
        <v>32</v>
      </c>
      <c r="M112" s="72">
        <f t="array" ref="M112">IF(ISERROR(INDEX([1]Monthly!L$2:L$180,MATCH($A112&amp;$B112,[1]Monthly!$C$2:$C$180&amp;[1]Monthly!$D$2:$D$180,0))),0,(INDEX([1]Monthly!L$2:L$180,MATCH($A112&amp;$B112,[1]Monthly!$C$2:$C$180&amp;[1]Monthly!$D$2:$D$180,0))))</f>
        <v>31</v>
      </c>
      <c r="N112" s="72">
        <f t="array" ref="N112">IF(ISERROR(INDEX([1]Monthly!M$2:M$180,MATCH($A112&amp;$B112,[1]Monthly!$C$2:$C$180&amp;[1]Monthly!$D$2:$D$180,0))),0,(INDEX([1]Monthly!M$2:M$180,MATCH($A112&amp;$B112,[1]Monthly!$C$2:$C$180&amp;[1]Monthly!$D$2:$D$180,0))))</f>
        <v>54</v>
      </c>
      <c r="O112" s="72">
        <f t="array" ref="O112">IF(ISERROR(INDEX([1]Monthly!N$2:N$180,MATCH($A112&amp;$B112,[1]Monthly!$C$2:$C$180&amp;[1]Monthly!$D$2:$D$180,0))),0,(INDEX([1]Monthly!N$2:N$180,MATCH($A112&amp;$B112,[1]Monthly!$C$2:$C$180&amp;[1]Monthly!$D$2:$D$180,0))))</f>
        <v>74</v>
      </c>
      <c r="P112" s="72">
        <f t="array" ref="P112">IF(ISERROR(INDEX([1]Monthly!O$2:O$180,MATCH($A112&amp;$B112,[1]Monthly!$C$2:$C$180&amp;[1]Monthly!$D$2:$D$180,0))),0,(INDEX([1]Monthly!O$2:O$180,MATCH($A112&amp;$B112,[1]Monthly!$C$2:$C$180&amp;[1]Monthly!$D$2:$D$180,0))))</f>
        <v>72</v>
      </c>
      <c r="Q112" s="72">
        <f t="array" ref="Q112">IF(ISERROR(INDEX([1]Monthly!P$2:P$180,MATCH($A112&amp;$B112,[1]Monthly!$C$2:$C$180&amp;[1]Monthly!$D$2:$D$180,0))),0,(INDEX([1]Monthly!P$2:P$180,MATCH($A112&amp;$B112,[1]Monthly!$C$2:$C$180&amp;[1]Monthly!$D$2:$D$180,0))))</f>
        <v>72</v>
      </c>
      <c r="R112" s="72">
        <f t="array" ref="R112">IF(ISERROR(INDEX([1]Monthly!Q$2:Q$180,MATCH($A112&amp;$B112,[1]Monthly!$C$2:$C$180&amp;[1]Monthly!$D$2:$D$180,0))),0,(INDEX([1]Monthly!Q$2:Q$180,MATCH($A112&amp;$B112,[1]Monthly!$C$2:$C$180&amp;[1]Monthly!$D$2:$D$180,0))))</f>
        <v>55</v>
      </c>
      <c r="S112" s="72">
        <f t="array" ref="S112">IF(ISERROR(INDEX([1]Monthly!R$2:R$180,MATCH($A112&amp;$B112,[1]Monthly!$C$2:$C$180&amp;[1]Monthly!$D$2:$D$180,0))),0,(INDEX([1]Monthly!R$2:R$180,MATCH($A112&amp;$B112,[1]Monthly!$C$2:$C$180&amp;[1]Monthly!$D$2:$D$180,0))))</f>
        <v>62</v>
      </c>
      <c r="T112" s="72">
        <f t="array" ref="T112">IF(ISERROR(INDEX([1]Monthly!S$2:S$180,MATCH($A112&amp;$B112,[1]Monthly!$C$2:$C$180&amp;[1]Monthly!$D$2:$D$180,0))),0,(INDEX([1]Monthly!S$2:S$180,MATCH($A112&amp;$B112,[1]Monthly!$C$2:$C$180&amp;[1]Monthly!$D$2:$D$180,0))))</f>
        <v>53</v>
      </c>
      <c r="U112" s="72">
        <f t="array" ref="U112">IF(ISERROR(INDEX([1]Monthly!T$2:T$180,MATCH($A112&amp;$B112,[1]Monthly!$C$2:$C$180&amp;[1]Monthly!$D$2:$D$180,0))),0,(INDEX([1]Monthly!T$2:T$180,MATCH($A112&amp;$B112,[1]Monthly!$C$2:$C$180&amp;[1]Monthly!$D$2:$D$180,0))))</f>
        <v>67</v>
      </c>
      <c r="V112" s="72">
        <f t="array" ref="V112">IF(ISERROR(INDEX([1]Monthly!U$2:U$180,MATCH($A112&amp;$B112,[1]Monthly!$C$2:$C$180&amp;[1]Monthly!$D$2:$D$180,0))),0,(INDEX([1]Monthly!U$2:U$180,MATCH($A112&amp;$B112,[1]Monthly!$C$2:$C$180&amp;[1]Monthly!$D$2:$D$180,0))))</f>
        <v>66</v>
      </c>
      <c r="W112" s="72">
        <f t="array" ref="W112">IF(ISERROR(INDEX([1]Monthly!V$2:V$180,MATCH($A112&amp;$B112,[1]Monthly!$C$2:$C$180&amp;[1]Monthly!$D$2:$D$180,0))),0,(INDEX([1]Monthly!V$2:V$180,MATCH($A112&amp;$B112,[1]Monthly!$C$2:$C$180&amp;[1]Monthly!$D$2:$D$180,0))))</f>
        <v>48</v>
      </c>
      <c r="X112" s="72">
        <f t="array" ref="X112">IF(ISERROR(INDEX([1]Monthly!W$2:W$180,MATCH($A112&amp;$B112,[1]Monthly!$C$2:$C$180&amp;[1]Monthly!$D$2:$D$180,0))),0,(INDEX([1]Monthly!W$2:W$180,MATCH($A112&amp;$B112,[1]Monthly!$C$2:$C$180&amp;[1]Monthly!$D$2:$D$180,0))))</f>
        <v>63</v>
      </c>
      <c r="Y112" s="72">
        <f t="array" ref="Y112">IF(ISERROR(INDEX([1]Monthly!X$2:X$180,MATCH($A112&amp;$B112,[1]Monthly!$C$2:$C$180&amp;[1]Monthly!$D$2:$D$180,0))),0,(INDEX([1]Monthly!X$2:X$180,MATCH($A112&amp;$B112,[1]Monthly!$C$2:$C$180&amp;[1]Monthly!$D$2:$D$180,0))))</f>
        <v>113</v>
      </c>
      <c r="Z112" s="72">
        <f t="array" ref="Z112">IF(ISERROR(INDEX([1]Monthly!Y$2:Y$180,MATCH($A112&amp;$B112,[1]Monthly!$C$2:$C$180&amp;[1]Monthly!$D$2:$D$180,0))),0,(INDEX([1]Monthly!Y$2:Y$180,MATCH($A112&amp;$B112,[1]Monthly!$C$2:$C$180&amp;[1]Monthly!$D$2:$D$180,0))))</f>
        <v>64</v>
      </c>
      <c r="AA112" s="72">
        <f t="array" ref="AA112">IF(ISERROR(INDEX([1]Monthly!Z$2:Z$180,MATCH($A112&amp;$B112,[1]Monthly!$C$2:$C$180&amp;[1]Monthly!$D$2:$D$180,0))),0,(INDEX([1]Monthly!Z$2:Z$180,MATCH($A112&amp;$B112,[1]Monthly!$C$2:$C$180&amp;[1]Monthly!$D$2:$D$180,0))))</f>
        <v>55</v>
      </c>
      <c r="AB112" s="72">
        <f t="array" ref="AB112">IF(ISERROR(INDEX([1]Monthly!AA$2:AA$180,MATCH($A112&amp;$B112,[1]Monthly!$C$2:$C$180&amp;[1]Monthly!$D$2:$D$180,0))),0,(INDEX([1]Monthly!AA$2:AA$180,MATCH($A112&amp;$B112,[1]Monthly!$C$2:$C$180&amp;[1]Monthly!$D$2:$D$180,0))))</f>
        <v>41</v>
      </c>
      <c r="AC112" s="72">
        <f t="array" ref="AC112">IF(ISERROR(INDEX([1]Monthly!AB$2:AB$180,MATCH($A112&amp;$B112,[1]Monthly!$C$2:$C$180&amp;[1]Monthly!$D$2:$D$180,0))),0,(INDEX([1]Monthly!AB$2:AB$180,MATCH($A112&amp;$B112,[1]Monthly!$C$2:$C$180&amp;[1]Monthly!$D$2:$D$180,0))))</f>
        <v>54</v>
      </c>
      <c r="AD112" s="73">
        <f t="array" ref="AD112">IF(ISERROR(INDEX([1]Monthly!AC$2:AC$180,MATCH($A112&amp;$B112,[1]Monthly!$C$2:$C$180&amp;[1]Monthly!$D$2:$D$180,0))),0,(INDEX([1]Monthly!AC$2:AC$180,MATCH($A112&amp;$B112,[1]Monthly!$C$2:$C$180&amp;[1]Monthly!$D$2:$D$180,0))))</f>
        <v>70</v>
      </c>
      <c r="AE112" s="73">
        <f t="array" ref="AE112">IF(ISERROR(INDEX([1]Monthly!AD$2:AD$180,MATCH($A112&amp;$B112,[1]Monthly!$C$2:$C$180&amp;[1]Monthly!$D$2:$D$180,0))),0,(INDEX([1]Monthly!AD$2:AD$180,MATCH($A112&amp;$B112,[1]Monthly!$C$2:$C$180&amp;[1]Monthly!$D$2:$D$180,0))))</f>
        <v>84</v>
      </c>
      <c r="AF112" s="74">
        <f t="array" ref="AF112">IF(ISERROR(INDEX([1]Monthly!AE$2:AE$180,MATCH($A112&amp;$B112,[1]Monthly!$C$2:$C$180&amp;[1]Monthly!$D$2:$D$180,0))),0,(INDEX([1]Monthly!AE$2:AE$180,MATCH($A112&amp;$B112,[1]Monthly!$C$2:$C$180&amp;[1]Monthly!$D$2:$D$180,0))))</f>
        <v>58</v>
      </c>
      <c r="AG112" s="1"/>
      <c r="AH112" s="1"/>
      <c r="AI112" s="1"/>
      <c r="AJ112" s="45"/>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row>
    <row r="113" spans="1:174" x14ac:dyDescent="0.2">
      <c r="A113" s="11">
        <v>12</v>
      </c>
      <c r="B113" s="34">
        <v>26</v>
      </c>
      <c r="C113" s="1">
        <f t="array" ref="C113">IF(ISERROR(INDEX([1]Current!E$2:E$180,MATCH($A113&amp;$B113,[1]Current!$C$2:$C$180&amp;[1]Current!$D$2:$D$180,0))),0,(INDEX([1]Current!E$2:E$180,MATCH($A113&amp;$B113,[1]Current!$C$2:$C$180&amp;[1]Current!$D$2:$D$180,0))))</f>
        <v>649</v>
      </c>
      <c r="D113" s="1">
        <f t="array" ref="D113">IF(ISERROR(INDEX([1]Current!F$2:F$180,MATCH($A113&amp;$B113,[1]Current!$C$2:$C$180&amp;[1]Current!$D$2:$D$180,0))),0,(INDEX([1]Current!F$2:F$180,MATCH($A113&amp;$B113,[1]Current!$C$2:$C$180&amp;[1]Current!$D$2:$D$180,0))))</f>
        <v>891</v>
      </c>
      <c r="E113" s="85" t="s">
        <v>52</v>
      </c>
      <c r="F113" s="71">
        <f t="array" ref="F113">IF(ISERROR(INDEX([1]Monthly!E$2:E$180,MATCH($A113&amp;$B113,[1]Monthly!$C$2:$C$180&amp;[1]Monthly!$D$2:$D$180,0))),0,(INDEX([1]Monthly!E$2:E$180,MATCH($A113&amp;$B113,[1]Monthly!$C$2:$C$180&amp;[1]Monthly!$D$2:$D$180,0))))</f>
        <v>88</v>
      </c>
      <c r="G113" s="72">
        <f t="array" ref="G113">IF(ISERROR(INDEX([1]Monthly!F$2:F$180,MATCH($A113&amp;$B113,[1]Monthly!$C$2:$C$180&amp;[1]Monthly!$D$2:$D$180,0))),0,(INDEX([1]Monthly!F$2:F$180,MATCH($A113&amp;$B113,[1]Monthly!$C$2:$C$180&amp;[1]Monthly!$D$2:$D$180,0))))</f>
        <v>144</v>
      </c>
      <c r="H113" s="72">
        <f t="array" ref="H113">IF(ISERROR(INDEX([1]Monthly!G$2:G$180,MATCH($A113&amp;$B113,[1]Monthly!$C$2:$C$180&amp;[1]Monthly!$D$2:$D$180,0))),0,(INDEX([1]Monthly!G$2:G$180,MATCH($A113&amp;$B113,[1]Monthly!$C$2:$C$180&amp;[1]Monthly!$D$2:$D$180,0))))</f>
        <v>77</v>
      </c>
      <c r="I113" s="72">
        <f t="array" ref="I113">IF(ISERROR(INDEX([1]Monthly!H$2:H$180,MATCH($A113&amp;$B113,[1]Monthly!$C$2:$C$180&amp;[1]Monthly!$D$2:$D$180,0))),0,(INDEX([1]Monthly!H$2:H$180,MATCH($A113&amp;$B113,[1]Monthly!$C$2:$C$180&amp;[1]Monthly!$D$2:$D$180,0))))</f>
        <v>65</v>
      </c>
      <c r="J113" s="72">
        <f t="array" ref="J113">IF(ISERROR(INDEX([1]Monthly!I$2:I$180,MATCH($A113&amp;$B113,[1]Monthly!$C$2:$C$180&amp;[1]Monthly!$D$2:$D$180,0))),0,(INDEX([1]Monthly!I$2:I$180,MATCH($A113&amp;$B113,[1]Monthly!$C$2:$C$180&amp;[1]Monthly!$D$2:$D$180,0))))</f>
        <v>59</v>
      </c>
      <c r="K113" s="72">
        <f t="array" ref="K113">IF(ISERROR(INDEX([1]Monthly!J$2:J$180,MATCH($A113&amp;$B113,[1]Monthly!$C$2:$C$180&amp;[1]Monthly!$D$2:$D$180,0))),0,(INDEX([1]Monthly!J$2:J$180,MATCH($A113&amp;$B113,[1]Monthly!$C$2:$C$180&amp;[1]Monthly!$D$2:$D$180,0))))</f>
        <v>65</v>
      </c>
      <c r="L113" s="72">
        <f t="array" ref="L113">IF(ISERROR(INDEX([1]Monthly!K$2:K$180,MATCH($A113&amp;$B113,[1]Monthly!$C$2:$C$180&amp;[1]Monthly!$D$2:$D$180,0))),0,(INDEX([1]Monthly!K$2:K$180,MATCH($A113&amp;$B113,[1]Monthly!$C$2:$C$180&amp;[1]Monthly!$D$2:$D$180,0))))</f>
        <v>41</v>
      </c>
      <c r="M113" s="72">
        <f t="array" ref="M113">IF(ISERROR(INDEX([1]Monthly!L$2:L$180,MATCH($A113&amp;$B113,[1]Monthly!$C$2:$C$180&amp;[1]Monthly!$D$2:$D$180,0))),0,(INDEX([1]Monthly!L$2:L$180,MATCH($A113&amp;$B113,[1]Monthly!$C$2:$C$180&amp;[1]Monthly!$D$2:$D$180,0))))</f>
        <v>59</v>
      </c>
      <c r="N113" s="72">
        <f t="array" ref="N113">IF(ISERROR(INDEX([1]Monthly!M$2:M$180,MATCH($A113&amp;$B113,[1]Monthly!$C$2:$C$180&amp;[1]Monthly!$D$2:$D$180,0))),0,(INDEX([1]Monthly!M$2:M$180,MATCH($A113&amp;$B113,[1]Monthly!$C$2:$C$180&amp;[1]Monthly!$D$2:$D$180,0))))</f>
        <v>62</v>
      </c>
      <c r="O113" s="72">
        <f t="array" ref="O113">IF(ISERROR(INDEX([1]Monthly!N$2:N$180,MATCH($A113&amp;$B113,[1]Monthly!$C$2:$C$180&amp;[1]Monthly!$D$2:$D$180,0))),0,(INDEX([1]Monthly!N$2:N$180,MATCH($A113&amp;$B113,[1]Monthly!$C$2:$C$180&amp;[1]Monthly!$D$2:$D$180,0))))</f>
        <v>94</v>
      </c>
      <c r="P113" s="72">
        <f t="array" ref="P113">IF(ISERROR(INDEX([1]Monthly!O$2:O$180,MATCH($A113&amp;$B113,[1]Monthly!$C$2:$C$180&amp;[1]Monthly!$D$2:$D$180,0))),0,(INDEX([1]Monthly!O$2:O$180,MATCH($A113&amp;$B113,[1]Monthly!$C$2:$C$180&amp;[1]Monthly!$D$2:$D$180,0))))</f>
        <v>99</v>
      </c>
      <c r="Q113" s="72">
        <f t="array" ref="Q113">IF(ISERROR(INDEX([1]Monthly!P$2:P$180,MATCH($A113&amp;$B113,[1]Monthly!$C$2:$C$180&amp;[1]Monthly!$D$2:$D$180,0))),0,(INDEX([1]Monthly!P$2:P$180,MATCH($A113&amp;$B113,[1]Monthly!$C$2:$C$180&amp;[1]Monthly!$D$2:$D$180,0))))</f>
        <v>52</v>
      </c>
      <c r="R113" s="72">
        <f t="array" ref="R113">IF(ISERROR(INDEX([1]Monthly!Q$2:Q$180,MATCH($A113&amp;$B113,[1]Monthly!$C$2:$C$180&amp;[1]Monthly!$D$2:$D$180,0))),0,(INDEX([1]Monthly!Q$2:Q$180,MATCH($A113&amp;$B113,[1]Monthly!$C$2:$C$180&amp;[1]Monthly!$D$2:$D$180,0))))</f>
        <v>48</v>
      </c>
      <c r="S113" s="72">
        <f t="array" ref="S113">IF(ISERROR(INDEX([1]Monthly!R$2:R$180,MATCH($A113&amp;$B113,[1]Monthly!$C$2:$C$180&amp;[1]Monthly!$D$2:$D$180,0))),0,(INDEX([1]Monthly!R$2:R$180,MATCH($A113&amp;$B113,[1]Monthly!$C$2:$C$180&amp;[1]Monthly!$D$2:$D$180,0))))</f>
        <v>69</v>
      </c>
      <c r="T113" s="72">
        <f t="array" ref="T113">IF(ISERROR(INDEX([1]Monthly!S$2:S$180,MATCH($A113&amp;$B113,[1]Monthly!$C$2:$C$180&amp;[1]Monthly!$D$2:$D$180,0))),0,(INDEX([1]Monthly!S$2:S$180,MATCH($A113&amp;$B113,[1]Monthly!$C$2:$C$180&amp;[1]Monthly!$D$2:$D$180,0))))</f>
        <v>60</v>
      </c>
      <c r="U113" s="72">
        <f t="array" ref="U113">IF(ISERROR(INDEX([1]Monthly!T$2:T$180,MATCH($A113&amp;$B113,[1]Monthly!$C$2:$C$180&amp;[1]Monthly!$D$2:$D$180,0))),0,(INDEX([1]Monthly!T$2:T$180,MATCH($A113&amp;$B113,[1]Monthly!$C$2:$C$180&amp;[1]Monthly!$D$2:$D$180,0))))</f>
        <v>62</v>
      </c>
      <c r="V113" s="72">
        <f t="array" ref="V113">IF(ISERROR(INDEX([1]Monthly!U$2:U$180,MATCH($A113&amp;$B113,[1]Monthly!$C$2:$C$180&amp;[1]Monthly!$D$2:$D$180,0))),0,(INDEX([1]Monthly!U$2:U$180,MATCH($A113&amp;$B113,[1]Monthly!$C$2:$C$180&amp;[1]Monthly!$D$2:$D$180,0))))</f>
        <v>57</v>
      </c>
      <c r="W113" s="72">
        <f t="array" ref="W113">IF(ISERROR(INDEX([1]Monthly!V$2:V$180,MATCH($A113&amp;$B113,[1]Monthly!$C$2:$C$180&amp;[1]Monthly!$D$2:$D$180,0))),0,(INDEX([1]Monthly!V$2:V$180,MATCH($A113&amp;$B113,[1]Monthly!$C$2:$C$180&amp;[1]Monthly!$D$2:$D$180,0))))</f>
        <v>60</v>
      </c>
      <c r="X113" s="72">
        <f t="array" ref="X113">IF(ISERROR(INDEX([1]Monthly!W$2:W$180,MATCH($A113&amp;$B113,[1]Monthly!$C$2:$C$180&amp;[1]Monthly!$D$2:$D$180,0))),0,(INDEX([1]Monthly!W$2:W$180,MATCH($A113&amp;$B113,[1]Monthly!$C$2:$C$180&amp;[1]Monthly!$D$2:$D$180,0))))</f>
        <v>82</v>
      </c>
      <c r="Y113" s="72">
        <f t="array" ref="Y113">IF(ISERROR(INDEX([1]Monthly!X$2:X$180,MATCH($A113&amp;$B113,[1]Monthly!$C$2:$C$180&amp;[1]Monthly!$D$2:$D$180,0))),0,(INDEX([1]Monthly!X$2:X$180,MATCH($A113&amp;$B113,[1]Monthly!$C$2:$C$180&amp;[1]Monthly!$D$2:$D$180,0))))</f>
        <v>105</v>
      </c>
      <c r="Z113" s="72">
        <f t="array" ref="Z113">IF(ISERROR(INDEX([1]Monthly!Y$2:Y$180,MATCH($A113&amp;$B113,[1]Monthly!$C$2:$C$180&amp;[1]Monthly!$D$2:$D$180,0))),0,(INDEX([1]Monthly!Y$2:Y$180,MATCH($A113&amp;$B113,[1]Monthly!$C$2:$C$180&amp;[1]Monthly!$D$2:$D$180,0))))</f>
        <v>79</v>
      </c>
      <c r="AA113" s="72">
        <f t="array" ref="AA113">IF(ISERROR(INDEX([1]Monthly!Z$2:Z$180,MATCH($A113&amp;$B113,[1]Monthly!$C$2:$C$180&amp;[1]Monthly!$D$2:$D$180,0))),0,(INDEX([1]Monthly!Z$2:Z$180,MATCH($A113&amp;$B113,[1]Monthly!$C$2:$C$180&amp;[1]Monthly!$D$2:$D$180,0))))</f>
        <v>77</v>
      </c>
      <c r="AB113" s="72">
        <f t="array" ref="AB113">IF(ISERROR(INDEX([1]Monthly!AA$2:AA$180,MATCH($A113&amp;$B113,[1]Monthly!$C$2:$C$180&amp;[1]Monthly!$D$2:$D$180,0))),0,(INDEX([1]Monthly!AA$2:AA$180,MATCH($A113&amp;$B113,[1]Monthly!$C$2:$C$180&amp;[1]Monthly!$D$2:$D$180,0))))</f>
        <v>72</v>
      </c>
      <c r="AC113" s="72">
        <f t="array" ref="AC113">IF(ISERROR(INDEX([1]Monthly!AB$2:AB$180,MATCH($A113&amp;$B113,[1]Monthly!$C$2:$C$180&amp;[1]Monthly!$D$2:$D$180,0))),0,(INDEX([1]Monthly!AB$2:AB$180,MATCH($A113&amp;$B113,[1]Monthly!$C$2:$C$180&amp;[1]Monthly!$D$2:$D$180,0))))</f>
        <v>104</v>
      </c>
      <c r="AD113" s="73">
        <f t="array" ref="AD113">IF(ISERROR(INDEX([1]Monthly!AC$2:AC$180,MATCH($A113&amp;$B113,[1]Monthly!$C$2:$C$180&amp;[1]Monthly!$D$2:$D$180,0))),0,(INDEX([1]Monthly!AC$2:AC$180,MATCH($A113&amp;$B113,[1]Monthly!$C$2:$C$180&amp;[1]Monthly!$D$2:$D$180,0))))</f>
        <v>87</v>
      </c>
      <c r="AE113" s="73">
        <f t="array" ref="AE113">IF(ISERROR(INDEX([1]Monthly!AD$2:AD$180,MATCH($A113&amp;$B113,[1]Monthly!$C$2:$C$180&amp;[1]Monthly!$D$2:$D$180,0))),0,(INDEX([1]Monthly!AD$2:AD$180,MATCH($A113&amp;$B113,[1]Monthly!$C$2:$C$180&amp;[1]Monthly!$D$2:$D$180,0))))</f>
        <v>128</v>
      </c>
      <c r="AF113" s="74">
        <f t="array" ref="AF113">IF(ISERROR(INDEX([1]Monthly!AE$2:AE$180,MATCH($A113&amp;$B113,[1]Monthly!$C$2:$C$180&amp;[1]Monthly!$D$2:$D$180,0))),0,(INDEX([1]Monthly!AE$2:AE$180,MATCH($A113&amp;$B113,[1]Monthly!$C$2:$C$180&amp;[1]Monthly!$D$2:$D$180,0))))</f>
        <v>97</v>
      </c>
      <c r="AG113" s="1"/>
      <c r="AH113" s="1"/>
      <c r="AI113" s="1"/>
      <c r="AJ113" s="45"/>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row>
    <row r="114" spans="1:174" ht="13.5" thickBot="1" x14ac:dyDescent="0.25">
      <c r="C114" s="1">
        <f t="shared" ref="C114:D114" si="52">C105+C108+C111+C112+C113</f>
        <v>1643</v>
      </c>
      <c r="D114" s="1">
        <f t="shared" si="52"/>
        <v>2144</v>
      </c>
      <c r="E114" s="84" t="s">
        <v>53</v>
      </c>
      <c r="F114" s="66">
        <f t="shared" ref="F114:AF114" si="53">F105+F108+F111+F112+F113</f>
        <v>239</v>
      </c>
      <c r="G114" s="67">
        <f t="shared" si="53"/>
        <v>366</v>
      </c>
      <c r="H114" s="67">
        <f t="shared" si="53"/>
        <v>199</v>
      </c>
      <c r="I114" s="67">
        <f t="shared" si="53"/>
        <v>157</v>
      </c>
      <c r="J114" s="67">
        <f t="shared" si="53"/>
        <v>132</v>
      </c>
      <c r="K114" s="67">
        <f t="shared" si="53"/>
        <v>118</v>
      </c>
      <c r="L114" s="67">
        <f t="shared" si="53"/>
        <v>90</v>
      </c>
      <c r="M114" s="67">
        <f t="shared" si="53"/>
        <v>110</v>
      </c>
      <c r="N114" s="67">
        <f t="shared" si="53"/>
        <v>146</v>
      </c>
      <c r="O114" s="67">
        <f t="shared" si="53"/>
        <v>260</v>
      </c>
      <c r="P114" s="67">
        <f t="shared" si="53"/>
        <v>234</v>
      </c>
      <c r="Q114" s="67">
        <f t="shared" si="53"/>
        <v>175</v>
      </c>
      <c r="R114" s="67">
        <f t="shared" si="53"/>
        <v>177</v>
      </c>
      <c r="S114" s="67">
        <f t="shared" si="53"/>
        <v>182</v>
      </c>
      <c r="T114" s="67">
        <f t="shared" si="53"/>
        <v>151</v>
      </c>
      <c r="U114" s="67">
        <f t="shared" si="53"/>
        <v>190</v>
      </c>
      <c r="V114" s="67">
        <f t="shared" si="53"/>
        <v>179</v>
      </c>
      <c r="W114" s="67">
        <f t="shared" si="53"/>
        <v>159</v>
      </c>
      <c r="X114" s="67">
        <f t="shared" si="53"/>
        <v>203</v>
      </c>
      <c r="Y114" s="67">
        <f t="shared" si="53"/>
        <v>310</v>
      </c>
      <c r="Z114" s="67">
        <f t="shared" si="53"/>
        <v>185</v>
      </c>
      <c r="AA114" s="67">
        <f t="shared" si="53"/>
        <v>191</v>
      </c>
      <c r="AB114" s="67">
        <f t="shared" si="53"/>
        <v>145</v>
      </c>
      <c r="AC114" s="67">
        <f t="shared" si="53"/>
        <v>222</v>
      </c>
      <c r="AD114" s="68">
        <f t="shared" si="53"/>
        <v>218</v>
      </c>
      <c r="AE114" s="68">
        <f t="shared" si="53"/>
        <v>311</v>
      </c>
      <c r="AF114" s="69">
        <f t="shared" si="53"/>
        <v>200</v>
      </c>
      <c r="AG114" s="1"/>
      <c r="AH114" s="1"/>
      <c r="AI114" s="1"/>
      <c r="AJ114" s="45"/>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row>
    <row r="115" spans="1:174" ht="13.5" thickTop="1" x14ac:dyDescent="0.2">
      <c r="E115" s="75" t="str">
        <f>$E$39</f>
        <v>Data extracted from PROMIS on 01/06/2022</v>
      </c>
      <c r="L115" s="77"/>
      <c r="M115" s="77"/>
      <c r="R115" s="28"/>
      <c r="U115" s="28"/>
      <c r="W115" s="78"/>
    </row>
    <row r="116" spans="1:174" ht="18" customHeight="1" x14ac:dyDescent="0.2">
      <c r="E116" s="89" t="str">
        <f>$E$40</f>
        <v>Shaded months should be treated as provisional</v>
      </c>
      <c r="J116" s="77"/>
      <c r="R116" s="28"/>
      <c r="U116" s="28"/>
    </row>
    <row r="117" spans="1:174" s="29" customFormat="1" ht="12.75" customHeight="1" x14ac:dyDescent="0.25">
      <c r="B117" s="30"/>
      <c r="E117" s="33" t="s">
        <v>57</v>
      </c>
      <c r="F117" s="32"/>
      <c r="G117" s="32"/>
      <c r="H117" s="32"/>
      <c r="I117" s="32"/>
      <c r="J117" s="32"/>
      <c r="K117" s="32"/>
      <c r="L117" s="32"/>
      <c r="M117" s="32"/>
      <c r="N117" s="32"/>
      <c r="O117" s="32"/>
      <c r="P117" s="32"/>
      <c r="Q117" s="28"/>
      <c r="R117" s="28"/>
      <c r="S117" s="32"/>
      <c r="T117" s="32"/>
      <c r="U117" s="32"/>
      <c r="V117" s="32"/>
      <c r="W117" s="32"/>
      <c r="X117" s="32"/>
      <c r="Y117" s="32"/>
      <c r="Z117" s="32"/>
      <c r="AA117" s="32"/>
      <c r="AB117" s="32"/>
      <c r="AC117" s="32"/>
      <c r="AD117" s="32"/>
      <c r="AE117" s="32"/>
      <c r="AF117" s="32"/>
    </row>
    <row r="118" spans="1:174" s="29" customFormat="1" ht="13.5" customHeight="1" x14ac:dyDescent="0.25">
      <c r="B118" s="30"/>
      <c r="E118" s="2" t="str">
        <f>$E$4</f>
        <v>Data through April 2022</v>
      </c>
      <c r="F118" s="32"/>
      <c r="G118" s="32"/>
      <c r="H118" s="32"/>
      <c r="I118" s="32"/>
      <c r="J118" s="32"/>
      <c r="K118" s="32"/>
      <c r="L118" s="32"/>
      <c r="M118" s="32"/>
      <c r="N118" s="32"/>
      <c r="O118" s="32"/>
      <c r="P118" s="32"/>
      <c r="Q118" s="28"/>
      <c r="R118" s="28"/>
      <c r="S118" s="32"/>
      <c r="T118" s="32"/>
      <c r="U118" s="32"/>
      <c r="V118" s="32"/>
      <c r="W118" s="32"/>
      <c r="X118" s="32"/>
      <c r="Y118" s="32"/>
      <c r="Z118" s="32"/>
      <c r="AA118" s="32"/>
      <c r="AB118" s="32"/>
      <c r="AC118" s="32"/>
      <c r="AD118" s="32"/>
      <c r="AE118" s="32"/>
      <c r="AF118" s="32"/>
    </row>
    <row r="119" spans="1:174" ht="24.95" customHeight="1" x14ac:dyDescent="0.2">
      <c r="A119" s="90"/>
      <c r="B119" s="91"/>
      <c r="C119" s="92" t="str">
        <f>[1]Current!$E$2</f>
        <v>P1</v>
      </c>
      <c r="D119" s="92" t="str">
        <f>[1]Current!$F$2</f>
        <v>P2</v>
      </c>
      <c r="E119" s="93" t="s">
        <v>20</v>
      </c>
      <c r="F119" s="36" t="str">
        <f>$F$5</f>
        <v>Feb-20</v>
      </c>
      <c r="G119" s="37" t="str">
        <f>$G$5</f>
        <v>Mar-20</v>
      </c>
      <c r="H119" s="37" t="str">
        <f>$H$5</f>
        <v>Apr-20</v>
      </c>
      <c r="I119" s="37" t="str">
        <f>$I$5</f>
        <v>May-20</v>
      </c>
      <c r="J119" s="37" t="str">
        <f>$J$5</f>
        <v>Jun-20</v>
      </c>
      <c r="K119" s="37" t="str">
        <f>$K$5</f>
        <v>Jul-20</v>
      </c>
      <c r="L119" s="37" t="str">
        <f>$L$5</f>
        <v>Aug-20</v>
      </c>
      <c r="M119" s="37" t="str">
        <f>$M$5</f>
        <v>Sep-20</v>
      </c>
      <c r="N119" s="37" t="str">
        <f>$N$5</f>
        <v>Oct-20</v>
      </c>
      <c r="O119" s="37" t="str">
        <f>$O$5</f>
        <v>Nov-20</v>
      </c>
      <c r="P119" s="37" t="str">
        <f>$P$5</f>
        <v>Dec-20</v>
      </c>
      <c r="Q119" s="37" t="str">
        <f>$Q$5</f>
        <v>Jan-21</v>
      </c>
      <c r="R119" s="37" t="str">
        <f>$R$5</f>
        <v>Feb-21</v>
      </c>
      <c r="S119" s="37" t="str">
        <f>$S$5</f>
        <v>Mar-21</v>
      </c>
      <c r="T119" s="37" t="str">
        <f>$T$5</f>
        <v>Apr-21</v>
      </c>
      <c r="U119" s="37" t="str">
        <f>$U$5</f>
        <v>May-21</v>
      </c>
      <c r="V119" s="37" t="str">
        <f>$V$5</f>
        <v>Jun-21</v>
      </c>
      <c r="W119" s="37" t="str">
        <f>$W$5</f>
        <v>Jul-21</v>
      </c>
      <c r="X119" s="37" t="str">
        <f>$X$5</f>
        <v>Aug-21</v>
      </c>
      <c r="Y119" s="37" t="str">
        <f>$Y$5</f>
        <v>Sep-21</v>
      </c>
      <c r="Z119" s="37" t="str">
        <f>$Z$5</f>
        <v>Oct-21</v>
      </c>
      <c r="AA119" s="37" t="str">
        <f>$AA$5</f>
        <v>Nov-21</v>
      </c>
      <c r="AB119" s="37" t="str">
        <f>$AB$5</f>
        <v>Dec-21</v>
      </c>
      <c r="AC119" s="37" t="str">
        <f>$AC$5</f>
        <v>Jan-22</v>
      </c>
      <c r="AD119" s="38" t="str">
        <f>$AD$5</f>
        <v>Feb-22</v>
      </c>
      <c r="AE119" s="38" t="str">
        <f>$AE$5</f>
        <v>Mar-22</v>
      </c>
      <c r="AF119" s="39" t="str">
        <f>$AF$5</f>
        <v>Apr-22</v>
      </c>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row>
    <row r="120" spans="1:174" x14ac:dyDescent="0.2">
      <c r="A120" s="11">
        <v>13</v>
      </c>
      <c r="B120" s="34">
        <v>1</v>
      </c>
      <c r="C120" s="1">
        <f t="array" ref="C120">IF(ISERROR(INDEX([1]Current!E$2:E$180,MATCH($A120&amp;$B120,[1]Current!$C$2:$C$180&amp;[1]Current!$D$2:$D$180,0))),0,(INDEX([1]Current!E$2:E$180,MATCH($A120&amp;$B120,[1]Current!$C$2:$C$180&amp;[1]Current!$D$2:$D$180,0))))</f>
        <v>1</v>
      </c>
      <c r="D120" s="1">
        <f t="array" ref="D120">IF(ISERROR(INDEX([1]Current!F$2:F$180,MATCH($A120&amp;$B120,[1]Current!$C$2:$C$180&amp;[1]Current!$D$2:$D$180,0))),0,(INDEX([1]Current!F$2:F$180,MATCH($A120&amp;$B120,[1]Current!$C$2:$C$180&amp;[1]Current!$D$2:$D$180,0))))</f>
        <v>1</v>
      </c>
      <c r="E120" s="80" t="s">
        <v>21</v>
      </c>
      <c r="F120" s="41">
        <f t="array" ref="F120">IF(ISERROR(INDEX([1]Monthly!E$2:E$180,MATCH($A120&amp;$B120,[1]Monthly!$C$2:$C$180&amp;[1]Monthly!$D$2:$D$180,0))),0,(INDEX([1]Monthly!E$2:E$180,MATCH($A120&amp;$B120,[1]Monthly!$C$2:$C$180&amp;[1]Monthly!$D$2:$D$180,0))))</f>
        <v>0</v>
      </c>
      <c r="G120" s="42">
        <f t="array" ref="G120">IF(ISERROR(INDEX([1]Monthly!F$2:F$180,MATCH($A120&amp;$B120,[1]Monthly!$C$2:$C$180&amp;[1]Monthly!$D$2:$D$180,0))),0,(INDEX([1]Monthly!F$2:F$180,MATCH($A120&amp;$B120,[1]Monthly!$C$2:$C$180&amp;[1]Monthly!$D$2:$D$180,0))))</f>
        <v>0</v>
      </c>
      <c r="H120" s="42">
        <f t="array" ref="H120">IF(ISERROR(INDEX([1]Monthly!G$2:G$180,MATCH($A120&amp;$B120,[1]Monthly!$C$2:$C$180&amp;[1]Monthly!$D$2:$D$180,0))),0,(INDEX([1]Monthly!G$2:G$180,MATCH($A120&amp;$B120,[1]Monthly!$C$2:$C$180&amp;[1]Monthly!$D$2:$D$180,0))))</f>
        <v>1</v>
      </c>
      <c r="I120" s="42">
        <f t="array" ref="I120">IF(ISERROR(INDEX([1]Monthly!H$2:H$180,MATCH($A120&amp;$B120,[1]Monthly!$C$2:$C$180&amp;[1]Monthly!$D$2:$D$180,0))),0,(INDEX([1]Monthly!H$2:H$180,MATCH($A120&amp;$B120,[1]Monthly!$C$2:$C$180&amp;[1]Monthly!$D$2:$D$180,0))))</f>
        <v>0</v>
      </c>
      <c r="J120" s="42">
        <f t="array" ref="J120">IF(ISERROR(INDEX([1]Monthly!I$2:I$180,MATCH($A120&amp;$B120,[1]Monthly!$C$2:$C$180&amp;[1]Monthly!$D$2:$D$180,0))),0,(INDEX([1]Monthly!I$2:I$180,MATCH($A120&amp;$B120,[1]Monthly!$C$2:$C$180&amp;[1]Monthly!$D$2:$D$180,0))))</f>
        <v>1</v>
      </c>
      <c r="K120" s="42">
        <f t="array" ref="K120">IF(ISERROR(INDEX([1]Monthly!J$2:J$180,MATCH($A120&amp;$B120,[1]Monthly!$C$2:$C$180&amp;[1]Monthly!$D$2:$D$180,0))),0,(INDEX([1]Monthly!J$2:J$180,MATCH($A120&amp;$B120,[1]Monthly!$C$2:$C$180&amp;[1]Monthly!$D$2:$D$180,0))))</f>
        <v>0</v>
      </c>
      <c r="L120" s="42">
        <f t="array" ref="L120">IF(ISERROR(INDEX([1]Monthly!K$2:K$180,MATCH($A120&amp;$B120,[1]Monthly!$C$2:$C$180&amp;[1]Monthly!$D$2:$D$180,0))),0,(INDEX([1]Monthly!K$2:K$180,MATCH($A120&amp;$B120,[1]Monthly!$C$2:$C$180&amp;[1]Monthly!$D$2:$D$180,0))))</f>
        <v>0</v>
      </c>
      <c r="M120" s="42">
        <f t="array" ref="M120">IF(ISERROR(INDEX([1]Monthly!L$2:L$180,MATCH($A120&amp;$B120,[1]Monthly!$C$2:$C$180&amp;[1]Monthly!$D$2:$D$180,0))),0,(INDEX([1]Monthly!L$2:L$180,MATCH($A120&amp;$B120,[1]Monthly!$C$2:$C$180&amp;[1]Monthly!$D$2:$D$180,0))))</f>
        <v>0</v>
      </c>
      <c r="N120" s="42">
        <f t="array" ref="N120">IF(ISERROR(INDEX([1]Monthly!M$2:M$180,MATCH($A120&amp;$B120,[1]Monthly!$C$2:$C$180&amp;[1]Monthly!$D$2:$D$180,0))),0,(INDEX([1]Monthly!M$2:M$180,MATCH($A120&amp;$B120,[1]Monthly!$C$2:$C$180&amp;[1]Monthly!$D$2:$D$180,0))))</f>
        <v>0</v>
      </c>
      <c r="O120" s="42">
        <f t="array" ref="O120">IF(ISERROR(INDEX([1]Monthly!N$2:N$180,MATCH($A120&amp;$B120,[1]Monthly!$C$2:$C$180&amp;[1]Monthly!$D$2:$D$180,0))),0,(INDEX([1]Monthly!N$2:N$180,MATCH($A120&amp;$B120,[1]Monthly!$C$2:$C$180&amp;[1]Monthly!$D$2:$D$180,0))))</f>
        <v>0</v>
      </c>
      <c r="P120" s="42">
        <f t="array" ref="P120">IF(ISERROR(INDEX([1]Monthly!O$2:O$180,MATCH($A120&amp;$B120,[1]Monthly!$C$2:$C$180&amp;[1]Monthly!$D$2:$D$180,0))),0,(INDEX([1]Monthly!O$2:O$180,MATCH($A120&amp;$B120,[1]Monthly!$C$2:$C$180&amp;[1]Monthly!$D$2:$D$180,0))))</f>
        <v>0</v>
      </c>
      <c r="Q120" s="42">
        <f t="array" ref="Q120">IF(ISERROR(INDEX([1]Monthly!P$2:P$180,MATCH($A120&amp;$B120,[1]Monthly!$C$2:$C$180&amp;[1]Monthly!$D$2:$D$180,0))),0,(INDEX([1]Monthly!P$2:P$180,MATCH($A120&amp;$B120,[1]Monthly!$C$2:$C$180&amp;[1]Monthly!$D$2:$D$180,0))))</f>
        <v>1</v>
      </c>
      <c r="R120" s="42">
        <f t="array" ref="R120">IF(ISERROR(INDEX([1]Monthly!Q$2:Q$180,MATCH($A120&amp;$B120,[1]Monthly!$C$2:$C$180&amp;[1]Monthly!$D$2:$D$180,0))),0,(INDEX([1]Monthly!Q$2:Q$180,MATCH($A120&amp;$B120,[1]Monthly!$C$2:$C$180&amp;[1]Monthly!$D$2:$D$180,0))))</f>
        <v>0</v>
      </c>
      <c r="S120" s="42">
        <f t="array" ref="S120">IF(ISERROR(INDEX([1]Monthly!R$2:R$180,MATCH($A120&amp;$B120,[1]Monthly!$C$2:$C$180&amp;[1]Monthly!$D$2:$D$180,0))),0,(INDEX([1]Monthly!R$2:R$180,MATCH($A120&amp;$B120,[1]Monthly!$C$2:$C$180&amp;[1]Monthly!$D$2:$D$180,0))))</f>
        <v>0</v>
      </c>
      <c r="T120" s="42">
        <f t="array" ref="T120">IF(ISERROR(INDEX([1]Monthly!S$2:S$180,MATCH($A120&amp;$B120,[1]Monthly!$C$2:$C$180&amp;[1]Monthly!$D$2:$D$180,0))),0,(INDEX([1]Monthly!S$2:S$180,MATCH($A120&amp;$B120,[1]Monthly!$C$2:$C$180&amp;[1]Monthly!$D$2:$D$180,0))))</f>
        <v>0</v>
      </c>
      <c r="U120" s="42">
        <f t="array" ref="U120">IF(ISERROR(INDEX([1]Monthly!T$2:T$180,MATCH($A120&amp;$B120,[1]Monthly!$C$2:$C$180&amp;[1]Monthly!$D$2:$D$180,0))),0,(INDEX([1]Monthly!T$2:T$180,MATCH($A120&amp;$B120,[1]Monthly!$C$2:$C$180&amp;[1]Monthly!$D$2:$D$180,0))))</f>
        <v>0</v>
      </c>
      <c r="V120" s="42">
        <f t="array" ref="V120">IF(ISERROR(INDEX([1]Monthly!U$2:U$180,MATCH($A120&amp;$B120,[1]Monthly!$C$2:$C$180&amp;[1]Monthly!$D$2:$D$180,0))),0,(INDEX([1]Monthly!U$2:U$180,MATCH($A120&amp;$B120,[1]Monthly!$C$2:$C$180&amp;[1]Monthly!$D$2:$D$180,0))))</f>
        <v>0</v>
      </c>
      <c r="W120" s="42">
        <f t="array" ref="W120">IF(ISERROR(INDEX([1]Monthly!V$2:V$180,MATCH($A120&amp;$B120,[1]Monthly!$C$2:$C$180&amp;[1]Monthly!$D$2:$D$180,0))),0,(INDEX([1]Monthly!V$2:V$180,MATCH($A120&amp;$B120,[1]Monthly!$C$2:$C$180&amp;[1]Monthly!$D$2:$D$180,0))))</f>
        <v>0</v>
      </c>
      <c r="X120" s="42">
        <f t="array" ref="X120">IF(ISERROR(INDEX([1]Monthly!W$2:W$180,MATCH($A120&amp;$B120,[1]Monthly!$C$2:$C$180&amp;[1]Monthly!$D$2:$D$180,0))),0,(INDEX([1]Monthly!W$2:W$180,MATCH($A120&amp;$B120,[1]Monthly!$C$2:$C$180&amp;[1]Monthly!$D$2:$D$180,0))))</f>
        <v>0</v>
      </c>
      <c r="Y120" s="42">
        <f t="array" ref="Y120">IF(ISERROR(INDEX([1]Monthly!X$2:X$180,MATCH($A120&amp;$B120,[1]Monthly!$C$2:$C$180&amp;[1]Monthly!$D$2:$D$180,0))),0,(INDEX([1]Monthly!X$2:X$180,MATCH($A120&amp;$B120,[1]Monthly!$C$2:$C$180&amp;[1]Monthly!$D$2:$D$180,0))))</f>
        <v>0</v>
      </c>
      <c r="Z120" s="42">
        <f t="array" ref="Z120">IF(ISERROR(INDEX([1]Monthly!Y$2:Y$180,MATCH($A120&amp;$B120,[1]Monthly!$C$2:$C$180&amp;[1]Monthly!$D$2:$D$180,0))),0,(INDEX([1]Monthly!Y$2:Y$180,MATCH($A120&amp;$B120,[1]Monthly!$C$2:$C$180&amp;[1]Monthly!$D$2:$D$180,0))))</f>
        <v>0</v>
      </c>
      <c r="AA120" s="42">
        <f t="array" ref="AA120">IF(ISERROR(INDEX([1]Monthly!Z$2:Z$180,MATCH($A120&amp;$B120,[1]Monthly!$C$2:$C$180&amp;[1]Monthly!$D$2:$D$180,0))),0,(INDEX([1]Monthly!Z$2:Z$180,MATCH($A120&amp;$B120,[1]Monthly!$C$2:$C$180&amp;[1]Monthly!$D$2:$D$180,0))))</f>
        <v>1</v>
      </c>
      <c r="AB120" s="42">
        <f t="array" ref="AB120">IF(ISERROR(INDEX([1]Monthly!AA$2:AA$180,MATCH($A120&amp;$B120,[1]Monthly!$C$2:$C$180&amp;[1]Monthly!$D$2:$D$180,0))),0,(INDEX([1]Monthly!AA$2:AA$180,MATCH($A120&amp;$B120,[1]Monthly!$C$2:$C$180&amp;[1]Monthly!$D$2:$D$180,0))))</f>
        <v>0</v>
      </c>
      <c r="AC120" s="42">
        <f t="array" ref="AC120">IF(ISERROR(INDEX([1]Monthly!AB$2:AB$180,MATCH($A120&amp;$B120,[1]Monthly!$C$2:$C$180&amp;[1]Monthly!$D$2:$D$180,0))),0,(INDEX([1]Monthly!AB$2:AB$180,MATCH($A120&amp;$B120,[1]Monthly!$C$2:$C$180&amp;[1]Monthly!$D$2:$D$180,0))))</f>
        <v>0</v>
      </c>
      <c r="AD120" s="43">
        <f t="array" ref="AD120">IF(ISERROR(INDEX([1]Monthly!AC$2:AC$180,MATCH($A120&amp;$B120,[1]Monthly!$C$2:$C$180&amp;[1]Monthly!$D$2:$D$180,0))),0,(INDEX([1]Monthly!AC$2:AC$180,MATCH($A120&amp;$B120,[1]Monthly!$C$2:$C$180&amp;[1]Monthly!$D$2:$D$180,0))))</f>
        <v>0</v>
      </c>
      <c r="AE120" s="43">
        <f t="array" ref="AE120">IF(ISERROR(INDEX([1]Monthly!AD$2:AD$180,MATCH($A120&amp;$B120,[1]Monthly!$C$2:$C$180&amp;[1]Monthly!$D$2:$D$180,0))),0,(INDEX([1]Monthly!AD$2:AD$180,MATCH($A120&amp;$B120,[1]Monthly!$C$2:$C$180&amp;[1]Monthly!$D$2:$D$180,0))))</f>
        <v>0</v>
      </c>
      <c r="AF120" s="44">
        <f t="array" ref="AF120">IF(ISERROR(INDEX([1]Monthly!AE$2:AE$180,MATCH($A120&amp;$B120,[1]Monthly!$C$2:$C$180&amp;[1]Monthly!$D$2:$D$180,0))),0,(INDEX([1]Monthly!AE$2:AE$180,MATCH($A120&amp;$B120,[1]Monthly!$C$2:$C$180&amp;[1]Monthly!$D$2:$D$180,0))))</f>
        <v>0</v>
      </c>
      <c r="AG120" s="1"/>
      <c r="AH120" s="1"/>
      <c r="AI120" s="1"/>
      <c r="AJ120" s="45"/>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row>
    <row r="121" spans="1:174" x14ac:dyDescent="0.2">
      <c r="A121" s="11">
        <v>13</v>
      </c>
      <c r="B121" s="34">
        <v>2</v>
      </c>
      <c r="C121" s="1">
        <f t="array" ref="C121">IF(ISERROR(INDEX([1]Current!E$2:E$180,MATCH($A121&amp;$B121,[1]Current!$C$2:$C$180&amp;[1]Current!$D$2:$D$180,0))),0,(INDEX([1]Current!E$2:E$180,MATCH($A121&amp;$B121,[1]Current!$C$2:$C$180&amp;[1]Current!$D$2:$D$180,0))))</f>
        <v>1</v>
      </c>
      <c r="D121" s="1">
        <f t="array" ref="D121">IF(ISERROR(INDEX([1]Current!F$2:F$180,MATCH($A121&amp;$B121,[1]Current!$C$2:$C$180&amp;[1]Current!$D$2:$D$180,0))),0,(INDEX([1]Current!F$2:F$180,MATCH($A121&amp;$B121,[1]Current!$C$2:$C$180&amp;[1]Current!$D$2:$D$180,0))))</f>
        <v>0</v>
      </c>
      <c r="E121" s="81" t="s">
        <v>22</v>
      </c>
      <c r="F121" s="48">
        <f t="array" ref="F121">IF(ISERROR(INDEX([1]Monthly!E$2:E$180,MATCH($A121&amp;$B121,[1]Monthly!$C$2:$C$180&amp;[1]Monthly!$D$2:$D$180,0))),0,(INDEX([1]Monthly!E$2:E$180,MATCH($A121&amp;$B121,[1]Monthly!$C$2:$C$180&amp;[1]Monthly!$D$2:$D$180,0))))</f>
        <v>0</v>
      </c>
      <c r="G121" s="49">
        <f t="array" ref="G121">IF(ISERROR(INDEX([1]Monthly!F$2:F$180,MATCH($A121&amp;$B121,[1]Monthly!$C$2:$C$180&amp;[1]Monthly!$D$2:$D$180,0))),0,(INDEX([1]Monthly!F$2:F$180,MATCH($A121&amp;$B121,[1]Monthly!$C$2:$C$180&amp;[1]Monthly!$D$2:$D$180,0))))</f>
        <v>0</v>
      </c>
      <c r="H121" s="49">
        <f t="array" ref="H121">IF(ISERROR(INDEX([1]Monthly!G$2:G$180,MATCH($A121&amp;$B121,[1]Monthly!$C$2:$C$180&amp;[1]Monthly!$D$2:$D$180,0))),0,(INDEX([1]Monthly!G$2:G$180,MATCH($A121&amp;$B121,[1]Monthly!$C$2:$C$180&amp;[1]Monthly!$D$2:$D$180,0))))</f>
        <v>0</v>
      </c>
      <c r="I121" s="49">
        <f t="array" ref="I121">IF(ISERROR(INDEX([1]Monthly!H$2:H$180,MATCH($A121&amp;$B121,[1]Monthly!$C$2:$C$180&amp;[1]Monthly!$D$2:$D$180,0))),0,(INDEX([1]Monthly!H$2:H$180,MATCH($A121&amp;$B121,[1]Monthly!$C$2:$C$180&amp;[1]Monthly!$D$2:$D$180,0))))</f>
        <v>0</v>
      </c>
      <c r="J121" s="49">
        <f t="array" ref="J121">IF(ISERROR(INDEX([1]Monthly!I$2:I$180,MATCH($A121&amp;$B121,[1]Monthly!$C$2:$C$180&amp;[1]Monthly!$D$2:$D$180,0))),0,(INDEX([1]Monthly!I$2:I$180,MATCH($A121&amp;$B121,[1]Monthly!$C$2:$C$180&amp;[1]Monthly!$D$2:$D$180,0))))</f>
        <v>0</v>
      </c>
      <c r="K121" s="49">
        <f t="array" ref="K121">IF(ISERROR(INDEX([1]Monthly!J$2:J$180,MATCH($A121&amp;$B121,[1]Monthly!$C$2:$C$180&amp;[1]Monthly!$D$2:$D$180,0))),0,(INDEX([1]Monthly!J$2:J$180,MATCH($A121&amp;$B121,[1]Monthly!$C$2:$C$180&amp;[1]Monthly!$D$2:$D$180,0))))</f>
        <v>0</v>
      </c>
      <c r="L121" s="49">
        <f t="array" ref="L121">IF(ISERROR(INDEX([1]Monthly!K$2:K$180,MATCH($A121&amp;$B121,[1]Monthly!$C$2:$C$180&amp;[1]Monthly!$D$2:$D$180,0))),0,(INDEX([1]Monthly!K$2:K$180,MATCH($A121&amp;$B121,[1]Monthly!$C$2:$C$180&amp;[1]Monthly!$D$2:$D$180,0))))</f>
        <v>0</v>
      </c>
      <c r="M121" s="49">
        <f t="array" ref="M121">IF(ISERROR(INDEX([1]Monthly!L$2:L$180,MATCH($A121&amp;$B121,[1]Monthly!$C$2:$C$180&amp;[1]Monthly!$D$2:$D$180,0))),0,(INDEX([1]Monthly!L$2:L$180,MATCH($A121&amp;$B121,[1]Monthly!$C$2:$C$180&amp;[1]Monthly!$D$2:$D$180,0))))</f>
        <v>1</v>
      </c>
      <c r="N121" s="49">
        <f t="array" ref="N121">IF(ISERROR(INDEX([1]Monthly!M$2:M$180,MATCH($A121&amp;$B121,[1]Monthly!$C$2:$C$180&amp;[1]Monthly!$D$2:$D$180,0))),0,(INDEX([1]Monthly!M$2:M$180,MATCH($A121&amp;$B121,[1]Monthly!$C$2:$C$180&amp;[1]Monthly!$D$2:$D$180,0))))</f>
        <v>0</v>
      </c>
      <c r="O121" s="49">
        <f t="array" ref="O121">IF(ISERROR(INDEX([1]Monthly!N$2:N$180,MATCH($A121&amp;$B121,[1]Monthly!$C$2:$C$180&amp;[1]Monthly!$D$2:$D$180,0))),0,(INDEX([1]Monthly!N$2:N$180,MATCH($A121&amp;$B121,[1]Monthly!$C$2:$C$180&amp;[1]Monthly!$D$2:$D$180,0))))</f>
        <v>0</v>
      </c>
      <c r="P121" s="49">
        <f t="array" ref="P121">IF(ISERROR(INDEX([1]Monthly!O$2:O$180,MATCH($A121&amp;$B121,[1]Monthly!$C$2:$C$180&amp;[1]Monthly!$D$2:$D$180,0))),0,(INDEX([1]Monthly!O$2:O$180,MATCH($A121&amp;$B121,[1]Monthly!$C$2:$C$180&amp;[1]Monthly!$D$2:$D$180,0))))</f>
        <v>0</v>
      </c>
      <c r="Q121" s="49">
        <f t="array" ref="Q121">IF(ISERROR(INDEX([1]Monthly!P$2:P$180,MATCH($A121&amp;$B121,[1]Monthly!$C$2:$C$180&amp;[1]Monthly!$D$2:$D$180,0))),0,(INDEX([1]Monthly!P$2:P$180,MATCH($A121&amp;$B121,[1]Monthly!$C$2:$C$180&amp;[1]Monthly!$D$2:$D$180,0))))</f>
        <v>0</v>
      </c>
      <c r="R121" s="49">
        <f t="array" ref="R121">IF(ISERROR(INDEX([1]Monthly!Q$2:Q$180,MATCH($A121&amp;$B121,[1]Monthly!$C$2:$C$180&amp;[1]Monthly!$D$2:$D$180,0))),0,(INDEX([1]Monthly!Q$2:Q$180,MATCH($A121&amp;$B121,[1]Monthly!$C$2:$C$180&amp;[1]Monthly!$D$2:$D$180,0))))</f>
        <v>0</v>
      </c>
      <c r="S121" s="49">
        <f t="array" ref="S121">IF(ISERROR(INDEX([1]Monthly!R$2:R$180,MATCH($A121&amp;$B121,[1]Monthly!$C$2:$C$180&amp;[1]Monthly!$D$2:$D$180,0))),0,(INDEX([1]Monthly!R$2:R$180,MATCH($A121&amp;$B121,[1]Monthly!$C$2:$C$180&amp;[1]Monthly!$D$2:$D$180,0))))</f>
        <v>0</v>
      </c>
      <c r="T121" s="49">
        <f t="array" ref="T121">IF(ISERROR(INDEX([1]Monthly!S$2:S$180,MATCH($A121&amp;$B121,[1]Monthly!$C$2:$C$180&amp;[1]Monthly!$D$2:$D$180,0))),0,(INDEX([1]Monthly!S$2:S$180,MATCH($A121&amp;$B121,[1]Monthly!$C$2:$C$180&amp;[1]Monthly!$D$2:$D$180,0))))</f>
        <v>0</v>
      </c>
      <c r="U121" s="49">
        <f t="array" ref="U121">IF(ISERROR(INDEX([1]Monthly!T$2:T$180,MATCH($A121&amp;$B121,[1]Monthly!$C$2:$C$180&amp;[1]Monthly!$D$2:$D$180,0))),0,(INDEX([1]Monthly!T$2:T$180,MATCH($A121&amp;$B121,[1]Monthly!$C$2:$C$180&amp;[1]Monthly!$D$2:$D$180,0))))</f>
        <v>0</v>
      </c>
      <c r="V121" s="49">
        <f t="array" ref="V121">IF(ISERROR(INDEX([1]Monthly!U$2:U$180,MATCH($A121&amp;$B121,[1]Monthly!$C$2:$C$180&amp;[1]Monthly!$D$2:$D$180,0))),0,(INDEX([1]Monthly!U$2:U$180,MATCH($A121&amp;$B121,[1]Monthly!$C$2:$C$180&amp;[1]Monthly!$D$2:$D$180,0))))</f>
        <v>0</v>
      </c>
      <c r="W121" s="49">
        <f t="array" ref="W121">IF(ISERROR(INDEX([1]Monthly!V$2:V$180,MATCH($A121&amp;$B121,[1]Monthly!$C$2:$C$180&amp;[1]Monthly!$D$2:$D$180,0))),0,(INDEX([1]Monthly!V$2:V$180,MATCH($A121&amp;$B121,[1]Monthly!$C$2:$C$180&amp;[1]Monthly!$D$2:$D$180,0))))</f>
        <v>0</v>
      </c>
      <c r="X121" s="49">
        <f t="array" ref="X121">IF(ISERROR(INDEX([1]Monthly!W$2:W$180,MATCH($A121&amp;$B121,[1]Monthly!$C$2:$C$180&amp;[1]Monthly!$D$2:$D$180,0))),0,(INDEX([1]Monthly!W$2:W$180,MATCH($A121&amp;$B121,[1]Monthly!$C$2:$C$180&amp;[1]Monthly!$D$2:$D$180,0))))</f>
        <v>0</v>
      </c>
      <c r="Y121" s="49">
        <f t="array" ref="Y121">IF(ISERROR(INDEX([1]Monthly!X$2:X$180,MATCH($A121&amp;$B121,[1]Monthly!$C$2:$C$180&amp;[1]Monthly!$D$2:$D$180,0))),0,(INDEX([1]Monthly!X$2:X$180,MATCH($A121&amp;$B121,[1]Monthly!$C$2:$C$180&amp;[1]Monthly!$D$2:$D$180,0))))</f>
        <v>0</v>
      </c>
      <c r="Z121" s="49">
        <f t="array" ref="Z121">IF(ISERROR(INDEX([1]Monthly!Y$2:Y$180,MATCH($A121&amp;$B121,[1]Monthly!$C$2:$C$180&amp;[1]Monthly!$D$2:$D$180,0))),0,(INDEX([1]Monthly!Y$2:Y$180,MATCH($A121&amp;$B121,[1]Monthly!$C$2:$C$180&amp;[1]Monthly!$D$2:$D$180,0))))</f>
        <v>0</v>
      </c>
      <c r="AA121" s="49">
        <f t="array" ref="AA121">IF(ISERROR(INDEX([1]Monthly!Z$2:Z$180,MATCH($A121&amp;$B121,[1]Monthly!$C$2:$C$180&amp;[1]Monthly!$D$2:$D$180,0))),0,(INDEX([1]Monthly!Z$2:Z$180,MATCH($A121&amp;$B121,[1]Monthly!$C$2:$C$180&amp;[1]Monthly!$D$2:$D$180,0))))</f>
        <v>0</v>
      </c>
      <c r="AB121" s="49">
        <f t="array" ref="AB121">IF(ISERROR(INDEX([1]Monthly!AA$2:AA$180,MATCH($A121&amp;$B121,[1]Monthly!$C$2:$C$180&amp;[1]Monthly!$D$2:$D$180,0))),0,(INDEX([1]Monthly!AA$2:AA$180,MATCH($A121&amp;$B121,[1]Monthly!$C$2:$C$180&amp;[1]Monthly!$D$2:$D$180,0))))</f>
        <v>0</v>
      </c>
      <c r="AC121" s="49">
        <f t="array" ref="AC121">IF(ISERROR(INDEX([1]Monthly!AB$2:AB$180,MATCH($A121&amp;$B121,[1]Monthly!$C$2:$C$180&amp;[1]Monthly!$D$2:$D$180,0))),0,(INDEX([1]Monthly!AB$2:AB$180,MATCH($A121&amp;$B121,[1]Monthly!$C$2:$C$180&amp;[1]Monthly!$D$2:$D$180,0))))</f>
        <v>0</v>
      </c>
      <c r="AD121" s="50">
        <f t="array" ref="AD121">IF(ISERROR(INDEX([1]Monthly!AC$2:AC$180,MATCH($A121&amp;$B121,[1]Monthly!$C$2:$C$180&amp;[1]Monthly!$D$2:$D$180,0))),0,(INDEX([1]Monthly!AC$2:AC$180,MATCH($A121&amp;$B121,[1]Monthly!$C$2:$C$180&amp;[1]Monthly!$D$2:$D$180,0))))</f>
        <v>0</v>
      </c>
      <c r="AE121" s="50">
        <f t="array" ref="AE121">IF(ISERROR(INDEX([1]Monthly!AD$2:AD$180,MATCH($A121&amp;$B121,[1]Monthly!$C$2:$C$180&amp;[1]Monthly!$D$2:$D$180,0))),0,(INDEX([1]Monthly!AD$2:AD$180,MATCH($A121&amp;$B121,[1]Monthly!$C$2:$C$180&amp;[1]Monthly!$D$2:$D$180,0))))</f>
        <v>0</v>
      </c>
      <c r="AF121" s="51">
        <f t="array" ref="AF121">IF(ISERROR(INDEX([1]Monthly!AE$2:AE$180,MATCH($A121&amp;$B121,[1]Monthly!$C$2:$C$180&amp;[1]Monthly!$D$2:$D$180,0))),0,(INDEX([1]Monthly!AE$2:AE$180,MATCH($A121&amp;$B121,[1]Monthly!$C$2:$C$180&amp;[1]Monthly!$D$2:$D$180,0))))</f>
        <v>0</v>
      </c>
      <c r="AG121" s="1"/>
      <c r="AH121" s="1"/>
      <c r="AI121" s="1"/>
      <c r="AJ121" s="45"/>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row>
    <row r="122" spans="1:174" x14ac:dyDescent="0.2">
      <c r="A122" s="11">
        <v>13</v>
      </c>
      <c r="B122" s="34">
        <v>4</v>
      </c>
      <c r="C122" s="1">
        <f t="array" ref="C122">IF(ISERROR(INDEX([1]Current!E$2:E$180,MATCH($A122&amp;$B122,[1]Current!$C$2:$C$180&amp;[1]Current!$D$2:$D$180,0))),0,(INDEX([1]Current!E$2:E$180,MATCH($A122&amp;$B122,[1]Current!$C$2:$C$180&amp;[1]Current!$D$2:$D$180,0))))</f>
        <v>0</v>
      </c>
      <c r="D122" s="1">
        <f t="array" ref="D122">IF(ISERROR(INDEX([1]Current!F$2:F$180,MATCH($A122&amp;$B122,[1]Current!$C$2:$C$180&amp;[1]Current!$D$2:$D$180,0))),0,(INDEX([1]Current!F$2:F$180,MATCH($A122&amp;$B122,[1]Current!$C$2:$C$180&amp;[1]Current!$D$2:$D$180,0))))</f>
        <v>1</v>
      </c>
      <c r="E122" s="81" t="s">
        <v>23</v>
      </c>
      <c r="F122" s="48">
        <f t="array" ref="F122">IF(ISERROR(INDEX([1]Monthly!E$2:E$180,MATCH($A122&amp;$B122,[1]Monthly!$C$2:$C$180&amp;[1]Monthly!$D$2:$D$180,0))),0,(INDEX([1]Monthly!E$2:E$180,MATCH($A122&amp;$B122,[1]Monthly!$C$2:$C$180&amp;[1]Monthly!$D$2:$D$180,0))))</f>
        <v>0</v>
      </c>
      <c r="G122" s="49">
        <f t="array" ref="G122">IF(ISERROR(INDEX([1]Monthly!F$2:F$180,MATCH($A122&amp;$B122,[1]Monthly!$C$2:$C$180&amp;[1]Monthly!$D$2:$D$180,0))),0,(INDEX([1]Monthly!F$2:F$180,MATCH($A122&amp;$B122,[1]Monthly!$C$2:$C$180&amp;[1]Monthly!$D$2:$D$180,0))))</f>
        <v>0</v>
      </c>
      <c r="H122" s="49">
        <f t="array" ref="H122">IF(ISERROR(INDEX([1]Monthly!G$2:G$180,MATCH($A122&amp;$B122,[1]Monthly!$C$2:$C$180&amp;[1]Monthly!$D$2:$D$180,0))),0,(INDEX([1]Monthly!G$2:G$180,MATCH($A122&amp;$B122,[1]Monthly!$C$2:$C$180&amp;[1]Monthly!$D$2:$D$180,0))))</f>
        <v>0</v>
      </c>
      <c r="I122" s="49">
        <f t="array" ref="I122">IF(ISERROR(INDEX([1]Monthly!H$2:H$180,MATCH($A122&amp;$B122,[1]Monthly!$C$2:$C$180&amp;[1]Monthly!$D$2:$D$180,0))),0,(INDEX([1]Monthly!H$2:H$180,MATCH($A122&amp;$B122,[1]Monthly!$C$2:$C$180&amp;[1]Monthly!$D$2:$D$180,0))))</f>
        <v>0</v>
      </c>
      <c r="J122" s="49">
        <f t="array" ref="J122">IF(ISERROR(INDEX([1]Monthly!I$2:I$180,MATCH($A122&amp;$B122,[1]Monthly!$C$2:$C$180&amp;[1]Monthly!$D$2:$D$180,0))),0,(INDEX([1]Monthly!I$2:I$180,MATCH($A122&amp;$B122,[1]Monthly!$C$2:$C$180&amp;[1]Monthly!$D$2:$D$180,0))))</f>
        <v>0</v>
      </c>
      <c r="K122" s="49">
        <f t="array" ref="K122">IF(ISERROR(INDEX([1]Monthly!J$2:J$180,MATCH($A122&amp;$B122,[1]Monthly!$C$2:$C$180&amp;[1]Monthly!$D$2:$D$180,0))),0,(INDEX([1]Monthly!J$2:J$180,MATCH($A122&amp;$B122,[1]Monthly!$C$2:$C$180&amp;[1]Monthly!$D$2:$D$180,0))))</f>
        <v>0</v>
      </c>
      <c r="L122" s="49">
        <f t="array" ref="L122">IF(ISERROR(INDEX([1]Monthly!K$2:K$180,MATCH($A122&amp;$B122,[1]Monthly!$C$2:$C$180&amp;[1]Monthly!$D$2:$D$180,0))),0,(INDEX([1]Monthly!K$2:K$180,MATCH($A122&amp;$B122,[1]Monthly!$C$2:$C$180&amp;[1]Monthly!$D$2:$D$180,0))))</f>
        <v>0</v>
      </c>
      <c r="M122" s="49">
        <f t="array" ref="M122">IF(ISERROR(INDEX([1]Monthly!L$2:L$180,MATCH($A122&amp;$B122,[1]Monthly!$C$2:$C$180&amp;[1]Monthly!$D$2:$D$180,0))),0,(INDEX([1]Monthly!L$2:L$180,MATCH($A122&amp;$B122,[1]Monthly!$C$2:$C$180&amp;[1]Monthly!$D$2:$D$180,0))))</f>
        <v>0</v>
      </c>
      <c r="N122" s="49">
        <f t="array" ref="N122">IF(ISERROR(INDEX([1]Monthly!M$2:M$180,MATCH($A122&amp;$B122,[1]Monthly!$C$2:$C$180&amp;[1]Monthly!$D$2:$D$180,0))),0,(INDEX([1]Monthly!M$2:M$180,MATCH($A122&amp;$B122,[1]Monthly!$C$2:$C$180&amp;[1]Monthly!$D$2:$D$180,0))))</f>
        <v>0</v>
      </c>
      <c r="O122" s="49">
        <f t="array" ref="O122">IF(ISERROR(INDEX([1]Monthly!N$2:N$180,MATCH($A122&amp;$B122,[1]Monthly!$C$2:$C$180&amp;[1]Monthly!$D$2:$D$180,0))),0,(INDEX([1]Monthly!N$2:N$180,MATCH($A122&amp;$B122,[1]Monthly!$C$2:$C$180&amp;[1]Monthly!$D$2:$D$180,0))))</f>
        <v>0</v>
      </c>
      <c r="P122" s="49">
        <f t="array" ref="P122">IF(ISERROR(INDEX([1]Monthly!O$2:O$180,MATCH($A122&amp;$B122,[1]Monthly!$C$2:$C$180&amp;[1]Monthly!$D$2:$D$180,0))),0,(INDEX([1]Monthly!O$2:O$180,MATCH($A122&amp;$B122,[1]Monthly!$C$2:$C$180&amp;[1]Monthly!$D$2:$D$180,0))))</f>
        <v>0</v>
      </c>
      <c r="Q122" s="49">
        <f t="array" ref="Q122">IF(ISERROR(INDEX([1]Monthly!P$2:P$180,MATCH($A122&amp;$B122,[1]Monthly!$C$2:$C$180&amp;[1]Monthly!$D$2:$D$180,0))),0,(INDEX([1]Monthly!P$2:P$180,MATCH($A122&amp;$B122,[1]Monthly!$C$2:$C$180&amp;[1]Monthly!$D$2:$D$180,0))))</f>
        <v>0</v>
      </c>
      <c r="R122" s="49">
        <f t="array" ref="R122">IF(ISERROR(INDEX([1]Monthly!Q$2:Q$180,MATCH($A122&amp;$B122,[1]Monthly!$C$2:$C$180&amp;[1]Monthly!$D$2:$D$180,0))),0,(INDEX([1]Monthly!Q$2:Q$180,MATCH($A122&amp;$B122,[1]Monthly!$C$2:$C$180&amp;[1]Monthly!$D$2:$D$180,0))))</f>
        <v>0</v>
      </c>
      <c r="S122" s="49">
        <f t="array" ref="S122">IF(ISERROR(INDEX([1]Monthly!R$2:R$180,MATCH($A122&amp;$B122,[1]Monthly!$C$2:$C$180&amp;[1]Monthly!$D$2:$D$180,0))),0,(INDEX([1]Monthly!R$2:R$180,MATCH($A122&amp;$B122,[1]Monthly!$C$2:$C$180&amp;[1]Monthly!$D$2:$D$180,0))))</f>
        <v>0</v>
      </c>
      <c r="T122" s="49">
        <f t="array" ref="T122">IF(ISERROR(INDEX([1]Monthly!S$2:S$180,MATCH($A122&amp;$B122,[1]Monthly!$C$2:$C$180&amp;[1]Monthly!$D$2:$D$180,0))),0,(INDEX([1]Monthly!S$2:S$180,MATCH($A122&amp;$B122,[1]Monthly!$C$2:$C$180&amp;[1]Monthly!$D$2:$D$180,0))))</f>
        <v>0</v>
      </c>
      <c r="U122" s="49">
        <f t="array" ref="U122">IF(ISERROR(INDEX([1]Monthly!T$2:T$180,MATCH($A122&amp;$B122,[1]Monthly!$C$2:$C$180&amp;[1]Monthly!$D$2:$D$180,0))),0,(INDEX([1]Monthly!T$2:T$180,MATCH($A122&amp;$B122,[1]Monthly!$C$2:$C$180&amp;[1]Monthly!$D$2:$D$180,0))))</f>
        <v>0</v>
      </c>
      <c r="V122" s="49">
        <f t="array" ref="V122">IF(ISERROR(INDEX([1]Monthly!U$2:U$180,MATCH($A122&amp;$B122,[1]Monthly!$C$2:$C$180&amp;[1]Monthly!$D$2:$D$180,0))),0,(INDEX([1]Monthly!U$2:U$180,MATCH($A122&amp;$B122,[1]Monthly!$C$2:$C$180&amp;[1]Monthly!$D$2:$D$180,0))))</f>
        <v>0</v>
      </c>
      <c r="W122" s="49">
        <f t="array" ref="W122">IF(ISERROR(INDEX([1]Monthly!V$2:V$180,MATCH($A122&amp;$B122,[1]Monthly!$C$2:$C$180&amp;[1]Monthly!$D$2:$D$180,0))),0,(INDEX([1]Monthly!V$2:V$180,MATCH($A122&amp;$B122,[1]Monthly!$C$2:$C$180&amp;[1]Monthly!$D$2:$D$180,0))))</f>
        <v>0</v>
      </c>
      <c r="X122" s="49">
        <f t="array" ref="X122">IF(ISERROR(INDEX([1]Monthly!W$2:W$180,MATCH($A122&amp;$B122,[1]Monthly!$C$2:$C$180&amp;[1]Monthly!$D$2:$D$180,0))),0,(INDEX([1]Monthly!W$2:W$180,MATCH($A122&amp;$B122,[1]Monthly!$C$2:$C$180&amp;[1]Monthly!$D$2:$D$180,0))))</f>
        <v>0</v>
      </c>
      <c r="Y122" s="49">
        <f t="array" ref="Y122">IF(ISERROR(INDEX([1]Monthly!X$2:X$180,MATCH($A122&amp;$B122,[1]Monthly!$C$2:$C$180&amp;[1]Monthly!$D$2:$D$180,0))),0,(INDEX([1]Monthly!X$2:X$180,MATCH($A122&amp;$B122,[1]Monthly!$C$2:$C$180&amp;[1]Monthly!$D$2:$D$180,0))))</f>
        <v>0</v>
      </c>
      <c r="Z122" s="49">
        <f t="array" ref="Z122">IF(ISERROR(INDEX([1]Monthly!Y$2:Y$180,MATCH($A122&amp;$B122,[1]Monthly!$C$2:$C$180&amp;[1]Monthly!$D$2:$D$180,0))),0,(INDEX([1]Monthly!Y$2:Y$180,MATCH($A122&amp;$B122,[1]Monthly!$C$2:$C$180&amp;[1]Monthly!$D$2:$D$180,0))))</f>
        <v>0</v>
      </c>
      <c r="AA122" s="49">
        <f t="array" ref="AA122">IF(ISERROR(INDEX([1]Monthly!Z$2:Z$180,MATCH($A122&amp;$B122,[1]Monthly!$C$2:$C$180&amp;[1]Monthly!$D$2:$D$180,0))),0,(INDEX([1]Monthly!Z$2:Z$180,MATCH($A122&amp;$B122,[1]Monthly!$C$2:$C$180&amp;[1]Monthly!$D$2:$D$180,0))))</f>
        <v>0</v>
      </c>
      <c r="AB122" s="49">
        <f t="array" ref="AB122">IF(ISERROR(INDEX([1]Monthly!AA$2:AA$180,MATCH($A122&amp;$B122,[1]Monthly!$C$2:$C$180&amp;[1]Monthly!$D$2:$D$180,0))),0,(INDEX([1]Monthly!AA$2:AA$180,MATCH($A122&amp;$B122,[1]Monthly!$C$2:$C$180&amp;[1]Monthly!$D$2:$D$180,0))))</f>
        <v>0</v>
      </c>
      <c r="AC122" s="49">
        <f t="array" ref="AC122">IF(ISERROR(INDEX([1]Monthly!AB$2:AB$180,MATCH($A122&amp;$B122,[1]Monthly!$C$2:$C$180&amp;[1]Monthly!$D$2:$D$180,0))),0,(INDEX([1]Monthly!AB$2:AB$180,MATCH($A122&amp;$B122,[1]Monthly!$C$2:$C$180&amp;[1]Monthly!$D$2:$D$180,0))))</f>
        <v>0</v>
      </c>
      <c r="AD122" s="50">
        <f t="array" ref="AD122">IF(ISERROR(INDEX([1]Monthly!AC$2:AC$180,MATCH($A122&amp;$B122,[1]Monthly!$C$2:$C$180&amp;[1]Monthly!$D$2:$D$180,0))),0,(INDEX([1]Monthly!AC$2:AC$180,MATCH($A122&amp;$B122,[1]Monthly!$C$2:$C$180&amp;[1]Monthly!$D$2:$D$180,0))))</f>
        <v>0</v>
      </c>
      <c r="AE122" s="50">
        <f t="array" ref="AE122">IF(ISERROR(INDEX([1]Monthly!AD$2:AD$180,MATCH($A122&amp;$B122,[1]Monthly!$C$2:$C$180&amp;[1]Monthly!$D$2:$D$180,0))),0,(INDEX([1]Monthly!AD$2:AD$180,MATCH($A122&amp;$B122,[1]Monthly!$C$2:$C$180&amp;[1]Monthly!$D$2:$D$180,0))))</f>
        <v>0</v>
      </c>
      <c r="AF122" s="51">
        <f t="array" ref="AF122">IF(ISERROR(INDEX([1]Monthly!AE$2:AE$180,MATCH($A122&amp;$B122,[1]Monthly!$C$2:$C$180&amp;[1]Monthly!$D$2:$D$180,0))),0,(INDEX([1]Monthly!AE$2:AE$180,MATCH($A122&amp;$B122,[1]Monthly!$C$2:$C$180&amp;[1]Monthly!$D$2:$D$180,0))))</f>
        <v>1</v>
      </c>
      <c r="AG122" s="1"/>
      <c r="AH122" s="1"/>
      <c r="AI122" s="1"/>
      <c r="AJ122" s="45"/>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row>
    <row r="123" spans="1:174" x14ac:dyDescent="0.2">
      <c r="A123" s="11">
        <v>13</v>
      </c>
      <c r="B123" s="34">
        <v>5</v>
      </c>
      <c r="C123" s="1">
        <f t="array" ref="C123">IF(ISERROR(INDEX([1]Current!E$2:E$180,MATCH($A123&amp;$B123,[1]Current!$C$2:$C$180&amp;[1]Current!$D$2:$D$180,0))),0,(INDEX([1]Current!E$2:E$180,MATCH($A123&amp;$B123,[1]Current!$C$2:$C$180&amp;[1]Current!$D$2:$D$180,0))))</f>
        <v>0</v>
      </c>
      <c r="D123" s="1">
        <f t="array" ref="D123">IF(ISERROR(INDEX([1]Current!F$2:F$180,MATCH($A123&amp;$B123,[1]Current!$C$2:$C$180&amp;[1]Current!$D$2:$D$180,0))),0,(INDEX([1]Current!F$2:F$180,MATCH($A123&amp;$B123,[1]Current!$C$2:$C$180&amp;[1]Current!$D$2:$D$180,0))))</f>
        <v>1</v>
      </c>
      <c r="E123" s="81" t="s">
        <v>24</v>
      </c>
      <c r="F123" s="48">
        <f t="array" ref="F123">IF(ISERROR(INDEX([1]Monthly!E$2:E$180,MATCH($A123&amp;$B123,[1]Monthly!$C$2:$C$180&amp;[1]Monthly!$D$2:$D$180,0))),0,(INDEX([1]Monthly!E$2:E$180,MATCH($A123&amp;$B123,[1]Monthly!$C$2:$C$180&amp;[1]Monthly!$D$2:$D$180,0))))</f>
        <v>0</v>
      </c>
      <c r="G123" s="49">
        <f t="array" ref="G123">IF(ISERROR(INDEX([1]Monthly!F$2:F$180,MATCH($A123&amp;$B123,[1]Monthly!$C$2:$C$180&amp;[1]Monthly!$D$2:$D$180,0))),0,(INDEX([1]Monthly!F$2:F$180,MATCH($A123&amp;$B123,[1]Monthly!$C$2:$C$180&amp;[1]Monthly!$D$2:$D$180,0))))</f>
        <v>0</v>
      </c>
      <c r="H123" s="49">
        <f t="array" ref="H123">IF(ISERROR(INDEX([1]Monthly!G$2:G$180,MATCH($A123&amp;$B123,[1]Monthly!$C$2:$C$180&amp;[1]Monthly!$D$2:$D$180,0))),0,(INDEX([1]Monthly!G$2:G$180,MATCH($A123&amp;$B123,[1]Monthly!$C$2:$C$180&amp;[1]Monthly!$D$2:$D$180,0))))</f>
        <v>0</v>
      </c>
      <c r="I123" s="49">
        <f t="array" ref="I123">IF(ISERROR(INDEX([1]Monthly!H$2:H$180,MATCH($A123&amp;$B123,[1]Monthly!$C$2:$C$180&amp;[1]Monthly!$D$2:$D$180,0))),0,(INDEX([1]Monthly!H$2:H$180,MATCH($A123&amp;$B123,[1]Monthly!$C$2:$C$180&amp;[1]Monthly!$D$2:$D$180,0))))</f>
        <v>0</v>
      </c>
      <c r="J123" s="49">
        <f t="array" ref="J123">IF(ISERROR(INDEX([1]Monthly!I$2:I$180,MATCH($A123&amp;$B123,[1]Monthly!$C$2:$C$180&amp;[1]Monthly!$D$2:$D$180,0))),0,(INDEX([1]Monthly!I$2:I$180,MATCH($A123&amp;$B123,[1]Monthly!$C$2:$C$180&amp;[1]Monthly!$D$2:$D$180,0))))</f>
        <v>0</v>
      </c>
      <c r="K123" s="49">
        <f t="array" ref="K123">IF(ISERROR(INDEX([1]Monthly!J$2:J$180,MATCH($A123&amp;$B123,[1]Monthly!$C$2:$C$180&amp;[1]Monthly!$D$2:$D$180,0))),0,(INDEX([1]Monthly!J$2:J$180,MATCH($A123&amp;$B123,[1]Monthly!$C$2:$C$180&amp;[1]Monthly!$D$2:$D$180,0))))</f>
        <v>0</v>
      </c>
      <c r="L123" s="49">
        <f t="array" ref="L123">IF(ISERROR(INDEX([1]Monthly!K$2:K$180,MATCH($A123&amp;$B123,[1]Monthly!$C$2:$C$180&amp;[1]Monthly!$D$2:$D$180,0))),0,(INDEX([1]Monthly!K$2:K$180,MATCH($A123&amp;$B123,[1]Monthly!$C$2:$C$180&amp;[1]Monthly!$D$2:$D$180,0))))</f>
        <v>0</v>
      </c>
      <c r="M123" s="49">
        <f t="array" ref="M123">IF(ISERROR(INDEX([1]Monthly!L$2:L$180,MATCH($A123&amp;$B123,[1]Monthly!$C$2:$C$180&amp;[1]Monthly!$D$2:$D$180,0))),0,(INDEX([1]Monthly!L$2:L$180,MATCH($A123&amp;$B123,[1]Monthly!$C$2:$C$180&amp;[1]Monthly!$D$2:$D$180,0))))</f>
        <v>0</v>
      </c>
      <c r="N123" s="49">
        <f t="array" ref="N123">IF(ISERROR(INDEX([1]Monthly!M$2:M$180,MATCH($A123&amp;$B123,[1]Monthly!$C$2:$C$180&amp;[1]Monthly!$D$2:$D$180,0))),0,(INDEX([1]Monthly!M$2:M$180,MATCH($A123&amp;$B123,[1]Monthly!$C$2:$C$180&amp;[1]Monthly!$D$2:$D$180,0))))</f>
        <v>0</v>
      </c>
      <c r="O123" s="49">
        <f t="array" ref="O123">IF(ISERROR(INDEX([1]Monthly!N$2:N$180,MATCH($A123&amp;$B123,[1]Monthly!$C$2:$C$180&amp;[1]Monthly!$D$2:$D$180,0))),0,(INDEX([1]Monthly!N$2:N$180,MATCH($A123&amp;$B123,[1]Monthly!$C$2:$C$180&amp;[1]Monthly!$D$2:$D$180,0))))</f>
        <v>0</v>
      </c>
      <c r="P123" s="49">
        <f t="array" ref="P123">IF(ISERROR(INDEX([1]Monthly!O$2:O$180,MATCH($A123&amp;$B123,[1]Monthly!$C$2:$C$180&amp;[1]Monthly!$D$2:$D$180,0))),0,(INDEX([1]Monthly!O$2:O$180,MATCH($A123&amp;$B123,[1]Monthly!$C$2:$C$180&amp;[1]Monthly!$D$2:$D$180,0))))</f>
        <v>0</v>
      </c>
      <c r="Q123" s="49">
        <f t="array" ref="Q123">IF(ISERROR(INDEX([1]Monthly!P$2:P$180,MATCH($A123&amp;$B123,[1]Monthly!$C$2:$C$180&amp;[1]Monthly!$D$2:$D$180,0))),0,(INDEX([1]Monthly!P$2:P$180,MATCH($A123&amp;$B123,[1]Monthly!$C$2:$C$180&amp;[1]Monthly!$D$2:$D$180,0))))</f>
        <v>0</v>
      </c>
      <c r="R123" s="49">
        <f t="array" ref="R123">IF(ISERROR(INDEX([1]Monthly!Q$2:Q$180,MATCH($A123&amp;$B123,[1]Monthly!$C$2:$C$180&amp;[1]Monthly!$D$2:$D$180,0))),0,(INDEX([1]Monthly!Q$2:Q$180,MATCH($A123&amp;$B123,[1]Monthly!$C$2:$C$180&amp;[1]Monthly!$D$2:$D$180,0))))</f>
        <v>0</v>
      </c>
      <c r="S123" s="49">
        <f t="array" ref="S123">IF(ISERROR(INDEX([1]Monthly!R$2:R$180,MATCH($A123&amp;$B123,[1]Monthly!$C$2:$C$180&amp;[1]Monthly!$D$2:$D$180,0))),0,(INDEX([1]Monthly!R$2:R$180,MATCH($A123&amp;$B123,[1]Monthly!$C$2:$C$180&amp;[1]Monthly!$D$2:$D$180,0))))</f>
        <v>0</v>
      </c>
      <c r="T123" s="49">
        <f t="array" ref="T123">IF(ISERROR(INDEX([1]Monthly!S$2:S$180,MATCH($A123&amp;$B123,[1]Monthly!$C$2:$C$180&amp;[1]Monthly!$D$2:$D$180,0))),0,(INDEX([1]Monthly!S$2:S$180,MATCH($A123&amp;$B123,[1]Monthly!$C$2:$C$180&amp;[1]Monthly!$D$2:$D$180,0))))</f>
        <v>0</v>
      </c>
      <c r="U123" s="49">
        <f t="array" ref="U123">IF(ISERROR(INDEX([1]Monthly!T$2:T$180,MATCH($A123&amp;$B123,[1]Monthly!$C$2:$C$180&amp;[1]Monthly!$D$2:$D$180,0))),0,(INDEX([1]Monthly!T$2:T$180,MATCH($A123&amp;$B123,[1]Monthly!$C$2:$C$180&amp;[1]Monthly!$D$2:$D$180,0))))</f>
        <v>0</v>
      </c>
      <c r="V123" s="49">
        <f t="array" ref="V123">IF(ISERROR(INDEX([1]Monthly!U$2:U$180,MATCH($A123&amp;$B123,[1]Monthly!$C$2:$C$180&amp;[1]Monthly!$D$2:$D$180,0))),0,(INDEX([1]Monthly!U$2:U$180,MATCH($A123&amp;$B123,[1]Monthly!$C$2:$C$180&amp;[1]Monthly!$D$2:$D$180,0))))</f>
        <v>0</v>
      </c>
      <c r="W123" s="49">
        <f t="array" ref="W123">IF(ISERROR(INDEX([1]Monthly!V$2:V$180,MATCH($A123&amp;$B123,[1]Monthly!$C$2:$C$180&amp;[1]Monthly!$D$2:$D$180,0))),0,(INDEX([1]Monthly!V$2:V$180,MATCH($A123&amp;$B123,[1]Monthly!$C$2:$C$180&amp;[1]Monthly!$D$2:$D$180,0))))</f>
        <v>0</v>
      </c>
      <c r="X123" s="49">
        <f t="array" ref="X123">IF(ISERROR(INDEX([1]Monthly!W$2:W$180,MATCH($A123&amp;$B123,[1]Monthly!$C$2:$C$180&amp;[1]Monthly!$D$2:$D$180,0))),0,(INDEX([1]Monthly!W$2:W$180,MATCH($A123&amp;$B123,[1]Monthly!$C$2:$C$180&amp;[1]Monthly!$D$2:$D$180,0))))</f>
        <v>1</v>
      </c>
      <c r="Y123" s="49">
        <f t="array" ref="Y123">IF(ISERROR(INDEX([1]Monthly!X$2:X$180,MATCH($A123&amp;$B123,[1]Monthly!$C$2:$C$180&amp;[1]Monthly!$D$2:$D$180,0))),0,(INDEX([1]Monthly!X$2:X$180,MATCH($A123&amp;$B123,[1]Monthly!$C$2:$C$180&amp;[1]Monthly!$D$2:$D$180,0))))</f>
        <v>0</v>
      </c>
      <c r="Z123" s="49">
        <f t="array" ref="Z123">IF(ISERROR(INDEX([1]Monthly!Y$2:Y$180,MATCH($A123&amp;$B123,[1]Monthly!$C$2:$C$180&amp;[1]Monthly!$D$2:$D$180,0))),0,(INDEX([1]Monthly!Y$2:Y$180,MATCH($A123&amp;$B123,[1]Monthly!$C$2:$C$180&amp;[1]Monthly!$D$2:$D$180,0))))</f>
        <v>0</v>
      </c>
      <c r="AA123" s="49">
        <f t="array" ref="AA123">IF(ISERROR(INDEX([1]Monthly!Z$2:Z$180,MATCH($A123&amp;$B123,[1]Monthly!$C$2:$C$180&amp;[1]Monthly!$D$2:$D$180,0))),0,(INDEX([1]Monthly!Z$2:Z$180,MATCH($A123&amp;$B123,[1]Monthly!$C$2:$C$180&amp;[1]Monthly!$D$2:$D$180,0))))</f>
        <v>0</v>
      </c>
      <c r="AB123" s="49">
        <f t="array" ref="AB123">IF(ISERROR(INDEX([1]Monthly!AA$2:AA$180,MATCH($A123&amp;$B123,[1]Monthly!$C$2:$C$180&amp;[1]Monthly!$D$2:$D$180,0))),0,(INDEX([1]Monthly!AA$2:AA$180,MATCH($A123&amp;$B123,[1]Monthly!$C$2:$C$180&amp;[1]Monthly!$D$2:$D$180,0))))</f>
        <v>0</v>
      </c>
      <c r="AC123" s="49">
        <f t="array" ref="AC123">IF(ISERROR(INDEX([1]Monthly!AB$2:AB$180,MATCH($A123&amp;$B123,[1]Monthly!$C$2:$C$180&amp;[1]Monthly!$D$2:$D$180,0))),0,(INDEX([1]Monthly!AB$2:AB$180,MATCH($A123&amp;$B123,[1]Monthly!$C$2:$C$180&amp;[1]Monthly!$D$2:$D$180,0))))</f>
        <v>0</v>
      </c>
      <c r="AD123" s="50">
        <f t="array" ref="AD123">IF(ISERROR(INDEX([1]Monthly!AC$2:AC$180,MATCH($A123&amp;$B123,[1]Monthly!$C$2:$C$180&amp;[1]Monthly!$D$2:$D$180,0))),0,(INDEX([1]Monthly!AC$2:AC$180,MATCH($A123&amp;$B123,[1]Monthly!$C$2:$C$180&amp;[1]Monthly!$D$2:$D$180,0))))</f>
        <v>0</v>
      </c>
      <c r="AE123" s="50">
        <f t="array" ref="AE123">IF(ISERROR(INDEX([1]Monthly!AD$2:AD$180,MATCH($A123&amp;$B123,[1]Monthly!$C$2:$C$180&amp;[1]Monthly!$D$2:$D$180,0))),0,(INDEX([1]Monthly!AD$2:AD$180,MATCH($A123&amp;$B123,[1]Monthly!$C$2:$C$180&amp;[1]Monthly!$D$2:$D$180,0))))</f>
        <v>0</v>
      </c>
      <c r="AF123" s="51">
        <f t="array" ref="AF123">IF(ISERROR(INDEX([1]Monthly!AE$2:AE$180,MATCH($A123&amp;$B123,[1]Monthly!$C$2:$C$180&amp;[1]Monthly!$D$2:$D$180,0))),0,(INDEX([1]Monthly!AE$2:AE$180,MATCH($A123&amp;$B123,[1]Monthly!$C$2:$C$180&amp;[1]Monthly!$D$2:$D$180,0))))</f>
        <v>0</v>
      </c>
      <c r="AG123" s="1"/>
      <c r="AH123" s="1"/>
      <c r="AI123" s="1"/>
      <c r="AJ123" s="45"/>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row>
    <row r="124" spans="1:174" x14ac:dyDescent="0.2">
      <c r="C124" s="1">
        <f>SUM(C120:C123)</f>
        <v>2</v>
      </c>
      <c r="D124" s="1">
        <f>SUM(D120:D123)</f>
        <v>3</v>
      </c>
      <c r="E124" s="82" t="s">
        <v>25</v>
      </c>
      <c r="F124" s="53">
        <f t="shared" ref="F124:AF124" si="54">SUM(F120:F123)</f>
        <v>0</v>
      </c>
      <c r="G124" s="54">
        <f t="shared" si="54"/>
        <v>0</v>
      </c>
      <c r="H124" s="54">
        <f t="shared" si="54"/>
        <v>1</v>
      </c>
      <c r="I124" s="54">
        <f t="shared" si="54"/>
        <v>0</v>
      </c>
      <c r="J124" s="54">
        <f t="shared" si="54"/>
        <v>1</v>
      </c>
      <c r="K124" s="54">
        <f t="shared" si="54"/>
        <v>0</v>
      </c>
      <c r="L124" s="54">
        <f t="shared" si="54"/>
        <v>0</v>
      </c>
      <c r="M124" s="54">
        <f t="shared" si="54"/>
        <v>1</v>
      </c>
      <c r="N124" s="54">
        <f t="shared" si="54"/>
        <v>0</v>
      </c>
      <c r="O124" s="54">
        <f t="shared" si="54"/>
        <v>0</v>
      </c>
      <c r="P124" s="54">
        <f t="shared" si="54"/>
        <v>0</v>
      </c>
      <c r="Q124" s="54">
        <f t="shared" si="54"/>
        <v>1</v>
      </c>
      <c r="R124" s="54">
        <f t="shared" si="54"/>
        <v>0</v>
      </c>
      <c r="S124" s="54">
        <f t="shared" si="54"/>
        <v>0</v>
      </c>
      <c r="T124" s="54">
        <f t="shared" si="54"/>
        <v>0</v>
      </c>
      <c r="U124" s="54">
        <f t="shared" si="54"/>
        <v>0</v>
      </c>
      <c r="V124" s="54">
        <f t="shared" si="54"/>
        <v>0</v>
      </c>
      <c r="W124" s="54">
        <f t="shared" si="54"/>
        <v>0</v>
      </c>
      <c r="X124" s="54">
        <f t="shared" si="54"/>
        <v>1</v>
      </c>
      <c r="Y124" s="54">
        <f t="shared" si="54"/>
        <v>0</v>
      </c>
      <c r="Z124" s="54">
        <f t="shared" si="54"/>
        <v>0</v>
      </c>
      <c r="AA124" s="54">
        <f t="shared" si="54"/>
        <v>1</v>
      </c>
      <c r="AB124" s="54">
        <f t="shared" si="54"/>
        <v>0</v>
      </c>
      <c r="AC124" s="54">
        <f t="shared" si="54"/>
        <v>0</v>
      </c>
      <c r="AD124" s="55">
        <f t="shared" si="54"/>
        <v>0</v>
      </c>
      <c r="AE124" s="55">
        <f t="shared" si="54"/>
        <v>0</v>
      </c>
      <c r="AF124" s="56">
        <f t="shared" si="54"/>
        <v>1</v>
      </c>
      <c r="AG124" s="1"/>
      <c r="AH124" s="1"/>
      <c r="AI124" s="1"/>
      <c r="AJ124" s="45"/>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row>
    <row r="125" spans="1:174" s="57" customFormat="1" x14ac:dyDescent="0.2">
      <c r="A125" s="57">
        <v>13</v>
      </c>
      <c r="B125" s="58">
        <v>6</v>
      </c>
      <c r="C125" s="1">
        <f t="array" ref="C125">IF(ISERROR(INDEX([1]Current!E$2:E$180,MATCH($A125&amp;$B125,[1]Current!$C$2:$C$180&amp;[1]Current!$D$2:$D$180,0))),0,(INDEX([1]Current!E$2:E$180,MATCH($A125&amp;$B125,[1]Current!$C$2:$C$180&amp;[1]Current!$D$2:$D$180,0))))</f>
        <v>1618</v>
      </c>
      <c r="D125" s="1">
        <f t="array" ref="D125">IF(ISERROR(INDEX([1]Current!F$2:F$180,MATCH($A125&amp;$B125,[1]Current!$C$2:$C$180&amp;[1]Current!$D$2:$D$180,0))),0,(INDEX([1]Current!F$2:F$180,MATCH($A125&amp;$B125,[1]Current!$C$2:$C$180&amp;[1]Current!$D$2:$D$180,0))))</f>
        <v>1774</v>
      </c>
      <c r="E125" s="83" t="s">
        <v>26</v>
      </c>
      <c r="F125" s="60">
        <f t="array" ref="F125">IF(ISERROR(INDEX([1]Monthly!E$2:E$180,MATCH($A125&amp;$B125,[1]Monthly!$C$2:$C$180&amp;[1]Monthly!$D$2:$D$180,0))),0,(INDEX([1]Monthly!E$2:E$180,MATCH($A125&amp;$B125,[1]Monthly!$C$2:$C$180&amp;[1]Monthly!$D$2:$D$180,0))))</f>
        <v>164</v>
      </c>
      <c r="G125" s="61">
        <f t="array" ref="G125">IF(ISERROR(INDEX([1]Monthly!F$2:F$180,MATCH($A125&amp;$B125,[1]Monthly!$C$2:$C$180&amp;[1]Monthly!$D$2:$D$180,0))),0,(INDEX([1]Monthly!F$2:F$180,MATCH($A125&amp;$B125,[1]Monthly!$C$2:$C$180&amp;[1]Monthly!$D$2:$D$180,0))))</f>
        <v>154</v>
      </c>
      <c r="H125" s="61">
        <f t="array" ref="H125">IF(ISERROR(INDEX([1]Monthly!G$2:G$180,MATCH($A125&amp;$B125,[1]Monthly!$C$2:$C$180&amp;[1]Monthly!$D$2:$D$180,0))),0,(INDEX([1]Monthly!G$2:G$180,MATCH($A125&amp;$B125,[1]Monthly!$C$2:$C$180&amp;[1]Monthly!$D$2:$D$180,0))))</f>
        <v>101</v>
      </c>
      <c r="I125" s="61">
        <f t="array" ref="I125">IF(ISERROR(INDEX([1]Monthly!H$2:H$180,MATCH($A125&amp;$B125,[1]Monthly!$C$2:$C$180&amp;[1]Monthly!$D$2:$D$180,0))),0,(INDEX([1]Monthly!H$2:H$180,MATCH($A125&amp;$B125,[1]Monthly!$C$2:$C$180&amp;[1]Monthly!$D$2:$D$180,0))))</f>
        <v>118</v>
      </c>
      <c r="J125" s="61">
        <f t="array" ref="J125">IF(ISERROR(INDEX([1]Monthly!I$2:I$180,MATCH($A125&amp;$B125,[1]Monthly!$C$2:$C$180&amp;[1]Monthly!$D$2:$D$180,0))),0,(INDEX([1]Monthly!I$2:I$180,MATCH($A125&amp;$B125,[1]Monthly!$C$2:$C$180&amp;[1]Monthly!$D$2:$D$180,0))))</f>
        <v>108</v>
      </c>
      <c r="K125" s="61">
        <f t="array" ref="K125">IF(ISERROR(INDEX([1]Monthly!J$2:J$180,MATCH($A125&amp;$B125,[1]Monthly!$C$2:$C$180&amp;[1]Monthly!$D$2:$D$180,0))),0,(INDEX([1]Monthly!J$2:J$180,MATCH($A125&amp;$B125,[1]Monthly!$C$2:$C$180&amp;[1]Monthly!$D$2:$D$180,0))))</f>
        <v>130</v>
      </c>
      <c r="L125" s="61">
        <f t="array" ref="L125">IF(ISERROR(INDEX([1]Monthly!K$2:K$180,MATCH($A125&amp;$B125,[1]Monthly!$C$2:$C$180&amp;[1]Monthly!$D$2:$D$180,0))),0,(INDEX([1]Monthly!K$2:K$180,MATCH($A125&amp;$B125,[1]Monthly!$C$2:$C$180&amp;[1]Monthly!$D$2:$D$180,0))))</f>
        <v>164</v>
      </c>
      <c r="M125" s="61">
        <f t="array" ref="M125">IF(ISERROR(INDEX([1]Monthly!L$2:L$180,MATCH($A125&amp;$B125,[1]Monthly!$C$2:$C$180&amp;[1]Monthly!$D$2:$D$180,0))),0,(INDEX([1]Monthly!L$2:L$180,MATCH($A125&amp;$B125,[1]Monthly!$C$2:$C$180&amp;[1]Monthly!$D$2:$D$180,0))))</f>
        <v>196</v>
      </c>
      <c r="N125" s="61">
        <f t="array" ref="N125">IF(ISERROR(INDEX([1]Monthly!M$2:M$180,MATCH($A125&amp;$B125,[1]Monthly!$C$2:$C$180&amp;[1]Monthly!$D$2:$D$180,0))),0,(INDEX([1]Monthly!M$2:M$180,MATCH($A125&amp;$B125,[1]Monthly!$C$2:$C$180&amp;[1]Monthly!$D$2:$D$180,0))))</f>
        <v>162</v>
      </c>
      <c r="O125" s="61">
        <f t="array" ref="O125">IF(ISERROR(INDEX([1]Monthly!N$2:N$180,MATCH($A125&amp;$B125,[1]Monthly!$C$2:$C$180&amp;[1]Monthly!$D$2:$D$180,0))),0,(INDEX([1]Monthly!N$2:N$180,MATCH($A125&amp;$B125,[1]Monthly!$C$2:$C$180&amp;[1]Monthly!$D$2:$D$180,0))))</f>
        <v>199</v>
      </c>
      <c r="P125" s="61">
        <f t="array" ref="P125">IF(ISERROR(INDEX([1]Monthly!O$2:O$180,MATCH($A125&amp;$B125,[1]Monthly!$C$2:$C$180&amp;[1]Monthly!$D$2:$D$180,0))),0,(INDEX([1]Monthly!O$2:O$180,MATCH($A125&amp;$B125,[1]Monthly!$C$2:$C$180&amp;[1]Monthly!$D$2:$D$180,0))))</f>
        <v>182</v>
      </c>
      <c r="Q125" s="61">
        <f t="array" ref="Q125">IF(ISERROR(INDEX([1]Monthly!P$2:P$180,MATCH($A125&amp;$B125,[1]Monthly!$C$2:$C$180&amp;[1]Monthly!$D$2:$D$180,0))),0,(INDEX([1]Monthly!P$2:P$180,MATCH($A125&amp;$B125,[1]Monthly!$C$2:$C$180&amp;[1]Monthly!$D$2:$D$180,0))))</f>
        <v>139</v>
      </c>
      <c r="R125" s="61">
        <f t="array" ref="R125">IF(ISERROR(INDEX([1]Monthly!Q$2:Q$180,MATCH($A125&amp;$B125,[1]Monthly!$C$2:$C$180&amp;[1]Monthly!$D$2:$D$180,0))),0,(INDEX([1]Monthly!Q$2:Q$180,MATCH($A125&amp;$B125,[1]Monthly!$C$2:$C$180&amp;[1]Monthly!$D$2:$D$180,0))))</f>
        <v>129</v>
      </c>
      <c r="S125" s="61">
        <f t="array" ref="S125">IF(ISERROR(INDEX([1]Monthly!R$2:R$180,MATCH($A125&amp;$B125,[1]Monthly!$C$2:$C$180&amp;[1]Monthly!$D$2:$D$180,0))),0,(INDEX([1]Monthly!R$2:R$180,MATCH($A125&amp;$B125,[1]Monthly!$C$2:$C$180&amp;[1]Monthly!$D$2:$D$180,0))))</f>
        <v>132</v>
      </c>
      <c r="T125" s="61">
        <f t="array" ref="T125">IF(ISERROR(INDEX([1]Monthly!S$2:S$180,MATCH($A125&amp;$B125,[1]Monthly!$C$2:$C$180&amp;[1]Monthly!$D$2:$D$180,0))),0,(INDEX([1]Monthly!S$2:S$180,MATCH($A125&amp;$B125,[1]Monthly!$C$2:$C$180&amp;[1]Monthly!$D$2:$D$180,0))))</f>
        <v>185</v>
      </c>
      <c r="U125" s="61">
        <f t="array" ref="U125">IF(ISERROR(INDEX([1]Monthly!T$2:T$180,MATCH($A125&amp;$B125,[1]Monthly!$C$2:$C$180&amp;[1]Monthly!$D$2:$D$180,0))),0,(INDEX([1]Monthly!T$2:T$180,MATCH($A125&amp;$B125,[1]Monthly!$C$2:$C$180&amp;[1]Monthly!$D$2:$D$180,0))))</f>
        <v>156</v>
      </c>
      <c r="V125" s="61">
        <f t="array" ref="V125">IF(ISERROR(INDEX([1]Monthly!U$2:U$180,MATCH($A125&amp;$B125,[1]Monthly!$C$2:$C$180&amp;[1]Monthly!$D$2:$D$180,0))),0,(INDEX([1]Monthly!U$2:U$180,MATCH($A125&amp;$B125,[1]Monthly!$C$2:$C$180&amp;[1]Monthly!$D$2:$D$180,0))))</f>
        <v>139</v>
      </c>
      <c r="W125" s="61">
        <f t="array" ref="W125">IF(ISERROR(INDEX([1]Monthly!V$2:V$180,MATCH($A125&amp;$B125,[1]Monthly!$C$2:$C$180&amp;[1]Monthly!$D$2:$D$180,0))),0,(INDEX([1]Monthly!V$2:V$180,MATCH($A125&amp;$B125,[1]Monthly!$C$2:$C$180&amp;[1]Monthly!$D$2:$D$180,0))))</f>
        <v>148</v>
      </c>
      <c r="X125" s="61">
        <f t="array" ref="X125">IF(ISERROR(INDEX([1]Monthly!W$2:W$180,MATCH($A125&amp;$B125,[1]Monthly!$C$2:$C$180&amp;[1]Monthly!$D$2:$D$180,0))),0,(INDEX([1]Monthly!W$2:W$180,MATCH($A125&amp;$B125,[1]Monthly!$C$2:$C$180&amp;[1]Monthly!$D$2:$D$180,0))))</f>
        <v>118</v>
      </c>
      <c r="Y125" s="61">
        <f t="array" ref="Y125">IF(ISERROR(INDEX([1]Monthly!X$2:X$180,MATCH($A125&amp;$B125,[1]Monthly!$C$2:$C$180&amp;[1]Monthly!$D$2:$D$180,0))),0,(INDEX([1]Monthly!X$2:X$180,MATCH($A125&amp;$B125,[1]Monthly!$C$2:$C$180&amp;[1]Monthly!$D$2:$D$180,0))))</f>
        <v>159</v>
      </c>
      <c r="Z125" s="61">
        <f t="array" ref="Z125">IF(ISERROR(INDEX([1]Monthly!Y$2:Y$180,MATCH($A125&amp;$B125,[1]Monthly!$C$2:$C$180&amp;[1]Monthly!$D$2:$D$180,0))),0,(INDEX([1]Monthly!Y$2:Y$180,MATCH($A125&amp;$B125,[1]Monthly!$C$2:$C$180&amp;[1]Monthly!$D$2:$D$180,0))))</f>
        <v>165</v>
      </c>
      <c r="AA125" s="61">
        <f t="array" ref="AA125">IF(ISERROR(INDEX([1]Monthly!Z$2:Z$180,MATCH($A125&amp;$B125,[1]Monthly!$C$2:$C$180&amp;[1]Monthly!$D$2:$D$180,0))),0,(INDEX([1]Monthly!Z$2:Z$180,MATCH($A125&amp;$B125,[1]Monthly!$C$2:$C$180&amp;[1]Monthly!$D$2:$D$180,0))))</f>
        <v>195</v>
      </c>
      <c r="AB125" s="61">
        <f t="array" ref="AB125">IF(ISERROR(INDEX([1]Monthly!AA$2:AA$180,MATCH($A125&amp;$B125,[1]Monthly!$C$2:$C$180&amp;[1]Monthly!$D$2:$D$180,0))),0,(INDEX([1]Monthly!AA$2:AA$180,MATCH($A125&amp;$B125,[1]Monthly!$C$2:$C$180&amp;[1]Monthly!$D$2:$D$180,0))))</f>
        <v>198</v>
      </c>
      <c r="AC125" s="61">
        <f t="array" ref="AC125">IF(ISERROR(INDEX([1]Monthly!AB$2:AB$180,MATCH($A125&amp;$B125,[1]Monthly!$C$2:$C$180&amp;[1]Monthly!$D$2:$D$180,0))),0,(INDEX([1]Monthly!AB$2:AB$180,MATCH($A125&amp;$B125,[1]Monthly!$C$2:$C$180&amp;[1]Monthly!$D$2:$D$180,0))))</f>
        <v>206</v>
      </c>
      <c r="AD125" s="62">
        <f t="array" ref="AD125">IF(ISERROR(INDEX([1]Monthly!AC$2:AC$180,MATCH($A125&amp;$B125,[1]Monthly!$C$2:$C$180&amp;[1]Monthly!$D$2:$D$180,0))),0,(INDEX([1]Monthly!AC$2:AC$180,MATCH($A125&amp;$B125,[1]Monthly!$C$2:$C$180&amp;[1]Monthly!$D$2:$D$180,0))))</f>
        <v>169</v>
      </c>
      <c r="AE125" s="62">
        <f t="array" ref="AE125">IF(ISERROR(INDEX([1]Monthly!AD$2:AD$180,MATCH($A125&amp;$B125,[1]Monthly!$C$2:$C$180&amp;[1]Monthly!$D$2:$D$180,0))),0,(INDEX([1]Monthly!AD$2:AD$180,MATCH($A125&amp;$B125,[1]Monthly!$C$2:$C$180&amp;[1]Monthly!$D$2:$D$180,0))))</f>
        <v>212</v>
      </c>
      <c r="AF125" s="63">
        <f t="array" ref="AF125">IF(ISERROR(INDEX([1]Monthly!AE$2:AE$180,MATCH($A125&amp;$B125,[1]Monthly!$C$2:$C$180&amp;[1]Monthly!$D$2:$D$180,0))),0,(INDEX([1]Monthly!AE$2:AE$180,MATCH($A125&amp;$B125,[1]Monthly!$C$2:$C$180&amp;[1]Monthly!$D$2:$D$180,0))))</f>
        <v>204</v>
      </c>
      <c r="AG125" s="64"/>
      <c r="AH125" s="64"/>
      <c r="AI125" s="64"/>
      <c r="AJ125" s="45"/>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c r="DF125" s="64"/>
      <c r="DG125" s="64"/>
      <c r="DH125" s="64"/>
      <c r="DI125" s="64"/>
      <c r="DJ125" s="64"/>
      <c r="DK125" s="64"/>
      <c r="DL125" s="64"/>
      <c r="DM125" s="64"/>
      <c r="DN125" s="64"/>
      <c r="DO125" s="64"/>
      <c r="DP125" s="64"/>
      <c r="DQ125" s="64"/>
      <c r="DR125" s="64"/>
      <c r="DS125" s="64"/>
      <c r="DT125" s="64"/>
      <c r="DU125" s="64"/>
      <c r="DV125" s="64"/>
      <c r="DW125" s="64"/>
      <c r="DX125" s="64"/>
      <c r="DY125" s="64"/>
      <c r="DZ125" s="64"/>
      <c r="EA125" s="64"/>
      <c r="EB125" s="64"/>
      <c r="EC125" s="64"/>
      <c r="ED125" s="64"/>
      <c r="EE125" s="64"/>
      <c r="EF125" s="64"/>
      <c r="EG125" s="64"/>
      <c r="EH125" s="64"/>
      <c r="EI125" s="64"/>
      <c r="EJ125" s="64"/>
      <c r="EK125" s="64"/>
      <c r="EL125" s="64"/>
      <c r="EM125" s="64"/>
      <c r="EN125" s="64"/>
      <c r="EO125" s="64"/>
      <c r="EP125" s="64"/>
      <c r="EQ125" s="64"/>
      <c r="ER125" s="64"/>
      <c r="ES125" s="64"/>
      <c r="ET125" s="64"/>
      <c r="EU125" s="64"/>
      <c r="EV125" s="64"/>
      <c r="EW125" s="64"/>
      <c r="EX125" s="64"/>
      <c r="EY125" s="64"/>
      <c r="EZ125" s="64"/>
      <c r="FA125" s="64"/>
      <c r="FB125" s="64"/>
      <c r="FC125" s="64"/>
      <c r="FD125" s="64"/>
      <c r="FE125" s="64"/>
      <c r="FF125" s="64"/>
      <c r="FG125" s="64"/>
      <c r="FH125" s="64"/>
      <c r="FI125" s="64"/>
      <c r="FJ125" s="64"/>
      <c r="FK125" s="64"/>
      <c r="FL125" s="64"/>
      <c r="FM125" s="64"/>
      <c r="FN125" s="64"/>
      <c r="FO125" s="64"/>
      <c r="FP125" s="64"/>
      <c r="FQ125" s="64"/>
      <c r="FR125" s="64"/>
    </row>
    <row r="126" spans="1:174" x14ac:dyDescent="0.2">
      <c r="A126" s="11">
        <v>13</v>
      </c>
      <c r="B126" s="34">
        <v>7</v>
      </c>
      <c r="C126" s="1">
        <f t="array" ref="C126">IF(ISERROR(INDEX([1]Current!E$2:E$180,MATCH($A126&amp;$B126,[1]Current!$C$2:$C$180&amp;[1]Current!$D$2:$D$180,0))),0,(INDEX([1]Current!E$2:E$180,MATCH($A126&amp;$B126,[1]Current!$C$2:$C$180&amp;[1]Current!$D$2:$D$180,0))))</f>
        <v>10</v>
      </c>
      <c r="D126" s="1">
        <f t="array" ref="D126">IF(ISERROR(INDEX([1]Current!F$2:F$180,MATCH($A126&amp;$B126,[1]Current!$C$2:$C$180&amp;[1]Current!$D$2:$D$180,0))),0,(INDEX([1]Current!F$2:F$180,MATCH($A126&amp;$B126,[1]Current!$C$2:$C$180&amp;[1]Current!$D$2:$D$180,0))))</f>
        <v>8</v>
      </c>
      <c r="E126" s="81" t="s">
        <v>27</v>
      </c>
      <c r="F126" s="48">
        <f t="array" ref="F126">IF(ISERROR(INDEX([1]Monthly!E$2:E$180,MATCH($A126&amp;$B126,[1]Monthly!$C$2:$C$180&amp;[1]Monthly!$D$2:$D$180,0))),0,(INDEX([1]Monthly!E$2:E$180,MATCH($A126&amp;$B126,[1]Monthly!$C$2:$C$180&amp;[1]Monthly!$D$2:$D$180,0))))</f>
        <v>0</v>
      </c>
      <c r="G126" s="49">
        <f t="array" ref="G126">IF(ISERROR(INDEX([1]Monthly!F$2:F$180,MATCH($A126&amp;$B126,[1]Monthly!$C$2:$C$180&amp;[1]Monthly!$D$2:$D$180,0))),0,(INDEX([1]Monthly!F$2:F$180,MATCH($A126&amp;$B126,[1]Monthly!$C$2:$C$180&amp;[1]Monthly!$D$2:$D$180,0))))</f>
        <v>0</v>
      </c>
      <c r="H126" s="49">
        <f t="array" ref="H126">IF(ISERROR(INDEX([1]Monthly!G$2:G$180,MATCH($A126&amp;$B126,[1]Monthly!$C$2:$C$180&amp;[1]Monthly!$D$2:$D$180,0))),0,(INDEX([1]Monthly!G$2:G$180,MATCH($A126&amp;$B126,[1]Monthly!$C$2:$C$180&amp;[1]Monthly!$D$2:$D$180,0))))</f>
        <v>1</v>
      </c>
      <c r="I126" s="49">
        <f t="array" ref="I126">IF(ISERROR(INDEX([1]Monthly!H$2:H$180,MATCH($A126&amp;$B126,[1]Monthly!$C$2:$C$180&amp;[1]Monthly!$D$2:$D$180,0))),0,(INDEX([1]Monthly!H$2:H$180,MATCH($A126&amp;$B126,[1]Monthly!$C$2:$C$180&amp;[1]Monthly!$D$2:$D$180,0))))</f>
        <v>0</v>
      </c>
      <c r="J126" s="49">
        <f t="array" ref="J126">IF(ISERROR(INDEX([1]Monthly!I$2:I$180,MATCH($A126&amp;$B126,[1]Monthly!$C$2:$C$180&amp;[1]Monthly!$D$2:$D$180,0))),0,(INDEX([1]Monthly!I$2:I$180,MATCH($A126&amp;$B126,[1]Monthly!$C$2:$C$180&amp;[1]Monthly!$D$2:$D$180,0))))</f>
        <v>1</v>
      </c>
      <c r="K126" s="49">
        <f t="array" ref="K126">IF(ISERROR(INDEX([1]Monthly!J$2:J$180,MATCH($A126&amp;$B126,[1]Monthly!$C$2:$C$180&amp;[1]Monthly!$D$2:$D$180,0))),0,(INDEX([1]Monthly!J$2:J$180,MATCH($A126&amp;$B126,[1]Monthly!$C$2:$C$180&amp;[1]Monthly!$D$2:$D$180,0))))</f>
        <v>1</v>
      </c>
      <c r="L126" s="49">
        <f t="array" ref="L126">IF(ISERROR(INDEX([1]Monthly!K$2:K$180,MATCH($A126&amp;$B126,[1]Monthly!$C$2:$C$180&amp;[1]Monthly!$D$2:$D$180,0))),0,(INDEX([1]Monthly!K$2:K$180,MATCH($A126&amp;$B126,[1]Monthly!$C$2:$C$180&amp;[1]Monthly!$D$2:$D$180,0))))</f>
        <v>1</v>
      </c>
      <c r="M126" s="49">
        <f t="array" ref="M126">IF(ISERROR(INDEX([1]Monthly!L$2:L$180,MATCH($A126&amp;$B126,[1]Monthly!$C$2:$C$180&amp;[1]Monthly!$D$2:$D$180,0))),0,(INDEX([1]Monthly!L$2:L$180,MATCH($A126&amp;$B126,[1]Monthly!$C$2:$C$180&amp;[1]Monthly!$D$2:$D$180,0))))</f>
        <v>1</v>
      </c>
      <c r="N126" s="49">
        <f t="array" ref="N126">IF(ISERROR(INDEX([1]Monthly!M$2:M$180,MATCH($A126&amp;$B126,[1]Monthly!$C$2:$C$180&amp;[1]Monthly!$D$2:$D$180,0))),0,(INDEX([1]Monthly!M$2:M$180,MATCH($A126&amp;$B126,[1]Monthly!$C$2:$C$180&amp;[1]Monthly!$D$2:$D$180,0))))</f>
        <v>1</v>
      </c>
      <c r="O126" s="49">
        <f t="array" ref="O126">IF(ISERROR(INDEX([1]Monthly!N$2:N$180,MATCH($A126&amp;$B126,[1]Monthly!$C$2:$C$180&amp;[1]Monthly!$D$2:$D$180,0))),0,(INDEX([1]Monthly!N$2:N$180,MATCH($A126&amp;$B126,[1]Monthly!$C$2:$C$180&amp;[1]Monthly!$D$2:$D$180,0))))</f>
        <v>1</v>
      </c>
      <c r="P126" s="49">
        <f t="array" ref="P126">IF(ISERROR(INDEX([1]Monthly!O$2:O$180,MATCH($A126&amp;$B126,[1]Monthly!$C$2:$C$180&amp;[1]Monthly!$D$2:$D$180,0))),0,(INDEX([1]Monthly!O$2:O$180,MATCH($A126&amp;$B126,[1]Monthly!$C$2:$C$180&amp;[1]Monthly!$D$2:$D$180,0))))</f>
        <v>1</v>
      </c>
      <c r="Q126" s="49">
        <f t="array" ref="Q126">IF(ISERROR(INDEX([1]Monthly!P$2:P$180,MATCH($A126&amp;$B126,[1]Monthly!$C$2:$C$180&amp;[1]Monthly!$D$2:$D$180,0))),0,(INDEX([1]Monthly!P$2:P$180,MATCH($A126&amp;$B126,[1]Monthly!$C$2:$C$180&amp;[1]Monthly!$D$2:$D$180,0))))</f>
        <v>0</v>
      </c>
      <c r="R126" s="49">
        <f t="array" ref="R126">IF(ISERROR(INDEX([1]Monthly!Q$2:Q$180,MATCH($A126&amp;$B126,[1]Monthly!$C$2:$C$180&amp;[1]Monthly!$D$2:$D$180,0))),0,(INDEX([1]Monthly!Q$2:Q$180,MATCH($A126&amp;$B126,[1]Monthly!$C$2:$C$180&amp;[1]Monthly!$D$2:$D$180,0))))</f>
        <v>1</v>
      </c>
      <c r="S126" s="49">
        <f t="array" ref="S126">IF(ISERROR(INDEX([1]Monthly!R$2:R$180,MATCH($A126&amp;$B126,[1]Monthly!$C$2:$C$180&amp;[1]Monthly!$D$2:$D$180,0))),0,(INDEX([1]Monthly!R$2:R$180,MATCH($A126&amp;$B126,[1]Monthly!$C$2:$C$180&amp;[1]Monthly!$D$2:$D$180,0))))</f>
        <v>2</v>
      </c>
      <c r="T126" s="49">
        <f t="array" ref="T126">IF(ISERROR(INDEX([1]Monthly!S$2:S$180,MATCH($A126&amp;$B126,[1]Monthly!$C$2:$C$180&amp;[1]Monthly!$D$2:$D$180,0))),0,(INDEX([1]Monthly!S$2:S$180,MATCH($A126&amp;$B126,[1]Monthly!$C$2:$C$180&amp;[1]Monthly!$D$2:$D$180,0))))</f>
        <v>1</v>
      </c>
      <c r="U126" s="49">
        <f t="array" ref="U126">IF(ISERROR(INDEX([1]Monthly!T$2:T$180,MATCH($A126&amp;$B126,[1]Monthly!$C$2:$C$180&amp;[1]Monthly!$D$2:$D$180,0))),0,(INDEX([1]Monthly!T$2:T$180,MATCH($A126&amp;$B126,[1]Monthly!$C$2:$C$180&amp;[1]Monthly!$D$2:$D$180,0))))</f>
        <v>0</v>
      </c>
      <c r="V126" s="49">
        <f t="array" ref="V126">IF(ISERROR(INDEX([1]Monthly!U$2:U$180,MATCH($A126&amp;$B126,[1]Monthly!$C$2:$C$180&amp;[1]Monthly!$D$2:$D$180,0))),0,(INDEX([1]Monthly!U$2:U$180,MATCH($A126&amp;$B126,[1]Monthly!$C$2:$C$180&amp;[1]Monthly!$D$2:$D$180,0))))</f>
        <v>0</v>
      </c>
      <c r="W126" s="49">
        <f t="array" ref="W126">IF(ISERROR(INDEX([1]Monthly!V$2:V$180,MATCH($A126&amp;$B126,[1]Monthly!$C$2:$C$180&amp;[1]Monthly!$D$2:$D$180,0))),0,(INDEX([1]Monthly!V$2:V$180,MATCH($A126&amp;$B126,[1]Monthly!$C$2:$C$180&amp;[1]Monthly!$D$2:$D$180,0))))</f>
        <v>2</v>
      </c>
      <c r="X126" s="49">
        <f t="array" ref="X126">IF(ISERROR(INDEX([1]Monthly!W$2:W$180,MATCH($A126&amp;$B126,[1]Monthly!$C$2:$C$180&amp;[1]Monthly!$D$2:$D$180,0))),0,(INDEX([1]Monthly!W$2:W$180,MATCH($A126&amp;$B126,[1]Monthly!$C$2:$C$180&amp;[1]Monthly!$D$2:$D$180,0))))</f>
        <v>1</v>
      </c>
      <c r="Y126" s="49">
        <f t="array" ref="Y126">IF(ISERROR(INDEX([1]Monthly!X$2:X$180,MATCH($A126&amp;$B126,[1]Monthly!$C$2:$C$180&amp;[1]Monthly!$D$2:$D$180,0))),0,(INDEX([1]Monthly!X$2:X$180,MATCH($A126&amp;$B126,[1]Monthly!$C$2:$C$180&amp;[1]Monthly!$D$2:$D$180,0))))</f>
        <v>0</v>
      </c>
      <c r="Z126" s="49">
        <f t="array" ref="Z126">IF(ISERROR(INDEX([1]Monthly!Y$2:Y$180,MATCH($A126&amp;$B126,[1]Monthly!$C$2:$C$180&amp;[1]Monthly!$D$2:$D$180,0))),0,(INDEX([1]Monthly!Y$2:Y$180,MATCH($A126&amp;$B126,[1]Monthly!$C$2:$C$180&amp;[1]Monthly!$D$2:$D$180,0))))</f>
        <v>2</v>
      </c>
      <c r="AA126" s="49">
        <f t="array" ref="AA126">IF(ISERROR(INDEX([1]Monthly!Z$2:Z$180,MATCH($A126&amp;$B126,[1]Monthly!$C$2:$C$180&amp;[1]Monthly!$D$2:$D$180,0))),0,(INDEX([1]Monthly!Z$2:Z$180,MATCH($A126&amp;$B126,[1]Monthly!$C$2:$C$180&amp;[1]Monthly!$D$2:$D$180,0))))</f>
        <v>0</v>
      </c>
      <c r="AB126" s="49">
        <f t="array" ref="AB126">IF(ISERROR(INDEX([1]Monthly!AA$2:AA$180,MATCH($A126&amp;$B126,[1]Monthly!$C$2:$C$180&amp;[1]Monthly!$D$2:$D$180,0))),0,(INDEX([1]Monthly!AA$2:AA$180,MATCH($A126&amp;$B126,[1]Monthly!$C$2:$C$180&amp;[1]Monthly!$D$2:$D$180,0))))</f>
        <v>1</v>
      </c>
      <c r="AC126" s="49">
        <f t="array" ref="AC126">IF(ISERROR(INDEX([1]Monthly!AB$2:AB$180,MATCH($A126&amp;$B126,[1]Monthly!$C$2:$C$180&amp;[1]Monthly!$D$2:$D$180,0))),0,(INDEX([1]Monthly!AB$2:AB$180,MATCH($A126&amp;$B126,[1]Monthly!$C$2:$C$180&amp;[1]Monthly!$D$2:$D$180,0))))</f>
        <v>1</v>
      </c>
      <c r="AD126" s="50">
        <f t="array" ref="AD126">IF(ISERROR(INDEX([1]Monthly!AC$2:AC$180,MATCH($A126&amp;$B126,[1]Monthly!$C$2:$C$180&amp;[1]Monthly!$D$2:$D$180,0))),0,(INDEX([1]Monthly!AC$2:AC$180,MATCH($A126&amp;$B126,[1]Monthly!$C$2:$C$180&amp;[1]Monthly!$D$2:$D$180,0))))</f>
        <v>1</v>
      </c>
      <c r="AE126" s="50">
        <f t="array" ref="AE126">IF(ISERROR(INDEX([1]Monthly!AD$2:AD$180,MATCH($A126&amp;$B126,[1]Monthly!$C$2:$C$180&amp;[1]Monthly!$D$2:$D$180,0))),0,(INDEX([1]Monthly!AD$2:AD$180,MATCH($A126&amp;$B126,[1]Monthly!$C$2:$C$180&amp;[1]Monthly!$D$2:$D$180,0))))</f>
        <v>0</v>
      </c>
      <c r="AF126" s="51">
        <f t="array" ref="AF126">IF(ISERROR(INDEX([1]Monthly!AE$2:AE$180,MATCH($A126&amp;$B126,[1]Monthly!$C$2:$C$180&amp;[1]Monthly!$D$2:$D$180,0))),0,(INDEX([1]Monthly!AE$2:AE$180,MATCH($A126&amp;$B126,[1]Monthly!$C$2:$C$180&amp;[1]Monthly!$D$2:$D$180,0))))</f>
        <v>0</v>
      </c>
      <c r="AG126" s="1"/>
      <c r="AH126" s="1"/>
      <c r="AI126" s="1"/>
      <c r="AJ126" s="45"/>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row>
    <row r="127" spans="1:174" x14ac:dyDescent="0.2">
      <c r="C127" s="1">
        <f>SUM(C125:C126)</f>
        <v>1628</v>
      </c>
      <c r="D127" s="1">
        <f>SUM(D125:D126)</f>
        <v>1782</v>
      </c>
      <c r="E127" s="82" t="s">
        <v>28</v>
      </c>
      <c r="F127" s="53">
        <f t="shared" ref="F127:AF127" si="55">SUM(F125:F126)</f>
        <v>164</v>
      </c>
      <c r="G127" s="54">
        <f t="shared" si="55"/>
        <v>154</v>
      </c>
      <c r="H127" s="54">
        <f t="shared" si="55"/>
        <v>102</v>
      </c>
      <c r="I127" s="54">
        <f t="shared" si="55"/>
        <v>118</v>
      </c>
      <c r="J127" s="54">
        <f t="shared" si="55"/>
        <v>109</v>
      </c>
      <c r="K127" s="54">
        <f t="shared" si="55"/>
        <v>131</v>
      </c>
      <c r="L127" s="54">
        <f t="shared" si="55"/>
        <v>165</v>
      </c>
      <c r="M127" s="54">
        <f t="shared" si="55"/>
        <v>197</v>
      </c>
      <c r="N127" s="54">
        <f t="shared" si="55"/>
        <v>163</v>
      </c>
      <c r="O127" s="54">
        <f t="shared" si="55"/>
        <v>200</v>
      </c>
      <c r="P127" s="54">
        <f t="shared" si="55"/>
        <v>183</v>
      </c>
      <c r="Q127" s="54">
        <f t="shared" si="55"/>
        <v>139</v>
      </c>
      <c r="R127" s="54">
        <f t="shared" si="55"/>
        <v>130</v>
      </c>
      <c r="S127" s="54">
        <f t="shared" si="55"/>
        <v>134</v>
      </c>
      <c r="T127" s="54">
        <f t="shared" si="55"/>
        <v>186</v>
      </c>
      <c r="U127" s="54">
        <f t="shared" si="55"/>
        <v>156</v>
      </c>
      <c r="V127" s="54">
        <f t="shared" si="55"/>
        <v>139</v>
      </c>
      <c r="W127" s="54">
        <f t="shared" si="55"/>
        <v>150</v>
      </c>
      <c r="X127" s="54">
        <f t="shared" si="55"/>
        <v>119</v>
      </c>
      <c r="Y127" s="54">
        <f t="shared" si="55"/>
        <v>159</v>
      </c>
      <c r="Z127" s="54">
        <f t="shared" si="55"/>
        <v>167</v>
      </c>
      <c r="AA127" s="54">
        <f t="shared" si="55"/>
        <v>195</v>
      </c>
      <c r="AB127" s="54">
        <f t="shared" si="55"/>
        <v>199</v>
      </c>
      <c r="AC127" s="54">
        <f t="shared" si="55"/>
        <v>207</v>
      </c>
      <c r="AD127" s="55">
        <f t="shared" si="55"/>
        <v>170</v>
      </c>
      <c r="AE127" s="55">
        <f t="shared" si="55"/>
        <v>212</v>
      </c>
      <c r="AF127" s="56">
        <f t="shared" si="55"/>
        <v>204</v>
      </c>
      <c r="AG127" s="1"/>
      <c r="AH127" s="1"/>
      <c r="AI127" s="1"/>
      <c r="AJ127" s="45"/>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row>
    <row r="128" spans="1:174" s="57" customFormat="1" x14ac:dyDescent="0.2">
      <c r="A128" s="57">
        <v>13</v>
      </c>
      <c r="B128" s="58">
        <v>8</v>
      </c>
      <c r="C128" s="1">
        <f t="array" ref="C128">IF(ISERROR(INDEX([1]Current!E$2:E$180,MATCH($A128&amp;$B128,[1]Current!$C$2:$C$180&amp;[1]Current!$D$2:$D$180,0))),0,(INDEX([1]Current!E$2:E$180,MATCH($A128&amp;$B128,[1]Current!$C$2:$C$180&amp;[1]Current!$D$2:$D$180,0))))</f>
        <v>82</v>
      </c>
      <c r="D128" s="1">
        <f t="array" ref="D128">IF(ISERROR(INDEX([1]Current!F$2:F$180,MATCH($A128&amp;$B128,[1]Current!$C$2:$C$180&amp;[1]Current!$D$2:$D$180,0))),0,(INDEX([1]Current!F$2:F$180,MATCH($A128&amp;$B128,[1]Current!$C$2:$C$180&amp;[1]Current!$D$2:$D$180,0))))</f>
        <v>69</v>
      </c>
      <c r="E128" s="83" t="s">
        <v>29</v>
      </c>
      <c r="F128" s="60">
        <f t="array" ref="F128">IF(ISERROR(INDEX([1]Monthly!E$2:E$180,MATCH($A128&amp;$B128,[1]Monthly!$C$2:$C$180&amp;[1]Monthly!$D$2:$D$180,0))),0,(INDEX([1]Monthly!E$2:E$180,MATCH($A128&amp;$B128,[1]Monthly!$C$2:$C$180&amp;[1]Monthly!$D$2:$D$180,0))))</f>
        <v>8</v>
      </c>
      <c r="G128" s="61">
        <f t="array" ref="G128">IF(ISERROR(INDEX([1]Monthly!F$2:F$180,MATCH($A128&amp;$B128,[1]Monthly!$C$2:$C$180&amp;[1]Monthly!$D$2:$D$180,0))),0,(INDEX([1]Monthly!F$2:F$180,MATCH($A128&amp;$B128,[1]Monthly!$C$2:$C$180&amp;[1]Monthly!$D$2:$D$180,0))))</f>
        <v>3</v>
      </c>
      <c r="H128" s="61">
        <f t="array" ref="H128">IF(ISERROR(INDEX([1]Monthly!G$2:G$180,MATCH($A128&amp;$B128,[1]Monthly!$C$2:$C$180&amp;[1]Monthly!$D$2:$D$180,0))),0,(INDEX([1]Monthly!G$2:G$180,MATCH($A128&amp;$B128,[1]Monthly!$C$2:$C$180&amp;[1]Monthly!$D$2:$D$180,0))))</f>
        <v>4</v>
      </c>
      <c r="I128" s="61">
        <f t="array" ref="I128">IF(ISERROR(INDEX([1]Monthly!H$2:H$180,MATCH($A128&amp;$B128,[1]Monthly!$C$2:$C$180&amp;[1]Monthly!$D$2:$D$180,0))),0,(INDEX([1]Monthly!H$2:H$180,MATCH($A128&amp;$B128,[1]Monthly!$C$2:$C$180&amp;[1]Monthly!$D$2:$D$180,0))))</f>
        <v>2</v>
      </c>
      <c r="J128" s="61">
        <f t="array" ref="J128">IF(ISERROR(INDEX([1]Monthly!I$2:I$180,MATCH($A128&amp;$B128,[1]Monthly!$C$2:$C$180&amp;[1]Monthly!$D$2:$D$180,0))),0,(INDEX([1]Monthly!I$2:I$180,MATCH($A128&amp;$B128,[1]Monthly!$C$2:$C$180&amp;[1]Monthly!$D$2:$D$180,0))))</f>
        <v>4</v>
      </c>
      <c r="K128" s="61">
        <f t="array" ref="K128">IF(ISERROR(INDEX([1]Monthly!J$2:J$180,MATCH($A128&amp;$B128,[1]Monthly!$C$2:$C$180&amp;[1]Monthly!$D$2:$D$180,0))),0,(INDEX([1]Monthly!J$2:J$180,MATCH($A128&amp;$B128,[1]Monthly!$C$2:$C$180&amp;[1]Monthly!$D$2:$D$180,0))))</f>
        <v>3</v>
      </c>
      <c r="L128" s="61">
        <f t="array" ref="L128">IF(ISERROR(INDEX([1]Monthly!K$2:K$180,MATCH($A128&amp;$B128,[1]Monthly!$C$2:$C$180&amp;[1]Monthly!$D$2:$D$180,0))),0,(INDEX([1]Monthly!K$2:K$180,MATCH($A128&amp;$B128,[1]Monthly!$C$2:$C$180&amp;[1]Monthly!$D$2:$D$180,0))))</f>
        <v>10</v>
      </c>
      <c r="M128" s="61">
        <f t="array" ref="M128">IF(ISERROR(INDEX([1]Monthly!L$2:L$180,MATCH($A128&amp;$B128,[1]Monthly!$C$2:$C$180&amp;[1]Monthly!$D$2:$D$180,0))),0,(INDEX([1]Monthly!L$2:L$180,MATCH($A128&amp;$B128,[1]Monthly!$C$2:$C$180&amp;[1]Monthly!$D$2:$D$180,0))))</f>
        <v>8</v>
      </c>
      <c r="N128" s="61">
        <f t="array" ref="N128">IF(ISERROR(INDEX([1]Monthly!M$2:M$180,MATCH($A128&amp;$B128,[1]Monthly!$C$2:$C$180&amp;[1]Monthly!$D$2:$D$180,0))),0,(INDEX([1]Monthly!M$2:M$180,MATCH($A128&amp;$B128,[1]Monthly!$C$2:$C$180&amp;[1]Monthly!$D$2:$D$180,0))))</f>
        <v>12</v>
      </c>
      <c r="O128" s="61">
        <f t="array" ref="O128">IF(ISERROR(INDEX([1]Monthly!N$2:N$180,MATCH($A128&amp;$B128,[1]Monthly!$C$2:$C$180&amp;[1]Monthly!$D$2:$D$180,0))),0,(INDEX([1]Monthly!N$2:N$180,MATCH($A128&amp;$B128,[1]Monthly!$C$2:$C$180&amp;[1]Monthly!$D$2:$D$180,0))))</f>
        <v>10</v>
      </c>
      <c r="P128" s="61">
        <f t="array" ref="P128">IF(ISERROR(INDEX([1]Monthly!O$2:O$180,MATCH($A128&amp;$B128,[1]Monthly!$C$2:$C$180&amp;[1]Monthly!$D$2:$D$180,0))),0,(INDEX([1]Monthly!O$2:O$180,MATCH($A128&amp;$B128,[1]Monthly!$C$2:$C$180&amp;[1]Monthly!$D$2:$D$180,0))))</f>
        <v>6</v>
      </c>
      <c r="Q128" s="61">
        <f t="array" ref="Q128">IF(ISERROR(INDEX([1]Monthly!P$2:P$180,MATCH($A128&amp;$B128,[1]Monthly!$C$2:$C$180&amp;[1]Monthly!$D$2:$D$180,0))),0,(INDEX([1]Monthly!P$2:P$180,MATCH($A128&amp;$B128,[1]Monthly!$C$2:$C$180&amp;[1]Monthly!$D$2:$D$180,0))))</f>
        <v>3</v>
      </c>
      <c r="R128" s="61">
        <f t="array" ref="R128">IF(ISERROR(INDEX([1]Monthly!Q$2:Q$180,MATCH($A128&amp;$B128,[1]Monthly!$C$2:$C$180&amp;[1]Monthly!$D$2:$D$180,0))),0,(INDEX([1]Monthly!Q$2:Q$180,MATCH($A128&amp;$B128,[1]Monthly!$C$2:$C$180&amp;[1]Monthly!$D$2:$D$180,0))))</f>
        <v>7</v>
      </c>
      <c r="S128" s="61">
        <f t="array" ref="S128">IF(ISERROR(INDEX([1]Monthly!R$2:R$180,MATCH($A128&amp;$B128,[1]Monthly!$C$2:$C$180&amp;[1]Monthly!$D$2:$D$180,0))),0,(INDEX([1]Monthly!R$2:R$180,MATCH($A128&amp;$B128,[1]Monthly!$C$2:$C$180&amp;[1]Monthly!$D$2:$D$180,0))))</f>
        <v>15</v>
      </c>
      <c r="T128" s="61">
        <f t="array" ref="T128">IF(ISERROR(INDEX([1]Monthly!S$2:S$180,MATCH($A128&amp;$B128,[1]Monthly!$C$2:$C$180&amp;[1]Monthly!$D$2:$D$180,0))),0,(INDEX([1]Monthly!S$2:S$180,MATCH($A128&amp;$B128,[1]Monthly!$C$2:$C$180&amp;[1]Monthly!$D$2:$D$180,0))))</f>
        <v>8</v>
      </c>
      <c r="U128" s="61">
        <f t="array" ref="U128">IF(ISERROR(INDEX([1]Monthly!T$2:T$180,MATCH($A128&amp;$B128,[1]Monthly!$C$2:$C$180&amp;[1]Monthly!$D$2:$D$180,0))),0,(INDEX([1]Monthly!T$2:T$180,MATCH($A128&amp;$B128,[1]Monthly!$C$2:$C$180&amp;[1]Monthly!$D$2:$D$180,0))))</f>
        <v>7</v>
      </c>
      <c r="V128" s="61">
        <f t="array" ref="V128">IF(ISERROR(INDEX([1]Monthly!U$2:U$180,MATCH($A128&amp;$B128,[1]Monthly!$C$2:$C$180&amp;[1]Monthly!$D$2:$D$180,0))),0,(INDEX([1]Monthly!U$2:U$180,MATCH($A128&amp;$B128,[1]Monthly!$C$2:$C$180&amp;[1]Monthly!$D$2:$D$180,0))))</f>
        <v>4</v>
      </c>
      <c r="W128" s="61">
        <f t="array" ref="W128">IF(ISERROR(INDEX([1]Monthly!V$2:V$180,MATCH($A128&amp;$B128,[1]Monthly!$C$2:$C$180&amp;[1]Monthly!$D$2:$D$180,0))),0,(INDEX([1]Monthly!V$2:V$180,MATCH($A128&amp;$B128,[1]Monthly!$C$2:$C$180&amp;[1]Monthly!$D$2:$D$180,0))))</f>
        <v>5</v>
      </c>
      <c r="X128" s="61">
        <f t="array" ref="X128">IF(ISERROR(INDEX([1]Monthly!W$2:W$180,MATCH($A128&amp;$B128,[1]Monthly!$C$2:$C$180&amp;[1]Monthly!$D$2:$D$180,0))),0,(INDEX([1]Monthly!W$2:W$180,MATCH($A128&amp;$B128,[1]Monthly!$C$2:$C$180&amp;[1]Monthly!$D$2:$D$180,0))))</f>
        <v>9</v>
      </c>
      <c r="Y128" s="61">
        <f t="array" ref="Y128">IF(ISERROR(INDEX([1]Monthly!X$2:X$180,MATCH($A128&amp;$B128,[1]Monthly!$C$2:$C$180&amp;[1]Monthly!$D$2:$D$180,0))),0,(INDEX([1]Monthly!X$2:X$180,MATCH($A128&amp;$B128,[1]Monthly!$C$2:$C$180&amp;[1]Monthly!$D$2:$D$180,0))))</f>
        <v>8</v>
      </c>
      <c r="Z128" s="61">
        <f t="array" ref="Z128">IF(ISERROR(INDEX([1]Monthly!Y$2:Y$180,MATCH($A128&amp;$B128,[1]Monthly!$C$2:$C$180&amp;[1]Monthly!$D$2:$D$180,0))),0,(INDEX([1]Monthly!Y$2:Y$180,MATCH($A128&amp;$B128,[1]Monthly!$C$2:$C$180&amp;[1]Monthly!$D$2:$D$180,0))))</f>
        <v>7</v>
      </c>
      <c r="AA128" s="61">
        <f t="array" ref="AA128">IF(ISERROR(INDEX([1]Monthly!Z$2:Z$180,MATCH($A128&amp;$B128,[1]Monthly!$C$2:$C$180&amp;[1]Monthly!$D$2:$D$180,0))),0,(INDEX([1]Monthly!Z$2:Z$180,MATCH($A128&amp;$B128,[1]Monthly!$C$2:$C$180&amp;[1]Monthly!$D$2:$D$180,0))))</f>
        <v>8</v>
      </c>
      <c r="AB128" s="61">
        <f t="array" ref="AB128">IF(ISERROR(INDEX([1]Monthly!AA$2:AA$180,MATCH($A128&amp;$B128,[1]Monthly!$C$2:$C$180&amp;[1]Monthly!$D$2:$D$180,0))),0,(INDEX([1]Monthly!AA$2:AA$180,MATCH($A128&amp;$B128,[1]Monthly!$C$2:$C$180&amp;[1]Monthly!$D$2:$D$180,0))))</f>
        <v>7</v>
      </c>
      <c r="AC128" s="61">
        <f t="array" ref="AC128">IF(ISERROR(INDEX([1]Monthly!AB$2:AB$180,MATCH($A128&amp;$B128,[1]Monthly!$C$2:$C$180&amp;[1]Monthly!$D$2:$D$180,0))),0,(INDEX([1]Monthly!AB$2:AB$180,MATCH($A128&amp;$B128,[1]Monthly!$C$2:$C$180&amp;[1]Monthly!$D$2:$D$180,0))))</f>
        <v>4</v>
      </c>
      <c r="AD128" s="62">
        <f t="array" ref="AD128">IF(ISERROR(INDEX([1]Monthly!AC$2:AC$180,MATCH($A128&amp;$B128,[1]Monthly!$C$2:$C$180&amp;[1]Monthly!$D$2:$D$180,0))),0,(INDEX([1]Monthly!AC$2:AC$180,MATCH($A128&amp;$B128,[1]Monthly!$C$2:$C$180&amp;[1]Monthly!$D$2:$D$180,0))))</f>
        <v>7</v>
      </c>
      <c r="AE128" s="62">
        <f t="array" ref="AE128">IF(ISERROR(INDEX([1]Monthly!AD$2:AD$180,MATCH($A128&amp;$B128,[1]Monthly!$C$2:$C$180&amp;[1]Monthly!$D$2:$D$180,0))),0,(INDEX([1]Monthly!AD$2:AD$180,MATCH($A128&amp;$B128,[1]Monthly!$C$2:$C$180&amp;[1]Monthly!$D$2:$D$180,0))))</f>
        <v>4</v>
      </c>
      <c r="AF128" s="63">
        <f t="array" ref="AF128">IF(ISERROR(INDEX([1]Monthly!AE$2:AE$180,MATCH($A128&amp;$B128,[1]Monthly!$C$2:$C$180&amp;[1]Monthly!$D$2:$D$180,0))),0,(INDEX([1]Monthly!AE$2:AE$180,MATCH($A128&amp;$B128,[1]Monthly!$C$2:$C$180&amp;[1]Monthly!$D$2:$D$180,0))))</f>
        <v>10</v>
      </c>
      <c r="AG128" s="64"/>
      <c r="AH128" s="64"/>
      <c r="AI128" s="64"/>
      <c r="AJ128" s="45"/>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c r="DK128" s="64"/>
      <c r="DL128" s="64"/>
      <c r="DM128" s="64"/>
      <c r="DN128" s="64"/>
      <c r="DO128" s="64"/>
      <c r="DP128" s="64"/>
      <c r="DQ128" s="64"/>
      <c r="DR128" s="64"/>
      <c r="DS128" s="64"/>
      <c r="DT128" s="64"/>
      <c r="DU128" s="64"/>
      <c r="DV128" s="64"/>
      <c r="DW128" s="64"/>
      <c r="DX128" s="64"/>
      <c r="DY128" s="64"/>
      <c r="DZ128" s="64"/>
      <c r="EA128" s="64"/>
      <c r="EB128" s="64"/>
      <c r="EC128" s="64"/>
      <c r="ED128" s="64"/>
      <c r="EE128" s="64"/>
      <c r="EF128" s="64"/>
      <c r="EG128" s="64"/>
      <c r="EH128" s="64"/>
      <c r="EI128" s="64"/>
      <c r="EJ128" s="64"/>
      <c r="EK128" s="64"/>
      <c r="EL128" s="64"/>
      <c r="EM128" s="64"/>
      <c r="EN128" s="64"/>
      <c r="EO128" s="64"/>
      <c r="EP128" s="64"/>
      <c r="EQ128" s="64"/>
      <c r="ER128" s="64"/>
      <c r="ES128" s="64"/>
      <c r="ET128" s="64"/>
      <c r="EU128" s="64"/>
      <c r="EV128" s="64"/>
      <c r="EW128" s="64"/>
      <c r="EX128" s="64"/>
      <c r="EY128" s="64"/>
      <c r="EZ128" s="64"/>
      <c r="FA128" s="64"/>
      <c r="FB128" s="64"/>
      <c r="FC128" s="64"/>
      <c r="FD128" s="64"/>
      <c r="FE128" s="64"/>
      <c r="FF128" s="64"/>
      <c r="FG128" s="64"/>
      <c r="FH128" s="64"/>
      <c r="FI128" s="64"/>
      <c r="FJ128" s="64"/>
      <c r="FK128" s="64"/>
      <c r="FL128" s="64"/>
      <c r="FM128" s="64"/>
      <c r="FN128" s="64"/>
      <c r="FO128" s="64"/>
      <c r="FP128" s="64"/>
      <c r="FQ128" s="64"/>
      <c r="FR128" s="64"/>
    </row>
    <row r="129" spans="1:174" x14ac:dyDescent="0.2">
      <c r="A129" s="11">
        <v>13</v>
      </c>
      <c r="B129" s="34">
        <v>9</v>
      </c>
      <c r="C129" s="1">
        <f t="array" ref="C129">IF(ISERROR(INDEX([1]Current!E$2:E$180,MATCH($A129&amp;$B129,[1]Current!$C$2:$C$180&amp;[1]Current!$D$2:$D$180,0))),0,(INDEX([1]Current!E$2:E$180,MATCH($A129&amp;$B129,[1]Current!$C$2:$C$180&amp;[1]Current!$D$2:$D$180,0))))</f>
        <v>18</v>
      </c>
      <c r="D129" s="1">
        <f t="array" ref="D129">IF(ISERROR(INDEX([1]Current!F$2:F$180,MATCH($A129&amp;$B129,[1]Current!$C$2:$C$180&amp;[1]Current!$D$2:$D$180,0))),0,(INDEX([1]Current!F$2:F$180,MATCH($A129&amp;$B129,[1]Current!$C$2:$C$180&amp;[1]Current!$D$2:$D$180,0))))</f>
        <v>17</v>
      </c>
      <c r="E129" s="81" t="s">
        <v>30</v>
      </c>
      <c r="F129" s="48">
        <f t="array" ref="F129">IF(ISERROR(INDEX([1]Monthly!E$2:E$180,MATCH($A129&amp;$B129,[1]Monthly!$C$2:$C$180&amp;[1]Monthly!$D$2:$D$180,0))),0,(INDEX([1]Monthly!E$2:E$180,MATCH($A129&amp;$B129,[1]Monthly!$C$2:$C$180&amp;[1]Monthly!$D$2:$D$180,0))))</f>
        <v>0</v>
      </c>
      <c r="G129" s="49">
        <f t="array" ref="G129">IF(ISERROR(INDEX([1]Monthly!F$2:F$180,MATCH($A129&amp;$B129,[1]Monthly!$C$2:$C$180&amp;[1]Monthly!$D$2:$D$180,0))),0,(INDEX([1]Monthly!F$2:F$180,MATCH($A129&amp;$B129,[1]Monthly!$C$2:$C$180&amp;[1]Monthly!$D$2:$D$180,0))))</f>
        <v>1</v>
      </c>
      <c r="H129" s="49">
        <f t="array" ref="H129">IF(ISERROR(INDEX([1]Monthly!G$2:G$180,MATCH($A129&amp;$B129,[1]Monthly!$C$2:$C$180&amp;[1]Monthly!$D$2:$D$180,0))),0,(INDEX([1]Monthly!G$2:G$180,MATCH($A129&amp;$B129,[1]Monthly!$C$2:$C$180&amp;[1]Monthly!$D$2:$D$180,0))))</f>
        <v>1</v>
      </c>
      <c r="I129" s="49">
        <f t="array" ref="I129">IF(ISERROR(INDEX([1]Monthly!H$2:H$180,MATCH($A129&amp;$B129,[1]Monthly!$C$2:$C$180&amp;[1]Monthly!$D$2:$D$180,0))),0,(INDEX([1]Monthly!H$2:H$180,MATCH($A129&amp;$B129,[1]Monthly!$C$2:$C$180&amp;[1]Monthly!$D$2:$D$180,0))))</f>
        <v>0</v>
      </c>
      <c r="J129" s="49">
        <f t="array" ref="J129">IF(ISERROR(INDEX([1]Monthly!I$2:I$180,MATCH($A129&amp;$B129,[1]Monthly!$C$2:$C$180&amp;[1]Monthly!$D$2:$D$180,0))),0,(INDEX([1]Monthly!I$2:I$180,MATCH($A129&amp;$B129,[1]Monthly!$C$2:$C$180&amp;[1]Monthly!$D$2:$D$180,0))))</f>
        <v>1</v>
      </c>
      <c r="K129" s="49">
        <f t="array" ref="K129">IF(ISERROR(INDEX([1]Monthly!J$2:J$180,MATCH($A129&amp;$B129,[1]Monthly!$C$2:$C$180&amp;[1]Monthly!$D$2:$D$180,0))),0,(INDEX([1]Monthly!J$2:J$180,MATCH($A129&amp;$B129,[1]Monthly!$C$2:$C$180&amp;[1]Monthly!$D$2:$D$180,0))))</f>
        <v>1</v>
      </c>
      <c r="L129" s="49">
        <f t="array" ref="L129">IF(ISERROR(INDEX([1]Monthly!K$2:K$180,MATCH($A129&amp;$B129,[1]Monthly!$C$2:$C$180&amp;[1]Monthly!$D$2:$D$180,0))),0,(INDEX([1]Monthly!K$2:K$180,MATCH($A129&amp;$B129,[1]Monthly!$C$2:$C$180&amp;[1]Monthly!$D$2:$D$180,0))))</f>
        <v>2</v>
      </c>
      <c r="M129" s="49">
        <f t="array" ref="M129">IF(ISERROR(INDEX([1]Monthly!L$2:L$180,MATCH($A129&amp;$B129,[1]Monthly!$C$2:$C$180&amp;[1]Monthly!$D$2:$D$180,0))),0,(INDEX([1]Monthly!L$2:L$180,MATCH($A129&amp;$B129,[1]Monthly!$C$2:$C$180&amp;[1]Monthly!$D$2:$D$180,0))))</f>
        <v>1</v>
      </c>
      <c r="N129" s="49">
        <f t="array" ref="N129">IF(ISERROR(INDEX([1]Monthly!M$2:M$180,MATCH($A129&amp;$B129,[1]Monthly!$C$2:$C$180&amp;[1]Monthly!$D$2:$D$180,0))),0,(INDEX([1]Monthly!M$2:M$180,MATCH($A129&amp;$B129,[1]Monthly!$C$2:$C$180&amp;[1]Monthly!$D$2:$D$180,0))))</f>
        <v>2</v>
      </c>
      <c r="O129" s="49">
        <f t="array" ref="O129">IF(ISERROR(INDEX([1]Monthly!N$2:N$180,MATCH($A129&amp;$B129,[1]Monthly!$C$2:$C$180&amp;[1]Monthly!$D$2:$D$180,0))),0,(INDEX([1]Monthly!N$2:N$180,MATCH($A129&amp;$B129,[1]Monthly!$C$2:$C$180&amp;[1]Monthly!$D$2:$D$180,0))))</f>
        <v>0</v>
      </c>
      <c r="P129" s="49">
        <f t="array" ref="P129">IF(ISERROR(INDEX([1]Monthly!O$2:O$180,MATCH($A129&amp;$B129,[1]Monthly!$C$2:$C$180&amp;[1]Monthly!$D$2:$D$180,0))),0,(INDEX([1]Monthly!O$2:O$180,MATCH($A129&amp;$B129,[1]Monthly!$C$2:$C$180&amp;[1]Monthly!$D$2:$D$180,0))))</f>
        <v>0</v>
      </c>
      <c r="Q129" s="49">
        <f t="array" ref="Q129">IF(ISERROR(INDEX([1]Monthly!P$2:P$180,MATCH($A129&amp;$B129,[1]Monthly!$C$2:$C$180&amp;[1]Monthly!$D$2:$D$180,0))),0,(INDEX([1]Monthly!P$2:P$180,MATCH($A129&amp;$B129,[1]Monthly!$C$2:$C$180&amp;[1]Monthly!$D$2:$D$180,0))))</f>
        <v>1</v>
      </c>
      <c r="R129" s="49">
        <f t="array" ref="R129">IF(ISERROR(INDEX([1]Monthly!Q$2:Q$180,MATCH($A129&amp;$B129,[1]Monthly!$C$2:$C$180&amp;[1]Monthly!$D$2:$D$180,0))),0,(INDEX([1]Monthly!Q$2:Q$180,MATCH($A129&amp;$B129,[1]Monthly!$C$2:$C$180&amp;[1]Monthly!$D$2:$D$180,0))))</f>
        <v>9</v>
      </c>
      <c r="S129" s="49">
        <f t="array" ref="S129">IF(ISERROR(INDEX([1]Monthly!R$2:R$180,MATCH($A129&amp;$B129,[1]Monthly!$C$2:$C$180&amp;[1]Monthly!$D$2:$D$180,0))),0,(INDEX([1]Monthly!R$2:R$180,MATCH($A129&amp;$B129,[1]Monthly!$C$2:$C$180&amp;[1]Monthly!$D$2:$D$180,0))))</f>
        <v>0</v>
      </c>
      <c r="T129" s="49">
        <f t="array" ref="T129">IF(ISERROR(INDEX([1]Monthly!S$2:S$180,MATCH($A129&amp;$B129,[1]Monthly!$C$2:$C$180&amp;[1]Monthly!$D$2:$D$180,0))),0,(INDEX([1]Monthly!S$2:S$180,MATCH($A129&amp;$B129,[1]Monthly!$C$2:$C$180&amp;[1]Monthly!$D$2:$D$180,0))))</f>
        <v>2</v>
      </c>
      <c r="U129" s="49">
        <f t="array" ref="U129">IF(ISERROR(INDEX([1]Monthly!T$2:T$180,MATCH($A129&amp;$B129,[1]Monthly!$C$2:$C$180&amp;[1]Monthly!$D$2:$D$180,0))),0,(INDEX([1]Monthly!T$2:T$180,MATCH($A129&amp;$B129,[1]Monthly!$C$2:$C$180&amp;[1]Monthly!$D$2:$D$180,0))))</f>
        <v>1</v>
      </c>
      <c r="V129" s="49">
        <f t="array" ref="V129">IF(ISERROR(INDEX([1]Monthly!U$2:U$180,MATCH($A129&amp;$B129,[1]Monthly!$C$2:$C$180&amp;[1]Monthly!$D$2:$D$180,0))),0,(INDEX([1]Monthly!U$2:U$180,MATCH($A129&amp;$B129,[1]Monthly!$C$2:$C$180&amp;[1]Monthly!$D$2:$D$180,0))))</f>
        <v>0</v>
      </c>
      <c r="W129" s="49">
        <f t="array" ref="W129">IF(ISERROR(INDEX([1]Monthly!V$2:V$180,MATCH($A129&amp;$B129,[1]Monthly!$C$2:$C$180&amp;[1]Monthly!$D$2:$D$180,0))),0,(INDEX([1]Monthly!V$2:V$180,MATCH($A129&amp;$B129,[1]Monthly!$C$2:$C$180&amp;[1]Monthly!$D$2:$D$180,0))))</f>
        <v>1</v>
      </c>
      <c r="X129" s="49">
        <f t="array" ref="X129">IF(ISERROR(INDEX([1]Monthly!W$2:W$180,MATCH($A129&amp;$B129,[1]Monthly!$C$2:$C$180&amp;[1]Monthly!$D$2:$D$180,0))),0,(INDEX([1]Monthly!W$2:W$180,MATCH($A129&amp;$B129,[1]Monthly!$C$2:$C$180&amp;[1]Monthly!$D$2:$D$180,0))))</f>
        <v>0</v>
      </c>
      <c r="Y129" s="49">
        <f t="array" ref="Y129">IF(ISERROR(INDEX([1]Monthly!X$2:X$180,MATCH($A129&amp;$B129,[1]Monthly!$C$2:$C$180&amp;[1]Monthly!$D$2:$D$180,0))),0,(INDEX([1]Monthly!X$2:X$180,MATCH($A129&amp;$B129,[1]Monthly!$C$2:$C$180&amp;[1]Monthly!$D$2:$D$180,0))))</f>
        <v>0</v>
      </c>
      <c r="Z129" s="49">
        <f t="array" ref="Z129">IF(ISERROR(INDEX([1]Monthly!Y$2:Y$180,MATCH($A129&amp;$B129,[1]Monthly!$C$2:$C$180&amp;[1]Monthly!$D$2:$D$180,0))),0,(INDEX([1]Monthly!Y$2:Y$180,MATCH($A129&amp;$B129,[1]Monthly!$C$2:$C$180&amp;[1]Monthly!$D$2:$D$180,0))))</f>
        <v>4</v>
      </c>
      <c r="AA129" s="49">
        <f t="array" ref="AA129">IF(ISERROR(INDEX([1]Monthly!Z$2:Z$180,MATCH($A129&amp;$B129,[1]Monthly!$C$2:$C$180&amp;[1]Monthly!$D$2:$D$180,0))),0,(INDEX([1]Monthly!Z$2:Z$180,MATCH($A129&amp;$B129,[1]Monthly!$C$2:$C$180&amp;[1]Monthly!$D$2:$D$180,0))))</f>
        <v>3</v>
      </c>
      <c r="AB129" s="49">
        <f t="array" ref="AB129">IF(ISERROR(INDEX([1]Monthly!AA$2:AA$180,MATCH($A129&amp;$B129,[1]Monthly!$C$2:$C$180&amp;[1]Monthly!$D$2:$D$180,0))),0,(INDEX([1]Monthly!AA$2:AA$180,MATCH($A129&amp;$B129,[1]Monthly!$C$2:$C$180&amp;[1]Monthly!$D$2:$D$180,0))))</f>
        <v>1</v>
      </c>
      <c r="AC129" s="49">
        <f t="array" ref="AC129">IF(ISERROR(INDEX([1]Monthly!AB$2:AB$180,MATCH($A129&amp;$B129,[1]Monthly!$C$2:$C$180&amp;[1]Monthly!$D$2:$D$180,0))),0,(INDEX([1]Monthly!AB$2:AB$180,MATCH($A129&amp;$B129,[1]Monthly!$C$2:$C$180&amp;[1]Monthly!$D$2:$D$180,0))))</f>
        <v>1</v>
      </c>
      <c r="AD129" s="50">
        <f t="array" ref="AD129">IF(ISERROR(INDEX([1]Monthly!AC$2:AC$180,MATCH($A129&amp;$B129,[1]Monthly!$C$2:$C$180&amp;[1]Monthly!$D$2:$D$180,0))),0,(INDEX([1]Monthly!AC$2:AC$180,MATCH($A129&amp;$B129,[1]Monthly!$C$2:$C$180&amp;[1]Monthly!$D$2:$D$180,0))))</f>
        <v>4</v>
      </c>
      <c r="AE129" s="50">
        <f t="array" ref="AE129">IF(ISERROR(INDEX([1]Monthly!AD$2:AD$180,MATCH($A129&amp;$B129,[1]Monthly!$C$2:$C$180&amp;[1]Monthly!$D$2:$D$180,0))),0,(INDEX([1]Monthly!AD$2:AD$180,MATCH($A129&amp;$B129,[1]Monthly!$C$2:$C$180&amp;[1]Monthly!$D$2:$D$180,0))))</f>
        <v>1</v>
      </c>
      <c r="AF129" s="51">
        <f t="array" ref="AF129">IF(ISERROR(INDEX([1]Monthly!AE$2:AE$180,MATCH($A129&amp;$B129,[1]Monthly!$C$2:$C$180&amp;[1]Monthly!$D$2:$D$180,0))),0,(INDEX([1]Monthly!AE$2:AE$180,MATCH($A129&amp;$B129,[1]Monthly!$C$2:$C$180&amp;[1]Monthly!$D$2:$D$180,0))))</f>
        <v>2</v>
      </c>
      <c r="AG129" s="1"/>
      <c r="AH129" s="1"/>
      <c r="AI129" s="1"/>
      <c r="AJ129" s="45"/>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row>
    <row r="130" spans="1:174" x14ac:dyDescent="0.2">
      <c r="C130" s="1">
        <f>SUM(C128:C129)</f>
        <v>100</v>
      </c>
      <c r="D130" s="1">
        <f>SUM(D128:D129)</f>
        <v>86</v>
      </c>
      <c r="E130" s="82" t="s">
        <v>31</v>
      </c>
      <c r="F130" s="53">
        <f t="shared" ref="F130:AF130" si="56">SUM(F128:F129)</f>
        <v>8</v>
      </c>
      <c r="G130" s="54">
        <f t="shared" si="56"/>
        <v>4</v>
      </c>
      <c r="H130" s="54">
        <f t="shared" si="56"/>
        <v>5</v>
      </c>
      <c r="I130" s="54">
        <f t="shared" si="56"/>
        <v>2</v>
      </c>
      <c r="J130" s="54">
        <f t="shared" si="56"/>
        <v>5</v>
      </c>
      <c r="K130" s="54">
        <f t="shared" si="56"/>
        <v>4</v>
      </c>
      <c r="L130" s="54">
        <f t="shared" si="56"/>
        <v>12</v>
      </c>
      <c r="M130" s="54">
        <f t="shared" si="56"/>
        <v>9</v>
      </c>
      <c r="N130" s="54">
        <f t="shared" si="56"/>
        <v>14</v>
      </c>
      <c r="O130" s="54">
        <f t="shared" si="56"/>
        <v>10</v>
      </c>
      <c r="P130" s="54">
        <f t="shared" si="56"/>
        <v>6</v>
      </c>
      <c r="Q130" s="54">
        <f t="shared" si="56"/>
        <v>4</v>
      </c>
      <c r="R130" s="54">
        <f t="shared" si="56"/>
        <v>16</v>
      </c>
      <c r="S130" s="54">
        <f t="shared" si="56"/>
        <v>15</v>
      </c>
      <c r="T130" s="54">
        <f t="shared" si="56"/>
        <v>10</v>
      </c>
      <c r="U130" s="54">
        <f t="shared" si="56"/>
        <v>8</v>
      </c>
      <c r="V130" s="54">
        <f t="shared" si="56"/>
        <v>4</v>
      </c>
      <c r="W130" s="54">
        <f t="shared" si="56"/>
        <v>6</v>
      </c>
      <c r="X130" s="54">
        <f t="shared" si="56"/>
        <v>9</v>
      </c>
      <c r="Y130" s="54">
        <f t="shared" si="56"/>
        <v>8</v>
      </c>
      <c r="Z130" s="54">
        <f t="shared" si="56"/>
        <v>11</v>
      </c>
      <c r="AA130" s="54">
        <f t="shared" si="56"/>
        <v>11</v>
      </c>
      <c r="AB130" s="54">
        <f t="shared" si="56"/>
        <v>8</v>
      </c>
      <c r="AC130" s="54">
        <f t="shared" si="56"/>
        <v>5</v>
      </c>
      <c r="AD130" s="55">
        <f t="shared" si="56"/>
        <v>11</v>
      </c>
      <c r="AE130" s="55">
        <f t="shared" si="56"/>
        <v>5</v>
      </c>
      <c r="AF130" s="56">
        <f t="shared" si="56"/>
        <v>12</v>
      </c>
      <c r="AG130" s="1"/>
      <c r="AH130" s="1"/>
      <c r="AI130" s="1"/>
      <c r="AJ130" s="45"/>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row>
    <row r="131" spans="1:174" x14ac:dyDescent="0.2">
      <c r="A131" s="11">
        <v>13</v>
      </c>
      <c r="B131" s="34">
        <v>10</v>
      </c>
      <c r="C131" s="1">
        <f t="array" ref="C131">IF(ISERROR(INDEX([1]Current!E$2:E$180,MATCH($A131&amp;$B131,[1]Current!$C$2:$C$180&amp;[1]Current!$D$2:$D$180,0))),0,(INDEX([1]Current!E$2:E$180,MATCH($A131&amp;$B131,[1]Current!$C$2:$C$180&amp;[1]Current!$D$2:$D$180,0))))</f>
        <v>21</v>
      </c>
      <c r="D131" s="1">
        <f t="array" ref="D131">IF(ISERROR(INDEX([1]Current!F$2:F$180,MATCH($A131&amp;$B131,[1]Current!$C$2:$C$180&amp;[1]Current!$D$2:$D$180,0))),0,(INDEX([1]Current!F$2:F$180,MATCH($A131&amp;$B131,[1]Current!$C$2:$C$180&amp;[1]Current!$D$2:$D$180,0))))</f>
        <v>26</v>
      </c>
      <c r="E131" s="82" t="s">
        <v>32</v>
      </c>
      <c r="F131" s="53">
        <f t="array" ref="F131">IF(ISERROR(INDEX([1]Monthly!E$2:E$180,MATCH($A131&amp;$B131,[1]Monthly!$C$2:$C$180&amp;[1]Monthly!$D$2:$D$180,0))),0,(INDEX([1]Monthly!E$2:E$180,MATCH($A131&amp;$B131,[1]Monthly!$C$2:$C$180&amp;[1]Monthly!$D$2:$D$180,0))))</f>
        <v>3</v>
      </c>
      <c r="G131" s="54">
        <f t="array" ref="G131">IF(ISERROR(INDEX([1]Monthly!F$2:F$180,MATCH($A131&amp;$B131,[1]Monthly!$C$2:$C$180&amp;[1]Monthly!$D$2:$D$180,0))),0,(INDEX([1]Monthly!F$2:F$180,MATCH($A131&amp;$B131,[1]Monthly!$C$2:$C$180&amp;[1]Monthly!$D$2:$D$180,0))))</f>
        <v>2</v>
      </c>
      <c r="H131" s="54">
        <f t="array" ref="H131">IF(ISERROR(INDEX([1]Monthly!G$2:G$180,MATCH($A131&amp;$B131,[1]Monthly!$C$2:$C$180&amp;[1]Monthly!$D$2:$D$180,0))),0,(INDEX([1]Monthly!G$2:G$180,MATCH($A131&amp;$B131,[1]Monthly!$C$2:$C$180&amp;[1]Monthly!$D$2:$D$180,0))))</f>
        <v>2</v>
      </c>
      <c r="I131" s="54">
        <f t="array" ref="I131">IF(ISERROR(INDEX([1]Monthly!H$2:H$180,MATCH($A131&amp;$B131,[1]Monthly!$C$2:$C$180&amp;[1]Monthly!$D$2:$D$180,0))),0,(INDEX([1]Monthly!H$2:H$180,MATCH($A131&amp;$B131,[1]Monthly!$C$2:$C$180&amp;[1]Monthly!$D$2:$D$180,0))))</f>
        <v>2</v>
      </c>
      <c r="J131" s="54">
        <f t="array" ref="J131">IF(ISERROR(INDEX([1]Monthly!I$2:I$180,MATCH($A131&amp;$B131,[1]Monthly!$C$2:$C$180&amp;[1]Monthly!$D$2:$D$180,0))),0,(INDEX([1]Monthly!I$2:I$180,MATCH($A131&amp;$B131,[1]Monthly!$C$2:$C$180&amp;[1]Monthly!$D$2:$D$180,0))))</f>
        <v>0</v>
      </c>
      <c r="K131" s="54">
        <f t="array" ref="K131">IF(ISERROR(INDEX([1]Monthly!J$2:J$180,MATCH($A131&amp;$B131,[1]Monthly!$C$2:$C$180&amp;[1]Monthly!$D$2:$D$180,0))),0,(INDEX([1]Monthly!J$2:J$180,MATCH($A131&amp;$B131,[1]Monthly!$C$2:$C$180&amp;[1]Monthly!$D$2:$D$180,0))))</f>
        <v>0</v>
      </c>
      <c r="L131" s="54">
        <f t="array" ref="L131">IF(ISERROR(INDEX([1]Monthly!K$2:K$180,MATCH($A131&amp;$B131,[1]Monthly!$C$2:$C$180&amp;[1]Monthly!$D$2:$D$180,0))),0,(INDEX([1]Monthly!K$2:K$180,MATCH($A131&amp;$B131,[1]Monthly!$C$2:$C$180&amp;[1]Monthly!$D$2:$D$180,0))))</f>
        <v>1</v>
      </c>
      <c r="M131" s="54">
        <f t="array" ref="M131">IF(ISERROR(INDEX([1]Monthly!L$2:L$180,MATCH($A131&amp;$B131,[1]Monthly!$C$2:$C$180&amp;[1]Monthly!$D$2:$D$180,0))),0,(INDEX([1]Monthly!L$2:L$180,MATCH($A131&amp;$B131,[1]Monthly!$C$2:$C$180&amp;[1]Monthly!$D$2:$D$180,0))))</f>
        <v>0</v>
      </c>
      <c r="N131" s="54">
        <f t="array" ref="N131">IF(ISERROR(INDEX([1]Monthly!M$2:M$180,MATCH($A131&amp;$B131,[1]Monthly!$C$2:$C$180&amp;[1]Monthly!$D$2:$D$180,0))),0,(INDEX([1]Monthly!M$2:M$180,MATCH($A131&amp;$B131,[1]Monthly!$C$2:$C$180&amp;[1]Monthly!$D$2:$D$180,0))))</f>
        <v>3</v>
      </c>
      <c r="O131" s="54">
        <f t="array" ref="O131">IF(ISERROR(INDEX([1]Monthly!N$2:N$180,MATCH($A131&amp;$B131,[1]Monthly!$C$2:$C$180&amp;[1]Monthly!$D$2:$D$180,0))),0,(INDEX([1]Monthly!N$2:N$180,MATCH($A131&amp;$B131,[1]Monthly!$C$2:$C$180&amp;[1]Monthly!$D$2:$D$180,0))))</f>
        <v>4</v>
      </c>
      <c r="P131" s="54">
        <f t="array" ref="P131">IF(ISERROR(INDEX([1]Monthly!O$2:O$180,MATCH($A131&amp;$B131,[1]Monthly!$C$2:$C$180&amp;[1]Monthly!$D$2:$D$180,0))),0,(INDEX([1]Monthly!O$2:O$180,MATCH($A131&amp;$B131,[1]Monthly!$C$2:$C$180&amp;[1]Monthly!$D$2:$D$180,0))))</f>
        <v>5</v>
      </c>
      <c r="Q131" s="54">
        <f t="array" ref="Q131">IF(ISERROR(INDEX([1]Monthly!P$2:P$180,MATCH($A131&amp;$B131,[1]Monthly!$C$2:$C$180&amp;[1]Monthly!$D$2:$D$180,0))),0,(INDEX([1]Monthly!P$2:P$180,MATCH($A131&amp;$B131,[1]Monthly!$C$2:$C$180&amp;[1]Monthly!$D$2:$D$180,0))))</f>
        <v>3</v>
      </c>
      <c r="R131" s="54">
        <f t="array" ref="R131">IF(ISERROR(INDEX([1]Monthly!Q$2:Q$180,MATCH($A131&amp;$B131,[1]Monthly!$C$2:$C$180&amp;[1]Monthly!$D$2:$D$180,0))),0,(INDEX([1]Monthly!Q$2:Q$180,MATCH($A131&amp;$B131,[1]Monthly!$C$2:$C$180&amp;[1]Monthly!$D$2:$D$180,0))))</f>
        <v>0</v>
      </c>
      <c r="S131" s="54">
        <f t="array" ref="S131">IF(ISERROR(INDEX([1]Monthly!R$2:R$180,MATCH($A131&amp;$B131,[1]Monthly!$C$2:$C$180&amp;[1]Monthly!$D$2:$D$180,0))),0,(INDEX([1]Monthly!R$2:R$180,MATCH($A131&amp;$B131,[1]Monthly!$C$2:$C$180&amp;[1]Monthly!$D$2:$D$180,0))))</f>
        <v>2</v>
      </c>
      <c r="T131" s="54">
        <f t="array" ref="T131">IF(ISERROR(INDEX([1]Monthly!S$2:S$180,MATCH($A131&amp;$B131,[1]Monthly!$C$2:$C$180&amp;[1]Monthly!$D$2:$D$180,0))),0,(INDEX([1]Monthly!S$2:S$180,MATCH($A131&amp;$B131,[1]Monthly!$C$2:$C$180&amp;[1]Monthly!$D$2:$D$180,0))))</f>
        <v>3</v>
      </c>
      <c r="U131" s="54">
        <f t="array" ref="U131">IF(ISERROR(INDEX([1]Monthly!T$2:T$180,MATCH($A131&amp;$B131,[1]Monthly!$C$2:$C$180&amp;[1]Monthly!$D$2:$D$180,0))),0,(INDEX([1]Monthly!T$2:T$180,MATCH($A131&amp;$B131,[1]Monthly!$C$2:$C$180&amp;[1]Monthly!$D$2:$D$180,0))))</f>
        <v>5</v>
      </c>
      <c r="V131" s="54">
        <f t="array" ref="V131">IF(ISERROR(INDEX([1]Monthly!U$2:U$180,MATCH($A131&amp;$B131,[1]Monthly!$C$2:$C$180&amp;[1]Monthly!$D$2:$D$180,0))),0,(INDEX([1]Monthly!U$2:U$180,MATCH($A131&amp;$B131,[1]Monthly!$C$2:$C$180&amp;[1]Monthly!$D$2:$D$180,0))))</f>
        <v>2</v>
      </c>
      <c r="W131" s="54">
        <f t="array" ref="W131">IF(ISERROR(INDEX([1]Monthly!V$2:V$180,MATCH($A131&amp;$B131,[1]Monthly!$C$2:$C$180&amp;[1]Monthly!$D$2:$D$180,0))),0,(INDEX([1]Monthly!V$2:V$180,MATCH($A131&amp;$B131,[1]Monthly!$C$2:$C$180&amp;[1]Monthly!$D$2:$D$180,0))))</f>
        <v>3</v>
      </c>
      <c r="X131" s="54">
        <f t="array" ref="X131">IF(ISERROR(INDEX([1]Monthly!W$2:W$180,MATCH($A131&amp;$B131,[1]Monthly!$C$2:$C$180&amp;[1]Monthly!$D$2:$D$180,0))),0,(INDEX([1]Monthly!W$2:W$180,MATCH($A131&amp;$B131,[1]Monthly!$C$2:$C$180&amp;[1]Monthly!$D$2:$D$180,0))))</f>
        <v>2</v>
      </c>
      <c r="Y131" s="54">
        <f t="array" ref="Y131">IF(ISERROR(INDEX([1]Monthly!X$2:X$180,MATCH($A131&amp;$B131,[1]Monthly!$C$2:$C$180&amp;[1]Monthly!$D$2:$D$180,0))),0,(INDEX([1]Monthly!X$2:X$180,MATCH($A131&amp;$B131,[1]Monthly!$C$2:$C$180&amp;[1]Monthly!$D$2:$D$180,0))))</f>
        <v>6</v>
      </c>
      <c r="Z131" s="54">
        <f t="array" ref="Z131">IF(ISERROR(INDEX([1]Monthly!Y$2:Y$180,MATCH($A131&amp;$B131,[1]Monthly!$C$2:$C$180&amp;[1]Monthly!$D$2:$D$180,0))),0,(INDEX([1]Monthly!Y$2:Y$180,MATCH($A131&amp;$B131,[1]Monthly!$C$2:$C$180&amp;[1]Monthly!$D$2:$D$180,0))))</f>
        <v>1</v>
      </c>
      <c r="AA131" s="54">
        <f t="array" ref="AA131">IF(ISERROR(INDEX([1]Monthly!Z$2:Z$180,MATCH($A131&amp;$B131,[1]Monthly!$C$2:$C$180&amp;[1]Monthly!$D$2:$D$180,0))),0,(INDEX([1]Monthly!Z$2:Z$180,MATCH($A131&amp;$B131,[1]Monthly!$C$2:$C$180&amp;[1]Monthly!$D$2:$D$180,0))))</f>
        <v>3</v>
      </c>
      <c r="AB131" s="54">
        <f t="array" ref="AB131">IF(ISERROR(INDEX([1]Monthly!AA$2:AA$180,MATCH($A131&amp;$B131,[1]Monthly!$C$2:$C$180&amp;[1]Monthly!$D$2:$D$180,0))),0,(INDEX([1]Monthly!AA$2:AA$180,MATCH($A131&amp;$B131,[1]Monthly!$C$2:$C$180&amp;[1]Monthly!$D$2:$D$180,0))))</f>
        <v>5</v>
      </c>
      <c r="AC131" s="54">
        <f t="array" ref="AC131">IF(ISERROR(INDEX([1]Monthly!AB$2:AB$180,MATCH($A131&amp;$B131,[1]Monthly!$C$2:$C$180&amp;[1]Monthly!$D$2:$D$180,0))),0,(INDEX([1]Monthly!AB$2:AB$180,MATCH($A131&amp;$B131,[1]Monthly!$C$2:$C$180&amp;[1]Monthly!$D$2:$D$180,0))))</f>
        <v>0</v>
      </c>
      <c r="AD131" s="55">
        <f t="array" ref="AD131">IF(ISERROR(INDEX([1]Monthly!AC$2:AC$180,MATCH($A131&amp;$B131,[1]Monthly!$C$2:$C$180&amp;[1]Monthly!$D$2:$D$180,0))),0,(INDEX([1]Monthly!AC$2:AC$180,MATCH($A131&amp;$B131,[1]Monthly!$C$2:$C$180&amp;[1]Monthly!$D$2:$D$180,0))))</f>
        <v>4</v>
      </c>
      <c r="AE131" s="55">
        <f t="array" ref="AE131">IF(ISERROR(INDEX([1]Monthly!AD$2:AD$180,MATCH($A131&amp;$B131,[1]Monthly!$C$2:$C$180&amp;[1]Monthly!$D$2:$D$180,0))),0,(INDEX([1]Monthly!AD$2:AD$180,MATCH($A131&amp;$B131,[1]Monthly!$C$2:$C$180&amp;[1]Monthly!$D$2:$D$180,0))))</f>
        <v>1</v>
      </c>
      <c r="AF131" s="56">
        <f t="array" ref="AF131">IF(ISERROR(INDEX([1]Monthly!AE$2:AE$180,MATCH($A131&amp;$B131,[1]Monthly!$C$2:$C$180&amp;[1]Monthly!$D$2:$D$180,0))),0,(INDEX([1]Monthly!AE$2:AE$180,MATCH($A131&amp;$B131,[1]Monthly!$C$2:$C$180&amp;[1]Monthly!$D$2:$D$180,0))))</f>
        <v>1</v>
      </c>
      <c r="AG131" s="1"/>
      <c r="AH131" s="1"/>
      <c r="AI131" s="1"/>
      <c r="AJ131" s="45"/>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row>
    <row r="132" spans="1:174" x14ac:dyDescent="0.2">
      <c r="A132" s="11">
        <v>13</v>
      </c>
      <c r="B132" s="34">
        <v>11</v>
      </c>
      <c r="C132" s="1">
        <f t="array" ref="C132">IF(ISERROR(INDEX([1]Current!E$2:E$180,MATCH($A132&amp;$B132,[1]Current!$C$2:$C$180&amp;[1]Current!$D$2:$D$180,0))),0,(INDEX([1]Current!E$2:E$180,MATCH($A132&amp;$B132,[1]Current!$C$2:$C$180&amp;[1]Current!$D$2:$D$180,0))))</f>
        <v>0</v>
      </c>
      <c r="D132" s="1">
        <f t="array" ref="D132">IF(ISERROR(INDEX([1]Current!F$2:F$180,MATCH($A132&amp;$B132,[1]Current!$C$2:$C$180&amp;[1]Current!$D$2:$D$180,0))),0,(INDEX([1]Current!F$2:F$180,MATCH($A132&amp;$B132,[1]Current!$C$2:$C$180&amp;[1]Current!$D$2:$D$180,0))))</f>
        <v>0</v>
      </c>
      <c r="E132" s="81" t="s">
        <v>33</v>
      </c>
      <c r="F132" s="41">
        <f t="array" ref="F132">IF(ISERROR(INDEX([1]Monthly!E$2:E$180,MATCH($A132&amp;$B132,[1]Monthly!$C$2:$C$180&amp;[1]Monthly!$D$2:$D$180,0))),0,(INDEX([1]Monthly!E$2:E$180,MATCH($A132&amp;$B132,[1]Monthly!$C$2:$C$180&amp;[1]Monthly!$D$2:$D$180,0))))</f>
        <v>0</v>
      </c>
      <c r="G132" s="42">
        <f t="array" ref="G132">IF(ISERROR(INDEX([1]Monthly!F$2:F$180,MATCH($A132&amp;$B132,[1]Monthly!$C$2:$C$180&amp;[1]Monthly!$D$2:$D$180,0))),0,(INDEX([1]Monthly!F$2:F$180,MATCH($A132&amp;$B132,[1]Monthly!$C$2:$C$180&amp;[1]Monthly!$D$2:$D$180,0))))</f>
        <v>0</v>
      </c>
      <c r="H132" s="42">
        <f t="array" ref="H132">IF(ISERROR(INDEX([1]Monthly!G$2:G$180,MATCH($A132&amp;$B132,[1]Monthly!$C$2:$C$180&amp;[1]Monthly!$D$2:$D$180,0))),0,(INDEX([1]Monthly!G$2:G$180,MATCH($A132&amp;$B132,[1]Monthly!$C$2:$C$180&amp;[1]Monthly!$D$2:$D$180,0))))</f>
        <v>0</v>
      </c>
      <c r="I132" s="42">
        <f t="array" ref="I132">IF(ISERROR(INDEX([1]Monthly!H$2:H$180,MATCH($A132&amp;$B132,[1]Monthly!$C$2:$C$180&amp;[1]Monthly!$D$2:$D$180,0))),0,(INDEX([1]Monthly!H$2:H$180,MATCH($A132&amp;$B132,[1]Monthly!$C$2:$C$180&amp;[1]Monthly!$D$2:$D$180,0))))</f>
        <v>0</v>
      </c>
      <c r="J132" s="42">
        <f t="array" ref="J132">IF(ISERROR(INDEX([1]Monthly!I$2:I$180,MATCH($A132&amp;$B132,[1]Monthly!$C$2:$C$180&amp;[1]Monthly!$D$2:$D$180,0))),0,(INDEX([1]Monthly!I$2:I$180,MATCH($A132&amp;$B132,[1]Monthly!$C$2:$C$180&amp;[1]Monthly!$D$2:$D$180,0))))</f>
        <v>0</v>
      </c>
      <c r="K132" s="42">
        <f t="array" ref="K132">IF(ISERROR(INDEX([1]Monthly!J$2:J$180,MATCH($A132&amp;$B132,[1]Monthly!$C$2:$C$180&amp;[1]Monthly!$D$2:$D$180,0))),0,(INDEX([1]Monthly!J$2:J$180,MATCH($A132&amp;$B132,[1]Monthly!$C$2:$C$180&amp;[1]Monthly!$D$2:$D$180,0))))</f>
        <v>0</v>
      </c>
      <c r="L132" s="42">
        <f t="array" ref="L132">IF(ISERROR(INDEX([1]Monthly!K$2:K$180,MATCH($A132&amp;$B132,[1]Monthly!$C$2:$C$180&amp;[1]Monthly!$D$2:$D$180,0))),0,(INDEX([1]Monthly!K$2:K$180,MATCH($A132&amp;$B132,[1]Monthly!$C$2:$C$180&amp;[1]Monthly!$D$2:$D$180,0))))</f>
        <v>0</v>
      </c>
      <c r="M132" s="42">
        <f t="array" ref="M132">IF(ISERROR(INDEX([1]Monthly!L$2:L$180,MATCH($A132&amp;$B132,[1]Monthly!$C$2:$C$180&amp;[1]Monthly!$D$2:$D$180,0))),0,(INDEX([1]Monthly!L$2:L$180,MATCH($A132&amp;$B132,[1]Monthly!$C$2:$C$180&amp;[1]Monthly!$D$2:$D$180,0))))</f>
        <v>0</v>
      </c>
      <c r="N132" s="42">
        <f t="array" ref="N132">IF(ISERROR(INDEX([1]Monthly!M$2:M$180,MATCH($A132&amp;$B132,[1]Monthly!$C$2:$C$180&amp;[1]Monthly!$D$2:$D$180,0))),0,(INDEX([1]Monthly!M$2:M$180,MATCH($A132&amp;$B132,[1]Monthly!$C$2:$C$180&amp;[1]Monthly!$D$2:$D$180,0))))</f>
        <v>0</v>
      </c>
      <c r="O132" s="42">
        <f t="array" ref="O132">IF(ISERROR(INDEX([1]Monthly!N$2:N$180,MATCH($A132&amp;$B132,[1]Monthly!$C$2:$C$180&amp;[1]Monthly!$D$2:$D$180,0))),0,(INDEX([1]Monthly!N$2:N$180,MATCH($A132&amp;$B132,[1]Monthly!$C$2:$C$180&amp;[1]Monthly!$D$2:$D$180,0))))</f>
        <v>0</v>
      </c>
      <c r="P132" s="42">
        <f t="array" ref="P132">IF(ISERROR(INDEX([1]Monthly!O$2:O$180,MATCH($A132&amp;$B132,[1]Monthly!$C$2:$C$180&amp;[1]Monthly!$D$2:$D$180,0))),0,(INDEX([1]Monthly!O$2:O$180,MATCH($A132&amp;$B132,[1]Monthly!$C$2:$C$180&amp;[1]Monthly!$D$2:$D$180,0))))</f>
        <v>0</v>
      </c>
      <c r="Q132" s="42">
        <f t="array" ref="Q132">IF(ISERROR(INDEX([1]Monthly!P$2:P$180,MATCH($A132&amp;$B132,[1]Monthly!$C$2:$C$180&amp;[1]Monthly!$D$2:$D$180,0))),0,(INDEX([1]Monthly!P$2:P$180,MATCH($A132&amp;$B132,[1]Monthly!$C$2:$C$180&amp;[1]Monthly!$D$2:$D$180,0))))</f>
        <v>0</v>
      </c>
      <c r="R132" s="42">
        <f t="array" ref="R132">IF(ISERROR(INDEX([1]Monthly!Q$2:Q$180,MATCH($A132&amp;$B132,[1]Monthly!$C$2:$C$180&amp;[1]Monthly!$D$2:$D$180,0))),0,(INDEX([1]Monthly!Q$2:Q$180,MATCH($A132&amp;$B132,[1]Monthly!$C$2:$C$180&amp;[1]Monthly!$D$2:$D$180,0))))</f>
        <v>0</v>
      </c>
      <c r="S132" s="42">
        <f t="array" ref="S132">IF(ISERROR(INDEX([1]Monthly!R$2:R$180,MATCH($A132&amp;$B132,[1]Monthly!$C$2:$C$180&amp;[1]Monthly!$D$2:$D$180,0))),0,(INDEX([1]Monthly!R$2:R$180,MATCH($A132&amp;$B132,[1]Monthly!$C$2:$C$180&amp;[1]Monthly!$D$2:$D$180,0))))</f>
        <v>0</v>
      </c>
      <c r="T132" s="42">
        <f t="array" ref="T132">IF(ISERROR(INDEX([1]Monthly!S$2:S$180,MATCH($A132&amp;$B132,[1]Monthly!$C$2:$C$180&amp;[1]Monthly!$D$2:$D$180,0))),0,(INDEX([1]Monthly!S$2:S$180,MATCH($A132&amp;$B132,[1]Monthly!$C$2:$C$180&amp;[1]Monthly!$D$2:$D$180,0))))</f>
        <v>0</v>
      </c>
      <c r="U132" s="42">
        <f t="array" ref="U132">IF(ISERROR(INDEX([1]Monthly!T$2:T$180,MATCH($A132&amp;$B132,[1]Monthly!$C$2:$C$180&amp;[1]Monthly!$D$2:$D$180,0))),0,(INDEX([1]Monthly!T$2:T$180,MATCH($A132&amp;$B132,[1]Monthly!$C$2:$C$180&amp;[1]Monthly!$D$2:$D$180,0))))</f>
        <v>0</v>
      </c>
      <c r="V132" s="42">
        <f t="array" ref="V132">IF(ISERROR(INDEX([1]Monthly!U$2:U$180,MATCH($A132&amp;$B132,[1]Monthly!$C$2:$C$180&amp;[1]Monthly!$D$2:$D$180,0))),0,(INDEX([1]Monthly!U$2:U$180,MATCH($A132&amp;$B132,[1]Monthly!$C$2:$C$180&amp;[1]Monthly!$D$2:$D$180,0))))</f>
        <v>0</v>
      </c>
      <c r="W132" s="42">
        <f t="array" ref="W132">IF(ISERROR(INDEX([1]Monthly!V$2:V$180,MATCH($A132&amp;$B132,[1]Monthly!$C$2:$C$180&amp;[1]Monthly!$D$2:$D$180,0))),0,(INDEX([1]Monthly!V$2:V$180,MATCH($A132&amp;$B132,[1]Monthly!$C$2:$C$180&amp;[1]Monthly!$D$2:$D$180,0))))</f>
        <v>0</v>
      </c>
      <c r="X132" s="42">
        <f t="array" ref="X132">IF(ISERROR(INDEX([1]Monthly!W$2:W$180,MATCH($A132&amp;$B132,[1]Monthly!$C$2:$C$180&amp;[1]Monthly!$D$2:$D$180,0))),0,(INDEX([1]Monthly!W$2:W$180,MATCH($A132&amp;$B132,[1]Monthly!$C$2:$C$180&amp;[1]Monthly!$D$2:$D$180,0))))</f>
        <v>0</v>
      </c>
      <c r="Y132" s="42">
        <f t="array" ref="Y132">IF(ISERROR(INDEX([1]Monthly!X$2:X$180,MATCH($A132&amp;$B132,[1]Monthly!$C$2:$C$180&amp;[1]Monthly!$D$2:$D$180,0))),0,(INDEX([1]Monthly!X$2:X$180,MATCH($A132&amp;$B132,[1]Monthly!$C$2:$C$180&amp;[1]Monthly!$D$2:$D$180,0))))</f>
        <v>0</v>
      </c>
      <c r="Z132" s="42">
        <f t="array" ref="Z132">IF(ISERROR(INDEX([1]Monthly!Y$2:Y$180,MATCH($A132&amp;$B132,[1]Monthly!$C$2:$C$180&amp;[1]Monthly!$D$2:$D$180,0))),0,(INDEX([1]Monthly!Y$2:Y$180,MATCH($A132&amp;$B132,[1]Monthly!$C$2:$C$180&amp;[1]Monthly!$D$2:$D$180,0))))</f>
        <v>0</v>
      </c>
      <c r="AA132" s="42">
        <f t="array" ref="AA132">IF(ISERROR(INDEX([1]Monthly!Z$2:Z$180,MATCH($A132&amp;$B132,[1]Monthly!$C$2:$C$180&amp;[1]Monthly!$D$2:$D$180,0))),0,(INDEX([1]Monthly!Z$2:Z$180,MATCH($A132&amp;$B132,[1]Monthly!$C$2:$C$180&amp;[1]Monthly!$D$2:$D$180,0))))</f>
        <v>0</v>
      </c>
      <c r="AB132" s="42">
        <f t="array" ref="AB132">IF(ISERROR(INDEX([1]Monthly!AA$2:AA$180,MATCH($A132&amp;$B132,[1]Monthly!$C$2:$C$180&amp;[1]Monthly!$D$2:$D$180,0))),0,(INDEX([1]Monthly!AA$2:AA$180,MATCH($A132&amp;$B132,[1]Monthly!$C$2:$C$180&amp;[1]Monthly!$D$2:$D$180,0))))</f>
        <v>0</v>
      </c>
      <c r="AC132" s="42">
        <f t="array" ref="AC132">IF(ISERROR(INDEX([1]Monthly!AB$2:AB$180,MATCH($A132&amp;$B132,[1]Monthly!$C$2:$C$180&amp;[1]Monthly!$D$2:$D$180,0))),0,(INDEX([1]Monthly!AB$2:AB$180,MATCH($A132&amp;$B132,[1]Monthly!$C$2:$C$180&amp;[1]Monthly!$D$2:$D$180,0))))</f>
        <v>0</v>
      </c>
      <c r="AD132" s="43">
        <f t="array" ref="AD132">IF(ISERROR(INDEX([1]Monthly!AC$2:AC$180,MATCH($A132&amp;$B132,[1]Monthly!$C$2:$C$180&amp;[1]Monthly!$D$2:$D$180,0))),0,(INDEX([1]Monthly!AC$2:AC$180,MATCH($A132&amp;$B132,[1]Monthly!$C$2:$C$180&amp;[1]Monthly!$D$2:$D$180,0))))</f>
        <v>0</v>
      </c>
      <c r="AE132" s="43">
        <f t="array" ref="AE132">IF(ISERROR(INDEX([1]Monthly!AD$2:AD$180,MATCH($A132&amp;$B132,[1]Monthly!$C$2:$C$180&amp;[1]Monthly!$D$2:$D$180,0))),0,(INDEX([1]Monthly!AD$2:AD$180,MATCH($A132&amp;$B132,[1]Monthly!$C$2:$C$180&amp;[1]Monthly!$D$2:$D$180,0))))</f>
        <v>0</v>
      </c>
      <c r="AF132" s="44">
        <f t="array" ref="AF132">IF(ISERROR(INDEX([1]Monthly!AE$2:AE$180,MATCH($A132&amp;$B132,[1]Monthly!$C$2:$C$180&amp;[1]Monthly!$D$2:$D$180,0))),0,(INDEX([1]Monthly!AE$2:AE$180,MATCH($A132&amp;$B132,[1]Monthly!$C$2:$C$180&amp;[1]Monthly!$D$2:$D$180,0))))</f>
        <v>0</v>
      </c>
      <c r="AG132" s="1"/>
      <c r="AH132" s="1"/>
      <c r="AI132" s="1"/>
      <c r="AJ132" s="45"/>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row>
    <row r="133" spans="1:174" x14ac:dyDescent="0.2">
      <c r="A133" s="11">
        <v>13</v>
      </c>
      <c r="B133" s="34">
        <v>12</v>
      </c>
      <c r="C133" s="1">
        <f t="array" ref="C133">IF(ISERROR(INDEX([1]Current!E$2:E$180,MATCH($A133&amp;$B133,[1]Current!$C$2:$C$180&amp;[1]Current!$D$2:$D$180,0))),0,(INDEX([1]Current!E$2:E$180,MATCH($A133&amp;$B133,[1]Current!$C$2:$C$180&amp;[1]Current!$D$2:$D$180,0))))</f>
        <v>12</v>
      </c>
      <c r="D133" s="1">
        <f t="array" ref="D133">IF(ISERROR(INDEX([1]Current!F$2:F$180,MATCH($A133&amp;$B133,[1]Current!$C$2:$C$180&amp;[1]Current!$D$2:$D$180,0))),0,(INDEX([1]Current!F$2:F$180,MATCH($A133&amp;$B133,[1]Current!$C$2:$C$180&amp;[1]Current!$D$2:$D$180,0))))</f>
        <v>12</v>
      </c>
      <c r="E133" s="81" t="s">
        <v>34</v>
      </c>
      <c r="F133" s="48">
        <f t="array" ref="F133">IF(ISERROR(INDEX([1]Monthly!E$2:E$180,MATCH($A133&amp;$B133,[1]Monthly!$C$2:$C$180&amp;[1]Monthly!$D$2:$D$180,0))),0,(INDEX([1]Monthly!E$2:E$180,MATCH($A133&amp;$B133,[1]Monthly!$C$2:$C$180&amp;[1]Monthly!$D$2:$D$180,0))))</f>
        <v>2</v>
      </c>
      <c r="G133" s="49">
        <f t="array" ref="G133">IF(ISERROR(INDEX([1]Monthly!F$2:F$180,MATCH($A133&amp;$B133,[1]Monthly!$C$2:$C$180&amp;[1]Monthly!$D$2:$D$180,0))),0,(INDEX([1]Monthly!F$2:F$180,MATCH($A133&amp;$B133,[1]Monthly!$C$2:$C$180&amp;[1]Monthly!$D$2:$D$180,0))))</f>
        <v>1</v>
      </c>
      <c r="H133" s="49">
        <f t="array" ref="H133">IF(ISERROR(INDEX([1]Monthly!G$2:G$180,MATCH($A133&amp;$B133,[1]Monthly!$C$2:$C$180&amp;[1]Monthly!$D$2:$D$180,0))),0,(INDEX([1]Monthly!G$2:G$180,MATCH($A133&amp;$B133,[1]Monthly!$C$2:$C$180&amp;[1]Monthly!$D$2:$D$180,0))))</f>
        <v>0</v>
      </c>
      <c r="I133" s="49">
        <f t="array" ref="I133">IF(ISERROR(INDEX([1]Monthly!H$2:H$180,MATCH($A133&amp;$B133,[1]Monthly!$C$2:$C$180&amp;[1]Monthly!$D$2:$D$180,0))),0,(INDEX([1]Monthly!H$2:H$180,MATCH($A133&amp;$B133,[1]Monthly!$C$2:$C$180&amp;[1]Monthly!$D$2:$D$180,0))))</f>
        <v>0</v>
      </c>
      <c r="J133" s="49">
        <f t="array" ref="J133">IF(ISERROR(INDEX([1]Monthly!I$2:I$180,MATCH($A133&amp;$B133,[1]Monthly!$C$2:$C$180&amp;[1]Monthly!$D$2:$D$180,0))),0,(INDEX([1]Monthly!I$2:I$180,MATCH($A133&amp;$B133,[1]Monthly!$C$2:$C$180&amp;[1]Monthly!$D$2:$D$180,0))))</f>
        <v>0</v>
      </c>
      <c r="K133" s="49">
        <f t="array" ref="K133">IF(ISERROR(INDEX([1]Monthly!J$2:J$180,MATCH($A133&amp;$B133,[1]Monthly!$C$2:$C$180&amp;[1]Monthly!$D$2:$D$180,0))),0,(INDEX([1]Monthly!J$2:J$180,MATCH($A133&amp;$B133,[1]Monthly!$C$2:$C$180&amp;[1]Monthly!$D$2:$D$180,0))))</f>
        <v>1</v>
      </c>
      <c r="L133" s="49">
        <f t="array" ref="L133">IF(ISERROR(INDEX([1]Monthly!K$2:K$180,MATCH($A133&amp;$B133,[1]Monthly!$C$2:$C$180&amp;[1]Monthly!$D$2:$D$180,0))),0,(INDEX([1]Monthly!K$2:K$180,MATCH($A133&amp;$B133,[1]Monthly!$C$2:$C$180&amp;[1]Monthly!$D$2:$D$180,0))))</f>
        <v>1</v>
      </c>
      <c r="M133" s="49">
        <f t="array" ref="M133">IF(ISERROR(INDEX([1]Monthly!L$2:L$180,MATCH($A133&amp;$B133,[1]Monthly!$C$2:$C$180&amp;[1]Monthly!$D$2:$D$180,0))),0,(INDEX([1]Monthly!L$2:L$180,MATCH($A133&amp;$B133,[1]Monthly!$C$2:$C$180&amp;[1]Monthly!$D$2:$D$180,0))))</f>
        <v>1</v>
      </c>
      <c r="N133" s="49">
        <f t="array" ref="N133">IF(ISERROR(INDEX([1]Monthly!M$2:M$180,MATCH($A133&amp;$B133,[1]Monthly!$C$2:$C$180&amp;[1]Monthly!$D$2:$D$180,0))),0,(INDEX([1]Monthly!M$2:M$180,MATCH($A133&amp;$B133,[1]Monthly!$C$2:$C$180&amp;[1]Monthly!$D$2:$D$180,0))))</f>
        <v>4</v>
      </c>
      <c r="O133" s="49">
        <f t="array" ref="O133">IF(ISERROR(INDEX([1]Monthly!N$2:N$180,MATCH($A133&amp;$B133,[1]Monthly!$C$2:$C$180&amp;[1]Monthly!$D$2:$D$180,0))),0,(INDEX([1]Monthly!N$2:N$180,MATCH($A133&amp;$B133,[1]Monthly!$C$2:$C$180&amp;[1]Monthly!$D$2:$D$180,0))))</f>
        <v>1</v>
      </c>
      <c r="P133" s="49">
        <f t="array" ref="P133">IF(ISERROR(INDEX([1]Monthly!O$2:O$180,MATCH($A133&amp;$B133,[1]Monthly!$C$2:$C$180&amp;[1]Monthly!$D$2:$D$180,0))),0,(INDEX([1]Monthly!O$2:O$180,MATCH($A133&amp;$B133,[1]Monthly!$C$2:$C$180&amp;[1]Monthly!$D$2:$D$180,0))))</f>
        <v>1</v>
      </c>
      <c r="Q133" s="49">
        <f t="array" ref="Q133">IF(ISERROR(INDEX([1]Monthly!P$2:P$180,MATCH($A133&amp;$B133,[1]Monthly!$C$2:$C$180&amp;[1]Monthly!$D$2:$D$180,0))),0,(INDEX([1]Monthly!P$2:P$180,MATCH($A133&amp;$B133,[1]Monthly!$C$2:$C$180&amp;[1]Monthly!$D$2:$D$180,0))))</f>
        <v>1</v>
      </c>
      <c r="R133" s="49">
        <f t="array" ref="R133">IF(ISERROR(INDEX([1]Monthly!Q$2:Q$180,MATCH($A133&amp;$B133,[1]Monthly!$C$2:$C$180&amp;[1]Monthly!$D$2:$D$180,0))),0,(INDEX([1]Monthly!Q$2:Q$180,MATCH($A133&amp;$B133,[1]Monthly!$C$2:$C$180&amp;[1]Monthly!$D$2:$D$180,0))))</f>
        <v>1</v>
      </c>
      <c r="S133" s="49">
        <f t="array" ref="S133">IF(ISERROR(INDEX([1]Monthly!R$2:R$180,MATCH($A133&amp;$B133,[1]Monthly!$C$2:$C$180&amp;[1]Monthly!$D$2:$D$180,0))),0,(INDEX([1]Monthly!R$2:R$180,MATCH($A133&amp;$B133,[1]Monthly!$C$2:$C$180&amp;[1]Monthly!$D$2:$D$180,0))))</f>
        <v>1</v>
      </c>
      <c r="T133" s="49">
        <f t="array" ref="T133">IF(ISERROR(INDEX([1]Monthly!S$2:S$180,MATCH($A133&amp;$B133,[1]Monthly!$C$2:$C$180&amp;[1]Monthly!$D$2:$D$180,0))),0,(INDEX([1]Monthly!S$2:S$180,MATCH($A133&amp;$B133,[1]Monthly!$C$2:$C$180&amp;[1]Monthly!$D$2:$D$180,0))))</f>
        <v>0</v>
      </c>
      <c r="U133" s="49">
        <f t="array" ref="U133">IF(ISERROR(INDEX([1]Monthly!T$2:T$180,MATCH($A133&amp;$B133,[1]Monthly!$C$2:$C$180&amp;[1]Monthly!$D$2:$D$180,0))),0,(INDEX([1]Monthly!T$2:T$180,MATCH($A133&amp;$B133,[1]Monthly!$C$2:$C$180&amp;[1]Monthly!$D$2:$D$180,0))))</f>
        <v>1</v>
      </c>
      <c r="V133" s="49">
        <f t="array" ref="V133">IF(ISERROR(INDEX([1]Monthly!U$2:U$180,MATCH($A133&amp;$B133,[1]Monthly!$C$2:$C$180&amp;[1]Monthly!$D$2:$D$180,0))),0,(INDEX([1]Monthly!U$2:U$180,MATCH($A133&amp;$B133,[1]Monthly!$C$2:$C$180&amp;[1]Monthly!$D$2:$D$180,0))))</f>
        <v>1</v>
      </c>
      <c r="W133" s="49">
        <f t="array" ref="W133">IF(ISERROR(INDEX([1]Monthly!V$2:V$180,MATCH($A133&amp;$B133,[1]Monthly!$C$2:$C$180&amp;[1]Monthly!$D$2:$D$180,0))),0,(INDEX([1]Monthly!V$2:V$180,MATCH($A133&amp;$B133,[1]Monthly!$C$2:$C$180&amp;[1]Monthly!$D$2:$D$180,0))))</f>
        <v>1</v>
      </c>
      <c r="X133" s="49">
        <f t="array" ref="X133">IF(ISERROR(INDEX([1]Monthly!W$2:W$180,MATCH($A133&amp;$B133,[1]Monthly!$C$2:$C$180&amp;[1]Monthly!$D$2:$D$180,0))),0,(INDEX([1]Monthly!W$2:W$180,MATCH($A133&amp;$B133,[1]Monthly!$C$2:$C$180&amp;[1]Monthly!$D$2:$D$180,0))))</f>
        <v>2</v>
      </c>
      <c r="Y133" s="49">
        <f t="array" ref="Y133">IF(ISERROR(INDEX([1]Monthly!X$2:X$180,MATCH($A133&amp;$B133,[1]Monthly!$C$2:$C$180&amp;[1]Monthly!$D$2:$D$180,0))),0,(INDEX([1]Monthly!X$2:X$180,MATCH($A133&amp;$B133,[1]Monthly!$C$2:$C$180&amp;[1]Monthly!$D$2:$D$180,0))))</f>
        <v>2</v>
      </c>
      <c r="Z133" s="49">
        <f t="array" ref="Z133">IF(ISERROR(INDEX([1]Monthly!Y$2:Y$180,MATCH($A133&amp;$B133,[1]Monthly!$C$2:$C$180&amp;[1]Monthly!$D$2:$D$180,0))),0,(INDEX([1]Monthly!Y$2:Y$180,MATCH($A133&amp;$B133,[1]Monthly!$C$2:$C$180&amp;[1]Monthly!$D$2:$D$180,0))))</f>
        <v>3</v>
      </c>
      <c r="AA133" s="49">
        <f t="array" ref="AA133">IF(ISERROR(INDEX([1]Monthly!Z$2:Z$180,MATCH($A133&amp;$B133,[1]Monthly!$C$2:$C$180&amp;[1]Monthly!$D$2:$D$180,0))),0,(INDEX([1]Monthly!Z$2:Z$180,MATCH($A133&amp;$B133,[1]Monthly!$C$2:$C$180&amp;[1]Monthly!$D$2:$D$180,0))))</f>
        <v>2</v>
      </c>
      <c r="AB133" s="49">
        <f t="array" ref="AB133">IF(ISERROR(INDEX([1]Monthly!AA$2:AA$180,MATCH($A133&amp;$B133,[1]Monthly!$C$2:$C$180&amp;[1]Monthly!$D$2:$D$180,0))),0,(INDEX([1]Monthly!AA$2:AA$180,MATCH($A133&amp;$B133,[1]Monthly!$C$2:$C$180&amp;[1]Monthly!$D$2:$D$180,0))))</f>
        <v>1</v>
      </c>
      <c r="AC133" s="49">
        <f t="array" ref="AC133">IF(ISERROR(INDEX([1]Monthly!AB$2:AB$180,MATCH($A133&amp;$B133,[1]Monthly!$C$2:$C$180&amp;[1]Monthly!$D$2:$D$180,0))),0,(INDEX([1]Monthly!AB$2:AB$180,MATCH($A133&amp;$B133,[1]Monthly!$C$2:$C$180&amp;[1]Monthly!$D$2:$D$180,0))))</f>
        <v>0</v>
      </c>
      <c r="AD133" s="50">
        <f t="array" ref="AD133">IF(ISERROR(INDEX([1]Monthly!AC$2:AC$180,MATCH($A133&amp;$B133,[1]Monthly!$C$2:$C$180&amp;[1]Monthly!$D$2:$D$180,0))),0,(INDEX([1]Monthly!AC$2:AC$180,MATCH($A133&amp;$B133,[1]Monthly!$C$2:$C$180&amp;[1]Monthly!$D$2:$D$180,0))))</f>
        <v>1</v>
      </c>
      <c r="AE133" s="50">
        <f t="array" ref="AE133">IF(ISERROR(INDEX([1]Monthly!AD$2:AD$180,MATCH($A133&amp;$B133,[1]Monthly!$C$2:$C$180&amp;[1]Monthly!$D$2:$D$180,0))),0,(INDEX([1]Monthly!AD$2:AD$180,MATCH($A133&amp;$B133,[1]Monthly!$C$2:$C$180&amp;[1]Monthly!$D$2:$D$180,0))))</f>
        <v>0</v>
      </c>
      <c r="AF133" s="51">
        <f t="array" ref="AF133">IF(ISERROR(INDEX([1]Monthly!AE$2:AE$180,MATCH($A133&amp;$B133,[1]Monthly!$C$2:$C$180&amp;[1]Monthly!$D$2:$D$180,0))),0,(INDEX([1]Monthly!AE$2:AE$180,MATCH($A133&amp;$B133,[1]Monthly!$C$2:$C$180&amp;[1]Monthly!$D$2:$D$180,0))))</f>
        <v>0</v>
      </c>
      <c r="AG133" s="1"/>
      <c r="AH133" s="1"/>
      <c r="AI133" s="1"/>
      <c r="AJ133" s="45"/>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row>
    <row r="134" spans="1:174" x14ac:dyDescent="0.2">
      <c r="A134" s="11">
        <v>13</v>
      </c>
      <c r="B134" s="34">
        <v>13</v>
      </c>
      <c r="C134" s="1">
        <f t="array" ref="C134">IF(ISERROR(INDEX([1]Current!E$2:E$180,MATCH($A134&amp;$B134,[1]Current!$C$2:$C$180&amp;[1]Current!$D$2:$D$180,0))),0,(INDEX([1]Current!E$2:E$180,MATCH($A134&amp;$B134,[1]Current!$C$2:$C$180&amp;[1]Current!$D$2:$D$180,0))))</f>
        <v>11</v>
      </c>
      <c r="D134" s="1">
        <f t="array" ref="D134">IF(ISERROR(INDEX([1]Current!F$2:F$180,MATCH($A134&amp;$B134,[1]Current!$C$2:$C$180&amp;[1]Current!$D$2:$D$180,0))),0,(INDEX([1]Current!F$2:F$180,MATCH($A134&amp;$B134,[1]Current!$C$2:$C$180&amp;[1]Current!$D$2:$D$180,0))))</f>
        <v>18</v>
      </c>
      <c r="E134" s="81" t="s">
        <v>35</v>
      </c>
      <c r="F134" s="48">
        <f t="array" ref="F134">IF(ISERROR(INDEX([1]Monthly!E$2:E$180,MATCH($A134&amp;$B134,[1]Monthly!$C$2:$C$180&amp;[1]Monthly!$D$2:$D$180,0))),0,(INDEX([1]Monthly!E$2:E$180,MATCH($A134&amp;$B134,[1]Monthly!$C$2:$C$180&amp;[1]Monthly!$D$2:$D$180,0))))</f>
        <v>2</v>
      </c>
      <c r="G134" s="49">
        <f t="array" ref="G134">IF(ISERROR(INDEX([1]Monthly!F$2:F$180,MATCH($A134&amp;$B134,[1]Monthly!$C$2:$C$180&amp;[1]Monthly!$D$2:$D$180,0))),0,(INDEX([1]Monthly!F$2:F$180,MATCH($A134&amp;$B134,[1]Monthly!$C$2:$C$180&amp;[1]Monthly!$D$2:$D$180,0))))</f>
        <v>1</v>
      </c>
      <c r="H134" s="49">
        <f t="array" ref="H134">IF(ISERROR(INDEX([1]Monthly!G$2:G$180,MATCH($A134&amp;$B134,[1]Monthly!$C$2:$C$180&amp;[1]Monthly!$D$2:$D$180,0))),0,(INDEX([1]Monthly!G$2:G$180,MATCH($A134&amp;$B134,[1]Monthly!$C$2:$C$180&amp;[1]Monthly!$D$2:$D$180,0))))</f>
        <v>1</v>
      </c>
      <c r="I134" s="49">
        <f t="array" ref="I134">IF(ISERROR(INDEX([1]Monthly!H$2:H$180,MATCH($A134&amp;$B134,[1]Monthly!$C$2:$C$180&amp;[1]Monthly!$D$2:$D$180,0))),0,(INDEX([1]Monthly!H$2:H$180,MATCH($A134&amp;$B134,[1]Monthly!$C$2:$C$180&amp;[1]Monthly!$D$2:$D$180,0))))</f>
        <v>2</v>
      </c>
      <c r="J134" s="49">
        <f t="array" ref="J134">IF(ISERROR(INDEX([1]Monthly!I$2:I$180,MATCH($A134&amp;$B134,[1]Monthly!$C$2:$C$180&amp;[1]Monthly!$D$2:$D$180,0))),0,(INDEX([1]Monthly!I$2:I$180,MATCH($A134&amp;$B134,[1]Monthly!$C$2:$C$180&amp;[1]Monthly!$D$2:$D$180,0))))</f>
        <v>3</v>
      </c>
      <c r="K134" s="49">
        <f t="array" ref="K134">IF(ISERROR(INDEX([1]Monthly!J$2:J$180,MATCH($A134&amp;$B134,[1]Monthly!$C$2:$C$180&amp;[1]Monthly!$D$2:$D$180,0))),0,(INDEX([1]Monthly!J$2:J$180,MATCH($A134&amp;$B134,[1]Monthly!$C$2:$C$180&amp;[1]Monthly!$D$2:$D$180,0))))</f>
        <v>0</v>
      </c>
      <c r="L134" s="49">
        <f t="array" ref="L134">IF(ISERROR(INDEX([1]Monthly!K$2:K$180,MATCH($A134&amp;$B134,[1]Monthly!$C$2:$C$180&amp;[1]Monthly!$D$2:$D$180,0))),0,(INDEX([1]Monthly!K$2:K$180,MATCH($A134&amp;$B134,[1]Monthly!$C$2:$C$180&amp;[1]Monthly!$D$2:$D$180,0))))</f>
        <v>2</v>
      </c>
      <c r="M134" s="49">
        <f t="array" ref="M134">IF(ISERROR(INDEX([1]Monthly!L$2:L$180,MATCH($A134&amp;$B134,[1]Monthly!$C$2:$C$180&amp;[1]Monthly!$D$2:$D$180,0))),0,(INDEX([1]Monthly!L$2:L$180,MATCH($A134&amp;$B134,[1]Monthly!$C$2:$C$180&amp;[1]Monthly!$D$2:$D$180,0))))</f>
        <v>4</v>
      </c>
      <c r="N134" s="49">
        <f t="array" ref="N134">IF(ISERROR(INDEX([1]Monthly!M$2:M$180,MATCH($A134&amp;$B134,[1]Monthly!$C$2:$C$180&amp;[1]Monthly!$D$2:$D$180,0))),0,(INDEX([1]Monthly!M$2:M$180,MATCH($A134&amp;$B134,[1]Monthly!$C$2:$C$180&amp;[1]Monthly!$D$2:$D$180,0))))</f>
        <v>1</v>
      </c>
      <c r="O134" s="49">
        <f t="array" ref="O134">IF(ISERROR(INDEX([1]Monthly!N$2:N$180,MATCH($A134&amp;$B134,[1]Monthly!$C$2:$C$180&amp;[1]Monthly!$D$2:$D$180,0))),0,(INDEX([1]Monthly!N$2:N$180,MATCH($A134&amp;$B134,[1]Monthly!$C$2:$C$180&amp;[1]Monthly!$D$2:$D$180,0))))</f>
        <v>0</v>
      </c>
      <c r="P134" s="49">
        <f t="array" ref="P134">IF(ISERROR(INDEX([1]Monthly!O$2:O$180,MATCH($A134&amp;$B134,[1]Monthly!$C$2:$C$180&amp;[1]Monthly!$D$2:$D$180,0))),0,(INDEX([1]Monthly!O$2:O$180,MATCH($A134&amp;$B134,[1]Monthly!$C$2:$C$180&amp;[1]Monthly!$D$2:$D$180,0))))</f>
        <v>1</v>
      </c>
      <c r="Q134" s="49">
        <f t="array" ref="Q134">IF(ISERROR(INDEX([1]Monthly!P$2:P$180,MATCH($A134&amp;$B134,[1]Monthly!$C$2:$C$180&amp;[1]Monthly!$D$2:$D$180,0))),0,(INDEX([1]Monthly!P$2:P$180,MATCH($A134&amp;$B134,[1]Monthly!$C$2:$C$180&amp;[1]Monthly!$D$2:$D$180,0))))</f>
        <v>1</v>
      </c>
      <c r="R134" s="49">
        <f t="array" ref="R134">IF(ISERROR(INDEX([1]Monthly!Q$2:Q$180,MATCH($A134&amp;$B134,[1]Monthly!$C$2:$C$180&amp;[1]Monthly!$D$2:$D$180,0))),0,(INDEX([1]Monthly!Q$2:Q$180,MATCH($A134&amp;$B134,[1]Monthly!$C$2:$C$180&amp;[1]Monthly!$D$2:$D$180,0))))</f>
        <v>1</v>
      </c>
      <c r="S134" s="49">
        <f t="array" ref="S134">IF(ISERROR(INDEX([1]Monthly!R$2:R$180,MATCH($A134&amp;$B134,[1]Monthly!$C$2:$C$180&amp;[1]Monthly!$D$2:$D$180,0))),0,(INDEX([1]Monthly!R$2:R$180,MATCH($A134&amp;$B134,[1]Monthly!$C$2:$C$180&amp;[1]Monthly!$D$2:$D$180,0))))</f>
        <v>1</v>
      </c>
      <c r="T134" s="49">
        <f t="array" ref="T134">IF(ISERROR(INDEX([1]Monthly!S$2:S$180,MATCH($A134&amp;$B134,[1]Monthly!$C$2:$C$180&amp;[1]Monthly!$D$2:$D$180,0))),0,(INDEX([1]Monthly!S$2:S$180,MATCH($A134&amp;$B134,[1]Monthly!$C$2:$C$180&amp;[1]Monthly!$D$2:$D$180,0))))</f>
        <v>0</v>
      </c>
      <c r="U134" s="49">
        <f t="array" ref="U134">IF(ISERROR(INDEX([1]Monthly!T$2:T$180,MATCH($A134&amp;$B134,[1]Monthly!$C$2:$C$180&amp;[1]Monthly!$D$2:$D$180,0))),0,(INDEX([1]Monthly!T$2:T$180,MATCH($A134&amp;$B134,[1]Monthly!$C$2:$C$180&amp;[1]Monthly!$D$2:$D$180,0))))</f>
        <v>0</v>
      </c>
      <c r="V134" s="49">
        <f t="array" ref="V134">IF(ISERROR(INDEX([1]Monthly!U$2:U$180,MATCH($A134&amp;$B134,[1]Monthly!$C$2:$C$180&amp;[1]Monthly!$D$2:$D$180,0))),0,(INDEX([1]Monthly!U$2:U$180,MATCH($A134&amp;$B134,[1]Monthly!$C$2:$C$180&amp;[1]Monthly!$D$2:$D$180,0))))</f>
        <v>0</v>
      </c>
      <c r="W134" s="49">
        <f t="array" ref="W134">IF(ISERROR(INDEX([1]Monthly!V$2:V$180,MATCH($A134&amp;$B134,[1]Monthly!$C$2:$C$180&amp;[1]Monthly!$D$2:$D$180,0))),0,(INDEX([1]Monthly!V$2:V$180,MATCH($A134&amp;$B134,[1]Monthly!$C$2:$C$180&amp;[1]Monthly!$D$2:$D$180,0))))</f>
        <v>1</v>
      </c>
      <c r="X134" s="49">
        <f t="array" ref="X134">IF(ISERROR(INDEX([1]Monthly!W$2:W$180,MATCH($A134&amp;$B134,[1]Monthly!$C$2:$C$180&amp;[1]Monthly!$D$2:$D$180,0))),0,(INDEX([1]Monthly!W$2:W$180,MATCH($A134&amp;$B134,[1]Monthly!$C$2:$C$180&amp;[1]Monthly!$D$2:$D$180,0))))</f>
        <v>3</v>
      </c>
      <c r="Y134" s="49">
        <f t="array" ref="Y134">IF(ISERROR(INDEX([1]Monthly!X$2:X$180,MATCH($A134&amp;$B134,[1]Monthly!$C$2:$C$180&amp;[1]Monthly!$D$2:$D$180,0))),0,(INDEX([1]Monthly!X$2:X$180,MATCH($A134&amp;$B134,[1]Monthly!$C$2:$C$180&amp;[1]Monthly!$D$2:$D$180,0))))</f>
        <v>0</v>
      </c>
      <c r="Z134" s="49">
        <f t="array" ref="Z134">IF(ISERROR(INDEX([1]Monthly!Y$2:Y$180,MATCH($A134&amp;$B134,[1]Monthly!$C$2:$C$180&amp;[1]Monthly!$D$2:$D$180,0))),0,(INDEX([1]Monthly!Y$2:Y$180,MATCH($A134&amp;$B134,[1]Monthly!$C$2:$C$180&amp;[1]Monthly!$D$2:$D$180,0))))</f>
        <v>5</v>
      </c>
      <c r="AA134" s="49">
        <f t="array" ref="AA134">IF(ISERROR(INDEX([1]Monthly!Z$2:Z$180,MATCH($A134&amp;$B134,[1]Monthly!$C$2:$C$180&amp;[1]Monthly!$D$2:$D$180,0))),0,(INDEX([1]Monthly!Z$2:Z$180,MATCH($A134&amp;$B134,[1]Monthly!$C$2:$C$180&amp;[1]Monthly!$D$2:$D$180,0))))</f>
        <v>2</v>
      </c>
      <c r="AB134" s="49">
        <f t="array" ref="AB134">IF(ISERROR(INDEX([1]Monthly!AA$2:AA$180,MATCH($A134&amp;$B134,[1]Monthly!$C$2:$C$180&amp;[1]Monthly!$D$2:$D$180,0))),0,(INDEX([1]Monthly!AA$2:AA$180,MATCH($A134&amp;$B134,[1]Monthly!$C$2:$C$180&amp;[1]Monthly!$D$2:$D$180,0))))</f>
        <v>1</v>
      </c>
      <c r="AC134" s="49">
        <f t="array" ref="AC134">IF(ISERROR(INDEX([1]Monthly!AB$2:AB$180,MATCH($A134&amp;$B134,[1]Monthly!$C$2:$C$180&amp;[1]Monthly!$D$2:$D$180,0))),0,(INDEX([1]Monthly!AB$2:AB$180,MATCH($A134&amp;$B134,[1]Monthly!$C$2:$C$180&amp;[1]Monthly!$D$2:$D$180,0))))</f>
        <v>0</v>
      </c>
      <c r="AD134" s="50">
        <f t="array" ref="AD134">IF(ISERROR(INDEX([1]Monthly!AC$2:AC$180,MATCH($A134&amp;$B134,[1]Monthly!$C$2:$C$180&amp;[1]Monthly!$D$2:$D$180,0))),0,(INDEX([1]Monthly!AC$2:AC$180,MATCH($A134&amp;$B134,[1]Monthly!$C$2:$C$180&amp;[1]Monthly!$D$2:$D$180,0))))</f>
        <v>2</v>
      </c>
      <c r="AE134" s="50">
        <f t="array" ref="AE134">IF(ISERROR(INDEX([1]Monthly!AD$2:AD$180,MATCH($A134&amp;$B134,[1]Monthly!$C$2:$C$180&amp;[1]Monthly!$D$2:$D$180,0))),0,(INDEX([1]Monthly!AD$2:AD$180,MATCH($A134&amp;$B134,[1]Monthly!$C$2:$C$180&amp;[1]Monthly!$D$2:$D$180,0))))</f>
        <v>1</v>
      </c>
      <c r="AF134" s="51">
        <f t="array" ref="AF134">IF(ISERROR(INDEX([1]Monthly!AE$2:AE$180,MATCH($A134&amp;$B134,[1]Monthly!$C$2:$C$180&amp;[1]Monthly!$D$2:$D$180,0))),0,(INDEX([1]Monthly!AE$2:AE$180,MATCH($A134&amp;$B134,[1]Monthly!$C$2:$C$180&amp;[1]Monthly!$D$2:$D$180,0))))</f>
        <v>3</v>
      </c>
      <c r="AG134" s="1"/>
      <c r="AH134" s="1"/>
      <c r="AI134" s="1"/>
      <c r="AJ134" s="45"/>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row>
    <row r="135" spans="1:174" x14ac:dyDescent="0.2">
      <c r="A135" s="11">
        <v>13</v>
      </c>
      <c r="B135" s="34">
        <v>14</v>
      </c>
      <c r="C135" s="1">
        <f t="array" ref="C135">IF(ISERROR(INDEX([1]Current!E$2:E$180,MATCH($A135&amp;$B135,[1]Current!$C$2:$C$180&amp;[1]Current!$D$2:$D$180,0))),0,(INDEX([1]Current!E$2:E$180,MATCH($A135&amp;$B135,[1]Current!$C$2:$C$180&amp;[1]Current!$D$2:$D$180,0))))</f>
        <v>72</v>
      </c>
      <c r="D135" s="1">
        <f t="array" ref="D135">IF(ISERROR(INDEX([1]Current!F$2:F$180,MATCH($A135&amp;$B135,[1]Current!$C$2:$C$180&amp;[1]Current!$D$2:$D$180,0))),0,(INDEX([1]Current!F$2:F$180,MATCH($A135&amp;$B135,[1]Current!$C$2:$C$180&amp;[1]Current!$D$2:$D$180,0))))</f>
        <v>125</v>
      </c>
      <c r="E135" s="81" t="s">
        <v>36</v>
      </c>
      <c r="F135" s="48">
        <f t="array" ref="F135">IF(ISERROR(INDEX([1]Monthly!E$2:E$180,MATCH($A135&amp;$B135,[1]Monthly!$C$2:$C$180&amp;[1]Monthly!$D$2:$D$180,0))),0,(INDEX([1]Monthly!E$2:E$180,MATCH($A135&amp;$B135,[1]Monthly!$C$2:$C$180&amp;[1]Monthly!$D$2:$D$180,0))))</f>
        <v>6</v>
      </c>
      <c r="G135" s="49">
        <f t="array" ref="G135">IF(ISERROR(INDEX([1]Monthly!F$2:F$180,MATCH($A135&amp;$B135,[1]Monthly!$C$2:$C$180&amp;[1]Monthly!$D$2:$D$180,0))),0,(INDEX([1]Monthly!F$2:F$180,MATCH($A135&amp;$B135,[1]Monthly!$C$2:$C$180&amp;[1]Monthly!$D$2:$D$180,0))))</f>
        <v>12</v>
      </c>
      <c r="H135" s="49">
        <f t="array" ref="H135">IF(ISERROR(INDEX([1]Monthly!G$2:G$180,MATCH($A135&amp;$B135,[1]Monthly!$C$2:$C$180&amp;[1]Monthly!$D$2:$D$180,0))),0,(INDEX([1]Monthly!G$2:G$180,MATCH($A135&amp;$B135,[1]Monthly!$C$2:$C$180&amp;[1]Monthly!$D$2:$D$180,0))))</f>
        <v>5</v>
      </c>
      <c r="I135" s="49">
        <f t="array" ref="I135">IF(ISERROR(INDEX([1]Monthly!H$2:H$180,MATCH($A135&amp;$B135,[1]Monthly!$C$2:$C$180&amp;[1]Monthly!$D$2:$D$180,0))),0,(INDEX([1]Monthly!H$2:H$180,MATCH($A135&amp;$B135,[1]Monthly!$C$2:$C$180&amp;[1]Monthly!$D$2:$D$180,0))))</f>
        <v>3</v>
      </c>
      <c r="J135" s="49">
        <f t="array" ref="J135">IF(ISERROR(INDEX([1]Monthly!I$2:I$180,MATCH($A135&amp;$B135,[1]Monthly!$C$2:$C$180&amp;[1]Monthly!$D$2:$D$180,0))),0,(INDEX([1]Monthly!I$2:I$180,MATCH($A135&amp;$B135,[1]Monthly!$C$2:$C$180&amp;[1]Monthly!$D$2:$D$180,0))))</f>
        <v>8</v>
      </c>
      <c r="K135" s="49">
        <f t="array" ref="K135">IF(ISERROR(INDEX([1]Monthly!J$2:J$180,MATCH($A135&amp;$B135,[1]Monthly!$C$2:$C$180&amp;[1]Monthly!$D$2:$D$180,0))),0,(INDEX([1]Monthly!J$2:J$180,MATCH($A135&amp;$B135,[1]Monthly!$C$2:$C$180&amp;[1]Monthly!$D$2:$D$180,0))))</f>
        <v>4</v>
      </c>
      <c r="L135" s="49">
        <f t="array" ref="L135">IF(ISERROR(INDEX([1]Monthly!K$2:K$180,MATCH($A135&amp;$B135,[1]Monthly!$C$2:$C$180&amp;[1]Monthly!$D$2:$D$180,0))),0,(INDEX([1]Monthly!K$2:K$180,MATCH($A135&amp;$B135,[1]Monthly!$C$2:$C$180&amp;[1]Monthly!$D$2:$D$180,0))))</f>
        <v>10</v>
      </c>
      <c r="M135" s="49">
        <f t="array" ref="M135">IF(ISERROR(INDEX([1]Monthly!L$2:L$180,MATCH($A135&amp;$B135,[1]Monthly!$C$2:$C$180&amp;[1]Monthly!$D$2:$D$180,0))),0,(INDEX([1]Monthly!L$2:L$180,MATCH($A135&amp;$B135,[1]Monthly!$C$2:$C$180&amp;[1]Monthly!$D$2:$D$180,0))))</f>
        <v>7</v>
      </c>
      <c r="N135" s="49">
        <f t="array" ref="N135">IF(ISERROR(INDEX([1]Monthly!M$2:M$180,MATCH($A135&amp;$B135,[1]Monthly!$C$2:$C$180&amp;[1]Monthly!$D$2:$D$180,0))),0,(INDEX([1]Monthly!M$2:M$180,MATCH($A135&amp;$B135,[1]Monthly!$C$2:$C$180&amp;[1]Monthly!$D$2:$D$180,0))))</f>
        <v>4</v>
      </c>
      <c r="O135" s="49">
        <f t="array" ref="O135">IF(ISERROR(INDEX([1]Monthly!N$2:N$180,MATCH($A135&amp;$B135,[1]Monthly!$C$2:$C$180&amp;[1]Monthly!$D$2:$D$180,0))),0,(INDEX([1]Monthly!N$2:N$180,MATCH($A135&amp;$B135,[1]Monthly!$C$2:$C$180&amp;[1]Monthly!$D$2:$D$180,0))))</f>
        <v>7</v>
      </c>
      <c r="P135" s="49">
        <f t="array" ref="P135">IF(ISERROR(INDEX([1]Monthly!O$2:O$180,MATCH($A135&amp;$B135,[1]Monthly!$C$2:$C$180&amp;[1]Monthly!$D$2:$D$180,0))),0,(INDEX([1]Monthly!O$2:O$180,MATCH($A135&amp;$B135,[1]Monthly!$C$2:$C$180&amp;[1]Monthly!$D$2:$D$180,0))))</f>
        <v>10</v>
      </c>
      <c r="Q135" s="49">
        <f t="array" ref="Q135">IF(ISERROR(INDEX([1]Monthly!P$2:P$180,MATCH($A135&amp;$B135,[1]Monthly!$C$2:$C$180&amp;[1]Monthly!$D$2:$D$180,0))),0,(INDEX([1]Monthly!P$2:P$180,MATCH($A135&amp;$B135,[1]Monthly!$C$2:$C$180&amp;[1]Monthly!$D$2:$D$180,0))))</f>
        <v>6</v>
      </c>
      <c r="R135" s="49">
        <f t="array" ref="R135">IF(ISERROR(INDEX([1]Monthly!Q$2:Q$180,MATCH($A135&amp;$B135,[1]Monthly!$C$2:$C$180&amp;[1]Monthly!$D$2:$D$180,0))),0,(INDEX([1]Monthly!Q$2:Q$180,MATCH($A135&amp;$B135,[1]Monthly!$C$2:$C$180&amp;[1]Monthly!$D$2:$D$180,0))))</f>
        <v>4</v>
      </c>
      <c r="S135" s="49">
        <f t="array" ref="S135">IF(ISERROR(INDEX([1]Monthly!R$2:R$180,MATCH($A135&amp;$B135,[1]Monthly!$C$2:$C$180&amp;[1]Monthly!$D$2:$D$180,0))),0,(INDEX([1]Monthly!R$2:R$180,MATCH($A135&amp;$B135,[1]Monthly!$C$2:$C$180&amp;[1]Monthly!$D$2:$D$180,0))))</f>
        <v>10</v>
      </c>
      <c r="T135" s="49">
        <f t="array" ref="T135">IF(ISERROR(INDEX([1]Monthly!S$2:S$180,MATCH($A135&amp;$B135,[1]Monthly!$C$2:$C$180&amp;[1]Monthly!$D$2:$D$180,0))),0,(INDEX([1]Monthly!S$2:S$180,MATCH($A135&amp;$B135,[1]Monthly!$C$2:$C$180&amp;[1]Monthly!$D$2:$D$180,0))))</f>
        <v>10</v>
      </c>
      <c r="U135" s="49">
        <f t="array" ref="U135">IF(ISERROR(INDEX([1]Monthly!T$2:T$180,MATCH($A135&amp;$B135,[1]Monthly!$C$2:$C$180&amp;[1]Monthly!$D$2:$D$180,0))),0,(INDEX([1]Monthly!T$2:T$180,MATCH($A135&amp;$B135,[1]Monthly!$C$2:$C$180&amp;[1]Monthly!$D$2:$D$180,0))))</f>
        <v>7</v>
      </c>
      <c r="V135" s="49">
        <f t="array" ref="V135">IF(ISERROR(INDEX([1]Monthly!U$2:U$180,MATCH($A135&amp;$B135,[1]Monthly!$C$2:$C$180&amp;[1]Monthly!$D$2:$D$180,0))),0,(INDEX([1]Monthly!U$2:U$180,MATCH($A135&amp;$B135,[1]Monthly!$C$2:$C$180&amp;[1]Monthly!$D$2:$D$180,0))))</f>
        <v>7</v>
      </c>
      <c r="W135" s="49">
        <f t="array" ref="W135">IF(ISERROR(INDEX([1]Monthly!V$2:V$180,MATCH($A135&amp;$B135,[1]Monthly!$C$2:$C$180&amp;[1]Monthly!$D$2:$D$180,0))),0,(INDEX([1]Monthly!V$2:V$180,MATCH($A135&amp;$B135,[1]Monthly!$C$2:$C$180&amp;[1]Monthly!$D$2:$D$180,0))))</f>
        <v>7</v>
      </c>
      <c r="X135" s="49">
        <f t="array" ref="X135">IF(ISERROR(INDEX([1]Monthly!W$2:W$180,MATCH($A135&amp;$B135,[1]Monthly!$C$2:$C$180&amp;[1]Monthly!$D$2:$D$180,0))),0,(INDEX([1]Monthly!W$2:W$180,MATCH($A135&amp;$B135,[1]Monthly!$C$2:$C$180&amp;[1]Monthly!$D$2:$D$180,0))))</f>
        <v>13</v>
      </c>
      <c r="Y135" s="49">
        <f t="array" ref="Y135">IF(ISERROR(INDEX([1]Monthly!X$2:X$180,MATCH($A135&amp;$B135,[1]Monthly!$C$2:$C$180&amp;[1]Monthly!$D$2:$D$180,0))),0,(INDEX([1]Monthly!X$2:X$180,MATCH($A135&amp;$B135,[1]Monthly!$C$2:$C$180&amp;[1]Monthly!$D$2:$D$180,0))))</f>
        <v>17</v>
      </c>
      <c r="Z135" s="49">
        <f t="array" ref="Z135">IF(ISERROR(INDEX([1]Monthly!Y$2:Y$180,MATCH($A135&amp;$B135,[1]Monthly!$C$2:$C$180&amp;[1]Monthly!$D$2:$D$180,0))),0,(INDEX([1]Monthly!Y$2:Y$180,MATCH($A135&amp;$B135,[1]Monthly!$C$2:$C$180&amp;[1]Monthly!$D$2:$D$180,0))))</f>
        <v>9</v>
      </c>
      <c r="AA135" s="49">
        <f t="array" ref="AA135">IF(ISERROR(INDEX([1]Monthly!Z$2:Z$180,MATCH($A135&amp;$B135,[1]Monthly!$C$2:$C$180&amp;[1]Monthly!$D$2:$D$180,0))),0,(INDEX([1]Monthly!Z$2:Z$180,MATCH($A135&amp;$B135,[1]Monthly!$C$2:$C$180&amp;[1]Monthly!$D$2:$D$180,0))))</f>
        <v>7</v>
      </c>
      <c r="AB135" s="49">
        <f t="array" ref="AB135">IF(ISERROR(INDEX([1]Monthly!AA$2:AA$180,MATCH($A135&amp;$B135,[1]Monthly!$C$2:$C$180&amp;[1]Monthly!$D$2:$D$180,0))),0,(INDEX([1]Monthly!AA$2:AA$180,MATCH($A135&amp;$B135,[1]Monthly!$C$2:$C$180&amp;[1]Monthly!$D$2:$D$180,0))))</f>
        <v>19</v>
      </c>
      <c r="AC135" s="49">
        <f t="array" ref="AC135">IF(ISERROR(INDEX([1]Monthly!AB$2:AB$180,MATCH($A135&amp;$B135,[1]Monthly!$C$2:$C$180&amp;[1]Monthly!$D$2:$D$180,0))),0,(INDEX([1]Monthly!AB$2:AB$180,MATCH($A135&amp;$B135,[1]Monthly!$C$2:$C$180&amp;[1]Monthly!$D$2:$D$180,0))))</f>
        <v>17</v>
      </c>
      <c r="AD135" s="50">
        <f t="array" ref="AD135">IF(ISERROR(INDEX([1]Monthly!AC$2:AC$180,MATCH($A135&amp;$B135,[1]Monthly!$C$2:$C$180&amp;[1]Monthly!$D$2:$D$180,0))),0,(INDEX([1]Monthly!AC$2:AC$180,MATCH($A135&amp;$B135,[1]Monthly!$C$2:$C$180&amp;[1]Monthly!$D$2:$D$180,0))))</f>
        <v>12</v>
      </c>
      <c r="AE135" s="50">
        <f t="array" ref="AE135">IF(ISERROR(INDEX([1]Monthly!AD$2:AD$180,MATCH($A135&amp;$B135,[1]Monthly!$C$2:$C$180&amp;[1]Monthly!$D$2:$D$180,0))),0,(INDEX([1]Monthly!AD$2:AD$180,MATCH($A135&amp;$B135,[1]Monthly!$C$2:$C$180&amp;[1]Monthly!$D$2:$D$180,0))))</f>
        <v>11</v>
      </c>
      <c r="AF135" s="51">
        <f t="array" ref="AF135">IF(ISERROR(INDEX([1]Monthly!AE$2:AE$180,MATCH($A135&amp;$B135,[1]Monthly!$C$2:$C$180&amp;[1]Monthly!$D$2:$D$180,0))),0,(INDEX([1]Monthly!AE$2:AE$180,MATCH($A135&amp;$B135,[1]Monthly!$C$2:$C$180&amp;[1]Monthly!$D$2:$D$180,0))))</f>
        <v>13</v>
      </c>
      <c r="AG135" s="1"/>
      <c r="AH135" s="1"/>
      <c r="AI135" s="1"/>
      <c r="AJ135" s="45"/>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row>
    <row r="136" spans="1:174" x14ac:dyDescent="0.2">
      <c r="C136" s="1">
        <f>SUM(C132:C135)</f>
        <v>95</v>
      </c>
      <c r="D136" s="1">
        <f>SUM(D132:D135)</f>
        <v>155</v>
      </c>
      <c r="E136" s="82" t="s">
        <v>37</v>
      </c>
      <c r="F136" s="53">
        <f t="shared" ref="F136:AF136" si="57">SUM(F132:F135)</f>
        <v>10</v>
      </c>
      <c r="G136" s="54">
        <f t="shared" si="57"/>
        <v>14</v>
      </c>
      <c r="H136" s="54">
        <f t="shared" si="57"/>
        <v>6</v>
      </c>
      <c r="I136" s="54">
        <f t="shared" si="57"/>
        <v>5</v>
      </c>
      <c r="J136" s="54">
        <f t="shared" si="57"/>
        <v>11</v>
      </c>
      <c r="K136" s="54">
        <f t="shared" si="57"/>
        <v>5</v>
      </c>
      <c r="L136" s="54">
        <f t="shared" si="57"/>
        <v>13</v>
      </c>
      <c r="M136" s="54">
        <f t="shared" si="57"/>
        <v>12</v>
      </c>
      <c r="N136" s="54">
        <f t="shared" si="57"/>
        <v>9</v>
      </c>
      <c r="O136" s="54">
        <f t="shared" si="57"/>
        <v>8</v>
      </c>
      <c r="P136" s="54">
        <f t="shared" si="57"/>
        <v>12</v>
      </c>
      <c r="Q136" s="54">
        <f t="shared" si="57"/>
        <v>8</v>
      </c>
      <c r="R136" s="54">
        <f t="shared" si="57"/>
        <v>6</v>
      </c>
      <c r="S136" s="54">
        <f t="shared" si="57"/>
        <v>12</v>
      </c>
      <c r="T136" s="54">
        <f t="shared" si="57"/>
        <v>10</v>
      </c>
      <c r="U136" s="54">
        <f t="shared" si="57"/>
        <v>8</v>
      </c>
      <c r="V136" s="54">
        <f t="shared" si="57"/>
        <v>8</v>
      </c>
      <c r="W136" s="54">
        <f t="shared" si="57"/>
        <v>9</v>
      </c>
      <c r="X136" s="54">
        <f t="shared" si="57"/>
        <v>18</v>
      </c>
      <c r="Y136" s="54">
        <f t="shared" si="57"/>
        <v>19</v>
      </c>
      <c r="Z136" s="54">
        <f t="shared" si="57"/>
        <v>17</v>
      </c>
      <c r="AA136" s="54">
        <f t="shared" si="57"/>
        <v>11</v>
      </c>
      <c r="AB136" s="54">
        <f t="shared" si="57"/>
        <v>21</v>
      </c>
      <c r="AC136" s="54">
        <f t="shared" si="57"/>
        <v>17</v>
      </c>
      <c r="AD136" s="55">
        <f t="shared" si="57"/>
        <v>15</v>
      </c>
      <c r="AE136" s="55">
        <f t="shared" si="57"/>
        <v>12</v>
      </c>
      <c r="AF136" s="56">
        <f t="shared" si="57"/>
        <v>16</v>
      </c>
      <c r="AG136" s="1"/>
      <c r="AH136" s="1"/>
      <c r="AI136" s="1"/>
      <c r="AJ136" s="45"/>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row>
    <row r="137" spans="1:174" x14ac:dyDescent="0.2">
      <c r="A137" s="11">
        <v>13</v>
      </c>
      <c r="B137" s="34">
        <v>15</v>
      </c>
      <c r="C137" s="1">
        <f t="array" ref="C137">IF(ISERROR(INDEX([1]Current!E$2:E$180,MATCH($A137&amp;$B137,[1]Current!$C$2:$C$180&amp;[1]Current!$D$2:$D$180,0))),0,(INDEX([1]Current!E$2:E$180,MATCH($A137&amp;$B137,[1]Current!$C$2:$C$180&amp;[1]Current!$D$2:$D$180,0))))</f>
        <v>27</v>
      </c>
      <c r="D137" s="1">
        <f t="array" ref="D137">IF(ISERROR(INDEX([1]Current!F$2:F$180,MATCH($A137&amp;$B137,[1]Current!$C$2:$C$180&amp;[1]Current!$D$2:$D$180,0))),0,(INDEX([1]Current!F$2:F$180,MATCH($A137&amp;$B137,[1]Current!$C$2:$C$180&amp;[1]Current!$D$2:$D$180,0))))</f>
        <v>36</v>
      </c>
      <c r="E137" s="83" t="s">
        <v>38</v>
      </c>
      <c r="F137" s="60">
        <f t="array" ref="F137">IF(ISERROR(INDEX([1]Monthly!E$2:E$180,MATCH($A137&amp;$B137,[1]Monthly!$C$2:$C$180&amp;[1]Monthly!$D$2:$D$180,0))),0,(INDEX([1]Monthly!E$2:E$180,MATCH($A137&amp;$B137,[1]Monthly!$C$2:$C$180&amp;[1]Monthly!$D$2:$D$180,0))))</f>
        <v>3</v>
      </c>
      <c r="G137" s="61">
        <f t="array" ref="G137">IF(ISERROR(INDEX([1]Monthly!F$2:F$180,MATCH($A137&amp;$B137,[1]Monthly!$C$2:$C$180&amp;[1]Monthly!$D$2:$D$180,0))),0,(INDEX([1]Monthly!F$2:F$180,MATCH($A137&amp;$B137,[1]Monthly!$C$2:$C$180&amp;[1]Monthly!$D$2:$D$180,0))))</f>
        <v>9</v>
      </c>
      <c r="H137" s="61">
        <f t="array" ref="H137">IF(ISERROR(INDEX([1]Monthly!G$2:G$180,MATCH($A137&amp;$B137,[1]Monthly!$C$2:$C$180&amp;[1]Monthly!$D$2:$D$180,0))),0,(INDEX([1]Monthly!G$2:G$180,MATCH($A137&amp;$B137,[1]Monthly!$C$2:$C$180&amp;[1]Monthly!$D$2:$D$180,0))))</f>
        <v>2</v>
      </c>
      <c r="I137" s="61">
        <f t="array" ref="I137">IF(ISERROR(INDEX([1]Monthly!H$2:H$180,MATCH($A137&amp;$B137,[1]Monthly!$C$2:$C$180&amp;[1]Monthly!$D$2:$D$180,0))),0,(INDEX([1]Monthly!H$2:H$180,MATCH($A137&amp;$B137,[1]Monthly!$C$2:$C$180&amp;[1]Monthly!$D$2:$D$180,0))))</f>
        <v>0</v>
      </c>
      <c r="J137" s="61">
        <f t="array" ref="J137">IF(ISERROR(INDEX([1]Monthly!I$2:I$180,MATCH($A137&amp;$B137,[1]Monthly!$C$2:$C$180&amp;[1]Monthly!$D$2:$D$180,0))),0,(INDEX([1]Monthly!I$2:I$180,MATCH($A137&amp;$B137,[1]Monthly!$C$2:$C$180&amp;[1]Monthly!$D$2:$D$180,0))))</f>
        <v>0</v>
      </c>
      <c r="K137" s="61">
        <f t="array" ref="K137">IF(ISERROR(INDEX([1]Monthly!J$2:J$180,MATCH($A137&amp;$B137,[1]Monthly!$C$2:$C$180&amp;[1]Monthly!$D$2:$D$180,0))),0,(INDEX([1]Monthly!J$2:J$180,MATCH($A137&amp;$B137,[1]Monthly!$C$2:$C$180&amp;[1]Monthly!$D$2:$D$180,0))))</f>
        <v>0</v>
      </c>
      <c r="L137" s="61">
        <f t="array" ref="L137">IF(ISERROR(INDEX([1]Monthly!K$2:K$180,MATCH($A137&amp;$B137,[1]Monthly!$C$2:$C$180&amp;[1]Monthly!$D$2:$D$180,0))),0,(INDEX([1]Monthly!K$2:K$180,MATCH($A137&amp;$B137,[1]Monthly!$C$2:$C$180&amp;[1]Monthly!$D$2:$D$180,0))))</f>
        <v>1</v>
      </c>
      <c r="M137" s="61">
        <f t="array" ref="M137">IF(ISERROR(INDEX([1]Monthly!L$2:L$180,MATCH($A137&amp;$B137,[1]Monthly!$C$2:$C$180&amp;[1]Monthly!$D$2:$D$180,0))),0,(INDEX([1]Monthly!L$2:L$180,MATCH($A137&amp;$B137,[1]Monthly!$C$2:$C$180&amp;[1]Monthly!$D$2:$D$180,0))))</f>
        <v>0</v>
      </c>
      <c r="N137" s="61">
        <f t="array" ref="N137">IF(ISERROR(INDEX([1]Monthly!M$2:M$180,MATCH($A137&amp;$B137,[1]Monthly!$C$2:$C$180&amp;[1]Monthly!$D$2:$D$180,0))),0,(INDEX([1]Monthly!M$2:M$180,MATCH($A137&amp;$B137,[1]Monthly!$C$2:$C$180&amp;[1]Monthly!$D$2:$D$180,0))))</f>
        <v>4</v>
      </c>
      <c r="O137" s="61">
        <f t="array" ref="O137">IF(ISERROR(INDEX([1]Monthly!N$2:N$180,MATCH($A137&amp;$B137,[1]Monthly!$C$2:$C$180&amp;[1]Monthly!$D$2:$D$180,0))),0,(INDEX([1]Monthly!N$2:N$180,MATCH($A137&amp;$B137,[1]Monthly!$C$2:$C$180&amp;[1]Monthly!$D$2:$D$180,0))))</f>
        <v>2</v>
      </c>
      <c r="P137" s="61">
        <f t="array" ref="P137">IF(ISERROR(INDEX([1]Monthly!O$2:O$180,MATCH($A137&amp;$B137,[1]Monthly!$C$2:$C$180&amp;[1]Monthly!$D$2:$D$180,0))),0,(INDEX([1]Monthly!O$2:O$180,MATCH($A137&amp;$B137,[1]Monthly!$C$2:$C$180&amp;[1]Monthly!$D$2:$D$180,0))))</f>
        <v>2</v>
      </c>
      <c r="Q137" s="61">
        <f t="array" ref="Q137">IF(ISERROR(INDEX([1]Monthly!P$2:P$180,MATCH($A137&amp;$B137,[1]Monthly!$C$2:$C$180&amp;[1]Monthly!$D$2:$D$180,0))),0,(INDEX([1]Monthly!P$2:P$180,MATCH($A137&amp;$B137,[1]Monthly!$C$2:$C$180&amp;[1]Monthly!$D$2:$D$180,0))))</f>
        <v>3</v>
      </c>
      <c r="R137" s="61">
        <f t="array" ref="R137">IF(ISERROR(INDEX([1]Monthly!Q$2:Q$180,MATCH($A137&amp;$B137,[1]Monthly!$C$2:$C$180&amp;[1]Monthly!$D$2:$D$180,0))),0,(INDEX([1]Monthly!Q$2:Q$180,MATCH($A137&amp;$B137,[1]Monthly!$C$2:$C$180&amp;[1]Monthly!$D$2:$D$180,0))))</f>
        <v>3</v>
      </c>
      <c r="S137" s="61">
        <f t="array" ref="S137">IF(ISERROR(INDEX([1]Monthly!R$2:R$180,MATCH($A137&amp;$B137,[1]Monthly!$C$2:$C$180&amp;[1]Monthly!$D$2:$D$180,0))),0,(INDEX([1]Monthly!R$2:R$180,MATCH($A137&amp;$B137,[1]Monthly!$C$2:$C$180&amp;[1]Monthly!$D$2:$D$180,0))))</f>
        <v>4</v>
      </c>
      <c r="T137" s="61">
        <f t="array" ref="T137">IF(ISERROR(INDEX([1]Monthly!S$2:S$180,MATCH($A137&amp;$B137,[1]Monthly!$C$2:$C$180&amp;[1]Monthly!$D$2:$D$180,0))),0,(INDEX([1]Monthly!S$2:S$180,MATCH($A137&amp;$B137,[1]Monthly!$C$2:$C$180&amp;[1]Monthly!$D$2:$D$180,0))))</f>
        <v>8</v>
      </c>
      <c r="U137" s="61">
        <f t="array" ref="U137">IF(ISERROR(INDEX([1]Monthly!T$2:T$180,MATCH($A137&amp;$B137,[1]Monthly!$C$2:$C$180&amp;[1]Monthly!$D$2:$D$180,0))),0,(INDEX([1]Monthly!T$2:T$180,MATCH($A137&amp;$B137,[1]Monthly!$C$2:$C$180&amp;[1]Monthly!$D$2:$D$180,0))))</f>
        <v>4</v>
      </c>
      <c r="V137" s="61">
        <f t="array" ref="V137">IF(ISERROR(INDEX([1]Monthly!U$2:U$180,MATCH($A137&amp;$B137,[1]Monthly!$C$2:$C$180&amp;[1]Monthly!$D$2:$D$180,0))),0,(INDEX([1]Monthly!U$2:U$180,MATCH($A137&amp;$B137,[1]Monthly!$C$2:$C$180&amp;[1]Monthly!$D$2:$D$180,0))))</f>
        <v>2</v>
      </c>
      <c r="W137" s="61">
        <f t="array" ref="W137">IF(ISERROR(INDEX([1]Monthly!V$2:V$180,MATCH($A137&amp;$B137,[1]Monthly!$C$2:$C$180&amp;[1]Monthly!$D$2:$D$180,0))),0,(INDEX([1]Monthly!V$2:V$180,MATCH($A137&amp;$B137,[1]Monthly!$C$2:$C$180&amp;[1]Monthly!$D$2:$D$180,0))))</f>
        <v>6</v>
      </c>
      <c r="X137" s="61">
        <f t="array" ref="X137">IF(ISERROR(INDEX([1]Monthly!W$2:W$180,MATCH($A137&amp;$B137,[1]Monthly!$C$2:$C$180&amp;[1]Monthly!$D$2:$D$180,0))),0,(INDEX([1]Monthly!W$2:W$180,MATCH($A137&amp;$B137,[1]Monthly!$C$2:$C$180&amp;[1]Monthly!$D$2:$D$180,0))))</f>
        <v>2</v>
      </c>
      <c r="Y137" s="61">
        <f t="array" ref="Y137">IF(ISERROR(INDEX([1]Monthly!X$2:X$180,MATCH($A137&amp;$B137,[1]Monthly!$C$2:$C$180&amp;[1]Monthly!$D$2:$D$180,0))),0,(INDEX([1]Monthly!X$2:X$180,MATCH($A137&amp;$B137,[1]Monthly!$C$2:$C$180&amp;[1]Monthly!$D$2:$D$180,0))))</f>
        <v>5</v>
      </c>
      <c r="Z137" s="61">
        <f t="array" ref="Z137">IF(ISERROR(INDEX([1]Monthly!Y$2:Y$180,MATCH($A137&amp;$B137,[1]Monthly!$C$2:$C$180&amp;[1]Monthly!$D$2:$D$180,0))),0,(INDEX([1]Monthly!Y$2:Y$180,MATCH($A137&amp;$B137,[1]Monthly!$C$2:$C$180&amp;[1]Monthly!$D$2:$D$180,0))))</f>
        <v>4</v>
      </c>
      <c r="AA137" s="61">
        <f t="array" ref="AA137">IF(ISERROR(INDEX([1]Monthly!Z$2:Z$180,MATCH($A137&amp;$B137,[1]Monthly!$C$2:$C$180&amp;[1]Monthly!$D$2:$D$180,0))),0,(INDEX([1]Monthly!Z$2:Z$180,MATCH($A137&amp;$B137,[1]Monthly!$C$2:$C$180&amp;[1]Monthly!$D$2:$D$180,0))))</f>
        <v>2</v>
      </c>
      <c r="AB137" s="61">
        <f t="array" ref="AB137">IF(ISERROR(INDEX([1]Monthly!AA$2:AA$180,MATCH($A137&amp;$B137,[1]Monthly!$C$2:$C$180&amp;[1]Monthly!$D$2:$D$180,0))),0,(INDEX([1]Monthly!AA$2:AA$180,MATCH($A137&amp;$B137,[1]Monthly!$C$2:$C$180&amp;[1]Monthly!$D$2:$D$180,0))))</f>
        <v>4</v>
      </c>
      <c r="AC137" s="61">
        <f t="array" ref="AC137">IF(ISERROR(INDEX([1]Monthly!AB$2:AB$180,MATCH($A137&amp;$B137,[1]Monthly!$C$2:$C$180&amp;[1]Monthly!$D$2:$D$180,0))),0,(INDEX([1]Monthly!AB$2:AB$180,MATCH($A137&amp;$B137,[1]Monthly!$C$2:$C$180&amp;[1]Monthly!$D$2:$D$180,0))))</f>
        <v>3</v>
      </c>
      <c r="AD137" s="62">
        <f t="array" ref="AD137">IF(ISERROR(INDEX([1]Monthly!AC$2:AC$180,MATCH($A137&amp;$B137,[1]Monthly!$C$2:$C$180&amp;[1]Monthly!$D$2:$D$180,0))),0,(INDEX([1]Monthly!AC$2:AC$180,MATCH($A137&amp;$B137,[1]Monthly!$C$2:$C$180&amp;[1]Monthly!$D$2:$D$180,0))))</f>
        <v>3</v>
      </c>
      <c r="AE137" s="62">
        <f t="array" ref="AE137">IF(ISERROR(INDEX([1]Monthly!AD$2:AD$180,MATCH($A137&amp;$B137,[1]Monthly!$C$2:$C$180&amp;[1]Monthly!$D$2:$D$180,0))),0,(INDEX([1]Monthly!AD$2:AD$180,MATCH($A137&amp;$B137,[1]Monthly!$C$2:$C$180&amp;[1]Monthly!$D$2:$D$180,0))))</f>
        <v>3</v>
      </c>
      <c r="AF137" s="63">
        <f t="array" ref="AF137">IF(ISERROR(INDEX([1]Monthly!AE$2:AE$180,MATCH($A137&amp;$B137,[1]Monthly!$C$2:$C$180&amp;[1]Monthly!$D$2:$D$180,0))),0,(INDEX([1]Monthly!AE$2:AE$180,MATCH($A137&amp;$B137,[1]Monthly!$C$2:$C$180&amp;[1]Monthly!$D$2:$D$180,0))))</f>
        <v>4</v>
      </c>
      <c r="AG137" s="1"/>
      <c r="AH137" s="1"/>
      <c r="AI137" s="1"/>
      <c r="AJ137" s="45"/>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row>
    <row r="138" spans="1:174" x14ac:dyDescent="0.2">
      <c r="A138" s="11">
        <v>13</v>
      </c>
      <c r="B138" s="34">
        <v>16</v>
      </c>
      <c r="C138" s="1">
        <f t="array" ref="C138">IF(ISERROR(INDEX([1]Current!E$2:E$180,MATCH($A138&amp;$B138,[1]Current!$C$2:$C$180&amp;[1]Current!$D$2:$D$180,0))),0,(INDEX([1]Current!E$2:E$180,MATCH($A138&amp;$B138,[1]Current!$C$2:$C$180&amp;[1]Current!$D$2:$D$180,0))))</f>
        <v>0</v>
      </c>
      <c r="D138" s="1">
        <f t="array" ref="D138">IF(ISERROR(INDEX([1]Current!F$2:F$180,MATCH($A138&amp;$B138,[1]Current!$C$2:$C$180&amp;[1]Current!$D$2:$D$180,0))),0,(INDEX([1]Current!F$2:F$180,MATCH($A138&amp;$B138,[1]Current!$C$2:$C$180&amp;[1]Current!$D$2:$D$180,0))))</f>
        <v>0</v>
      </c>
      <c r="E138" s="81" t="s">
        <v>39</v>
      </c>
      <c r="F138" s="48">
        <f t="array" ref="F138">IF(ISERROR(INDEX([1]Monthly!E$2:E$180,MATCH($A138&amp;$B138,[1]Monthly!$C$2:$C$180&amp;[1]Monthly!$D$2:$D$180,0))),0,(INDEX([1]Monthly!E$2:E$180,MATCH($A138&amp;$B138,[1]Monthly!$C$2:$C$180&amp;[1]Monthly!$D$2:$D$180,0))))</f>
        <v>0</v>
      </c>
      <c r="G138" s="49">
        <f t="array" ref="G138">IF(ISERROR(INDEX([1]Monthly!F$2:F$180,MATCH($A138&amp;$B138,[1]Monthly!$C$2:$C$180&amp;[1]Monthly!$D$2:$D$180,0))),0,(INDEX([1]Monthly!F$2:F$180,MATCH($A138&amp;$B138,[1]Monthly!$C$2:$C$180&amp;[1]Monthly!$D$2:$D$180,0))))</f>
        <v>0</v>
      </c>
      <c r="H138" s="49">
        <f t="array" ref="H138">IF(ISERROR(INDEX([1]Monthly!G$2:G$180,MATCH($A138&amp;$B138,[1]Monthly!$C$2:$C$180&amp;[1]Monthly!$D$2:$D$180,0))),0,(INDEX([1]Monthly!G$2:G$180,MATCH($A138&amp;$B138,[1]Monthly!$C$2:$C$180&amp;[1]Monthly!$D$2:$D$180,0))))</f>
        <v>0</v>
      </c>
      <c r="I138" s="49">
        <f t="array" ref="I138">IF(ISERROR(INDEX([1]Monthly!H$2:H$180,MATCH($A138&amp;$B138,[1]Monthly!$C$2:$C$180&amp;[1]Monthly!$D$2:$D$180,0))),0,(INDEX([1]Monthly!H$2:H$180,MATCH($A138&amp;$B138,[1]Monthly!$C$2:$C$180&amp;[1]Monthly!$D$2:$D$180,0))))</f>
        <v>0</v>
      </c>
      <c r="J138" s="49">
        <f t="array" ref="J138">IF(ISERROR(INDEX([1]Monthly!I$2:I$180,MATCH($A138&amp;$B138,[1]Monthly!$C$2:$C$180&amp;[1]Monthly!$D$2:$D$180,0))),0,(INDEX([1]Monthly!I$2:I$180,MATCH($A138&amp;$B138,[1]Monthly!$C$2:$C$180&amp;[1]Monthly!$D$2:$D$180,0))))</f>
        <v>0</v>
      </c>
      <c r="K138" s="49">
        <f t="array" ref="K138">IF(ISERROR(INDEX([1]Monthly!J$2:J$180,MATCH($A138&amp;$B138,[1]Monthly!$C$2:$C$180&amp;[1]Monthly!$D$2:$D$180,0))),0,(INDEX([1]Monthly!J$2:J$180,MATCH($A138&amp;$B138,[1]Monthly!$C$2:$C$180&amp;[1]Monthly!$D$2:$D$180,0))))</f>
        <v>0</v>
      </c>
      <c r="L138" s="49">
        <f t="array" ref="L138">IF(ISERROR(INDEX([1]Monthly!K$2:K$180,MATCH($A138&amp;$B138,[1]Monthly!$C$2:$C$180&amp;[1]Monthly!$D$2:$D$180,0))),0,(INDEX([1]Monthly!K$2:K$180,MATCH($A138&amp;$B138,[1]Monthly!$C$2:$C$180&amp;[1]Monthly!$D$2:$D$180,0))))</f>
        <v>0</v>
      </c>
      <c r="M138" s="49">
        <f t="array" ref="M138">IF(ISERROR(INDEX([1]Monthly!L$2:L$180,MATCH($A138&amp;$B138,[1]Monthly!$C$2:$C$180&amp;[1]Monthly!$D$2:$D$180,0))),0,(INDEX([1]Monthly!L$2:L$180,MATCH($A138&amp;$B138,[1]Monthly!$C$2:$C$180&amp;[1]Monthly!$D$2:$D$180,0))))</f>
        <v>0</v>
      </c>
      <c r="N138" s="49">
        <f t="array" ref="N138">IF(ISERROR(INDEX([1]Monthly!M$2:M$180,MATCH($A138&amp;$B138,[1]Monthly!$C$2:$C$180&amp;[1]Monthly!$D$2:$D$180,0))),0,(INDEX([1]Monthly!M$2:M$180,MATCH($A138&amp;$B138,[1]Monthly!$C$2:$C$180&amp;[1]Monthly!$D$2:$D$180,0))))</f>
        <v>0</v>
      </c>
      <c r="O138" s="49">
        <f t="array" ref="O138">IF(ISERROR(INDEX([1]Monthly!N$2:N$180,MATCH($A138&amp;$B138,[1]Monthly!$C$2:$C$180&amp;[1]Monthly!$D$2:$D$180,0))),0,(INDEX([1]Monthly!N$2:N$180,MATCH($A138&amp;$B138,[1]Monthly!$C$2:$C$180&amp;[1]Monthly!$D$2:$D$180,0))))</f>
        <v>0</v>
      </c>
      <c r="P138" s="49">
        <f t="array" ref="P138">IF(ISERROR(INDEX([1]Monthly!O$2:O$180,MATCH($A138&amp;$B138,[1]Monthly!$C$2:$C$180&amp;[1]Monthly!$D$2:$D$180,0))),0,(INDEX([1]Monthly!O$2:O$180,MATCH($A138&amp;$B138,[1]Monthly!$C$2:$C$180&amp;[1]Monthly!$D$2:$D$180,0))))</f>
        <v>0</v>
      </c>
      <c r="Q138" s="49">
        <f t="array" ref="Q138">IF(ISERROR(INDEX([1]Monthly!P$2:P$180,MATCH($A138&amp;$B138,[1]Monthly!$C$2:$C$180&amp;[1]Monthly!$D$2:$D$180,0))),0,(INDEX([1]Monthly!P$2:P$180,MATCH($A138&amp;$B138,[1]Monthly!$C$2:$C$180&amp;[1]Monthly!$D$2:$D$180,0))))</f>
        <v>0</v>
      </c>
      <c r="R138" s="49">
        <f t="array" ref="R138">IF(ISERROR(INDEX([1]Monthly!Q$2:Q$180,MATCH($A138&amp;$B138,[1]Monthly!$C$2:$C$180&amp;[1]Monthly!$D$2:$D$180,0))),0,(INDEX([1]Monthly!Q$2:Q$180,MATCH($A138&amp;$B138,[1]Monthly!$C$2:$C$180&amp;[1]Monthly!$D$2:$D$180,0))))</f>
        <v>0</v>
      </c>
      <c r="S138" s="49">
        <f t="array" ref="S138">IF(ISERROR(INDEX([1]Monthly!R$2:R$180,MATCH($A138&amp;$B138,[1]Monthly!$C$2:$C$180&amp;[1]Monthly!$D$2:$D$180,0))),0,(INDEX([1]Monthly!R$2:R$180,MATCH($A138&amp;$B138,[1]Monthly!$C$2:$C$180&amp;[1]Monthly!$D$2:$D$180,0))))</f>
        <v>0</v>
      </c>
      <c r="T138" s="49">
        <f t="array" ref="T138">IF(ISERROR(INDEX([1]Monthly!S$2:S$180,MATCH($A138&amp;$B138,[1]Monthly!$C$2:$C$180&amp;[1]Monthly!$D$2:$D$180,0))),0,(INDEX([1]Monthly!S$2:S$180,MATCH($A138&amp;$B138,[1]Monthly!$C$2:$C$180&amp;[1]Monthly!$D$2:$D$180,0))))</f>
        <v>0</v>
      </c>
      <c r="U138" s="49">
        <f t="array" ref="U138">IF(ISERROR(INDEX([1]Monthly!T$2:T$180,MATCH($A138&amp;$B138,[1]Monthly!$C$2:$C$180&amp;[1]Monthly!$D$2:$D$180,0))),0,(INDEX([1]Monthly!T$2:T$180,MATCH($A138&amp;$B138,[1]Monthly!$C$2:$C$180&amp;[1]Monthly!$D$2:$D$180,0))))</f>
        <v>0</v>
      </c>
      <c r="V138" s="49">
        <f t="array" ref="V138">IF(ISERROR(INDEX([1]Monthly!U$2:U$180,MATCH($A138&amp;$B138,[1]Monthly!$C$2:$C$180&amp;[1]Monthly!$D$2:$D$180,0))),0,(INDEX([1]Monthly!U$2:U$180,MATCH($A138&amp;$B138,[1]Monthly!$C$2:$C$180&amp;[1]Monthly!$D$2:$D$180,0))))</f>
        <v>0</v>
      </c>
      <c r="W138" s="49">
        <f t="array" ref="W138">IF(ISERROR(INDEX([1]Monthly!V$2:V$180,MATCH($A138&amp;$B138,[1]Monthly!$C$2:$C$180&amp;[1]Monthly!$D$2:$D$180,0))),0,(INDEX([1]Monthly!V$2:V$180,MATCH($A138&amp;$B138,[1]Monthly!$C$2:$C$180&amp;[1]Monthly!$D$2:$D$180,0))))</f>
        <v>0</v>
      </c>
      <c r="X138" s="49">
        <f t="array" ref="X138">IF(ISERROR(INDEX([1]Monthly!W$2:W$180,MATCH($A138&amp;$B138,[1]Monthly!$C$2:$C$180&amp;[1]Monthly!$D$2:$D$180,0))),0,(INDEX([1]Monthly!W$2:W$180,MATCH($A138&amp;$B138,[1]Monthly!$C$2:$C$180&amp;[1]Monthly!$D$2:$D$180,0))))</f>
        <v>0</v>
      </c>
      <c r="Y138" s="49">
        <f t="array" ref="Y138">IF(ISERROR(INDEX([1]Monthly!X$2:X$180,MATCH($A138&amp;$B138,[1]Monthly!$C$2:$C$180&amp;[1]Monthly!$D$2:$D$180,0))),0,(INDEX([1]Monthly!X$2:X$180,MATCH($A138&amp;$B138,[1]Monthly!$C$2:$C$180&amp;[1]Monthly!$D$2:$D$180,0))))</f>
        <v>0</v>
      </c>
      <c r="Z138" s="49">
        <f t="array" ref="Z138">IF(ISERROR(INDEX([1]Monthly!Y$2:Y$180,MATCH($A138&amp;$B138,[1]Monthly!$C$2:$C$180&amp;[1]Monthly!$D$2:$D$180,0))),0,(INDEX([1]Monthly!Y$2:Y$180,MATCH($A138&amp;$B138,[1]Monthly!$C$2:$C$180&amp;[1]Monthly!$D$2:$D$180,0))))</f>
        <v>0</v>
      </c>
      <c r="AA138" s="49">
        <f t="array" ref="AA138">IF(ISERROR(INDEX([1]Monthly!Z$2:Z$180,MATCH($A138&amp;$B138,[1]Monthly!$C$2:$C$180&amp;[1]Monthly!$D$2:$D$180,0))),0,(INDEX([1]Monthly!Z$2:Z$180,MATCH($A138&amp;$B138,[1]Monthly!$C$2:$C$180&amp;[1]Monthly!$D$2:$D$180,0))))</f>
        <v>0</v>
      </c>
      <c r="AB138" s="49">
        <f t="array" ref="AB138">IF(ISERROR(INDEX([1]Monthly!AA$2:AA$180,MATCH($A138&amp;$B138,[1]Monthly!$C$2:$C$180&amp;[1]Monthly!$D$2:$D$180,0))),0,(INDEX([1]Monthly!AA$2:AA$180,MATCH($A138&amp;$B138,[1]Monthly!$C$2:$C$180&amp;[1]Monthly!$D$2:$D$180,0))))</f>
        <v>0</v>
      </c>
      <c r="AC138" s="49">
        <f t="array" ref="AC138">IF(ISERROR(INDEX([1]Monthly!AB$2:AB$180,MATCH($A138&amp;$B138,[1]Monthly!$C$2:$C$180&amp;[1]Monthly!$D$2:$D$180,0))),0,(INDEX([1]Monthly!AB$2:AB$180,MATCH($A138&amp;$B138,[1]Monthly!$C$2:$C$180&amp;[1]Monthly!$D$2:$D$180,0))))</f>
        <v>0</v>
      </c>
      <c r="AD138" s="50">
        <f t="array" ref="AD138">IF(ISERROR(INDEX([1]Monthly!AC$2:AC$180,MATCH($A138&amp;$B138,[1]Monthly!$C$2:$C$180&amp;[1]Monthly!$D$2:$D$180,0))),0,(INDEX([1]Monthly!AC$2:AC$180,MATCH($A138&amp;$B138,[1]Monthly!$C$2:$C$180&amp;[1]Monthly!$D$2:$D$180,0))))</f>
        <v>0</v>
      </c>
      <c r="AE138" s="50">
        <f t="array" ref="AE138">IF(ISERROR(INDEX([1]Monthly!AD$2:AD$180,MATCH($A138&amp;$B138,[1]Monthly!$C$2:$C$180&amp;[1]Monthly!$D$2:$D$180,0))),0,(INDEX([1]Monthly!AD$2:AD$180,MATCH($A138&amp;$B138,[1]Monthly!$C$2:$C$180&amp;[1]Monthly!$D$2:$D$180,0))))</f>
        <v>0</v>
      </c>
      <c r="AF138" s="51">
        <f t="array" ref="AF138">IF(ISERROR(INDEX([1]Monthly!AE$2:AE$180,MATCH($A138&amp;$B138,[1]Monthly!$C$2:$C$180&amp;[1]Monthly!$D$2:$D$180,0))),0,(INDEX([1]Monthly!AE$2:AE$180,MATCH($A138&amp;$B138,[1]Monthly!$C$2:$C$180&amp;[1]Monthly!$D$2:$D$180,0))))</f>
        <v>0</v>
      </c>
      <c r="AG138" s="1"/>
      <c r="AH138" s="1"/>
      <c r="AI138" s="1"/>
      <c r="AJ138" s="45"/>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row>
    <row r="139" spans="1:174" x14ac:dyDescent="0.2">
      <c r="C139" s="1">
        <f>SUM(C137:C138)</f>
        <v>27</v>
      </c>
      <c r="D139" s="1">
        <f>SUM(D137:D138)</f>
        <v>36</v>
      </c>
      <c r="E139" s="82" t="s">
        <v>40</v>
      </c>
      <c r="F139" s="53">
        <f t="shared" ref="F139:AF139" si="58">SUM(F137:F138)</f>
        <v>3</v>
      </c>
      <c r="G139" s="54">
        <f t="shared" si="58"/>
        <v>9</v>
      </c>
      <c r="H139" s="54">
        <f t="shared" si="58"/>
        <v>2</v>
      </c>
      <c r="I139" s="54">
        <f t="shared" si="58"/>
        <v>0</v>
      </c>
      <c r="J139" s="54">
        <f t="shared" si="58"/>
        <v>0</v>
      </c>
      <c r="K139" s="54">
        <f t="shared" si="58"/>
        <v>0</v>
      </c>
      <c r="L139" s="54">
        <f t="shared" si="58"/>
        <v>1</v>
      </c>
      <c r="M139" s="54">
        <f t="shared" si="58"/>
        <v>0</v>
      </c>
      <c r="N139" s="54">
        <f t="shared" si="58"/>
        <v>4</v>
      </c>
      <c r="O139" s="54">
        <f t="shared" si="58"/>
        <v>2</v>
      </c>
      <c r="P139" s="54">
        <f t="shared" si="58"/>
        <v>2</v>
      </c>
      <c r="Q139" s="54">
        <f t="shared" si="58"/>
        <v>3</v>
      </c>
      <c r="R139" s="54">
        <f t="shared" si="58"/>
        <v>3</v>
      </c>
      <c r="S139" s="54">
        <f t="shared" si="58"/>
        <v>4</v>
      </c>
      <c r="T139" s="54">
        <f t="shared" si="58"/>
        <v>8</v>
      </c>
      <c r="U139" s="54">
        <f t="shared" si="58"/>
        <v>4</v>
      </c>
      <c r="V139" s="54">
        <f t="shared" si="58"/>
        <v>2</v>
      </c>
      <c r="W139" s="54">
        <f t="shared" si="58"/>
        <v>6</v>
      </c>
      <c r="X139" s="54">
        <f t="shared" si="58"/>
        <v>2</v>
      </c>
      <c r="Y139" s="54">
        <f t="shared" si="58"/>
        <v>5</v>
      </c>
      <c r="Z139" s="54">
        <f t="shared" si="58"/>
        <v>4</v>
      </c>
      <c r="AA139" s="54">
        <f t="shared" si="58"/>
        <v>2</v>
      </c>
      <c r="AB139" s="54">
        <f t="shared" si="58"/>
        <v>4</v>
      </c>
      <c r="AC139" s="54">
        <f t="shared" si="58"/>
        <v>3</v>
      </c>
      <c r="AD139" s="55">
        <f t="shared" si="58"/>
        <v>3</v>
      </c>
      <c r="AE139" s="55">
        <f t="shared" si="58"/>
        <v>3</v>
      </c>
      <c r="AF139" s="56">
        <f t="shared" si="58"/>
        <v>4</v>
      </c>
      <c r="AG139" s="1"/>
      <c r="AH139" s="1"/>
      <c r="AI139" s="1"/>
      <c r="AJ139" s="45"/>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row>
    <row r="140" spans="1:174" ht="13.5" thickBot="1" x14ac:dyDescent="0.25">
      <c r="C140" s="1">
        <f t="shared" ref="C140" si="59">C124+C127+C130+C131+C136+C139</f>
        <v>1873</v>
      </c>
      <c r="D140" s="1">
        <f>D124+D127+D130+D131+D136+D139</f>
        <v>2088</v>
      </c>
      <c r="E140" s="84" t="s">
        <v>41</v>
      </c>
      <c r="F140" s="66">
        <f t="shared" ref="F140:AF140" si="60">F124+F127+F130+F131+F136+F139</f>
        <v>188</v>
      </c>
      <c r="G140" s="67">
        <f t="shared" si="60"/>
        <v>183</v>
      </c>
      <c r="H140" s="67">
        <f t="shared" si="60"/>
        <v>118</v>
      </c>
      <c r="I140" s="67">
        <f t="shared" si="60"/>
        <v>127</v>
      </c>
      <c r="J140" s="67">
        <f t="shared" si="60"/>
        <v>126</v>
      </c>
      <c r="K140" s="67">
        <f t="shared" si="60"/>
        <v>140</v>
      </c>
      <c r="L140" s="67">
        <f t="shared" si="60"/>
        <v>192</v>
      </c>
      <c r="M140" s="67">
        <f t="shared" si="60"/>
        <v>219</v>
      </c>
      <c r="N140" s="67">
        <f t="shared" si="60"/>
        <v>193</v>
      </c>
      <c r="O140" s="67">
        <f t="shared" si="60"/>
        <v>224</v>
      </c>
      <c r="P140" s="67">
        <f t="shared" si="60"/>
        <v>208</v>
      </c>
      <c r="Q140" s="67">
        <f t="shared" si="60"/>
        <v>158</v>
      </c>
      <c r="R140" s="67">
        <f t="shared" si="60"/>
        <v>155</v>
      </c>
      <c r="S140" s="67">
        <f t="shared" si="60"/>
        <v>167</v>
      </c>
      <c r="T140" s="67">
        <f t="shared" si="60"/>
        <v>217</v>
      </c>
      <c r="U140" s="67">
        <f t="shared" si="60"/>
        <v>181</v>
      </c>
      <c r="V140" s="67">
        <f t="shared" si="60"/>
        <v>155</v>
      </c>
      <c r="W140" s="67">
        <f t="shared" si="60"/>
        <v>174</v>
      </c>
      <c r="X140" s="67">
        <f t="shared" si="60"/>
        <v>151</v>
      </c>
      <c r="Y140" s="67">
        <f t="shared" si="60"/>
        <v>197</v>
      </c>
      <c r="Z140" s="67">
        <f t="shared" si="60"/>
        <v>200</v>
      </c>
      <c r="AA140" s="67">
        <f t="shared" si="60"/>
        <v>223</v>
      </c>
      <c r="AB140" s="67">
        <f t="shared" si="60"/>
        <v>237</v>
      </c>
      <c r="AC140" s="67">
        <f t="shared" si="60"/>
        <v>232</v>
      </c>
      <c r="AD140" s="68">
        <f t="shared" si="60"/>
        <v>203</v>
      </c>
      <c r="AE140" s="68">
        <f t="shared" si="60"/>
        <v>233</v>
      </c>
      <c r="AF140" s="69">
        <f t="shared" si="60"/>
        <v>238</v>
      </c>
      <c r="AG140" s="1"/>
      <c r="AH140" s="1"/>
      <c r="AI140" s="1"/>
      <c r="AJ140" s="45"/>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row>
    <row r="141" spans="1:174" ht="13.5" thickTop="1" x14ac:dyDescent="0.2">
      <c r="A141" s="11">
        <v>13</v>
      </c>
      <c r="B141" s="34">
        <v>17</v>
      </c>
      <c r="C141" s="1">
        <f t="array" ref="C141">IF(ISERROR(INDEX([1]Current!E$2:E$180,MATCH($A141&amp;$B141,[1]Current!$C$2:$C$180&amp;[1]Current!$D$2:$D$180,0))),0,(INDEX([1]Current!E$2:E$180,MATCH($A141&amp;$B141,[1]Current!$C$2:$C$180&amp;[1]Current!$D$2:$D$180,0))))</f>
        <v>509</v>
      </c>
      <c r="D141" s="1">
        <f t="array" ref="D141">IF(ISERROR(INDEX([1]Current!F$2:F$180,MATCH($A141&amp;$B141,[1]Current!$C$2:$C$180&amp;[1]Current!$D$2:$D$180,0))),0,(INDEX([1]Current!F$2:F$180,MATCH($A141&amp;$B141,[1]Current!$C$2:$C$180&amp;[1]Current!$D$2:$D$180,0))))</f>
        <v>787</v>
      </c>
      <c r="E141" s="81" t="s">
        <v>42</v>
      </c>
      <c r="F141" s="48">
        <f t="array" ref="F141">IF(ISERROR(INDEX([1]Monthly!E$2:E$180,MATCH($A141&amp;$B141,[1]Monthly!$C$2:$C$180&amp;[1]Monthly!$D$2:$D$180,0))),0,(INDEX([1]Monthly!E$2:E$180,MATCH($A141&amp;$B141,[1]Monthly!$C$2:$C$180&amp;[1]Monthly!$D$2:$D$180,0))))</f>
        <v>59</v>
      </c>
      <c r="G141" s="49">
        <f t="array" ref="G141">IF(ISERROR(INDEX([1]Monthly!F$2:F$180,MATCH($A141&amp;$B141,[1]Monthly!$C$2:$C$180&amp;[1]Monthly!$D$2:$D$180,0))),0,(INDEX([1]Monthly!F$2:F$180,MATCH($A141&amp;$B141,[1]Monthly!$C$2:$C$180&amp;[1]Monthly!$D$2:$D$180,0))))</f>
        <v>50</v>
      </c>
      <c r="H141" s="49">
        <f t="array" ref="H141">IF(ISERROR(INDEX([1]Monthly!G$2:G$180,MATCH($A141&amp;$B141,[1]Monthly!$C$2:$C$180&amp;[1]Monthly!$D$2:$D$180,0))),0,(INDEX([1]Monthly!G$2:G$180,MATCH($A141&amp;$B141,[1]Monthly!$C$2:$C$180&amp;[1]Monthly!$D$2:$D$180,0))))</f>
        <v>37</v>
      </c>
      <c r="I141" s="49">
        <f t="array" ref="I141">IF(ISERROR(INDEX([1]Monthly!H$2:H$180,MATCH($A141&amp;$B141,[1]Monthly!$C$2:$C$180&amp;[1]Monthly!$D$2:$D$180,0))),0,(INDEX([1]Monthly!H$2:H$180,MATCH($A141&amp;$B141,[1]Monthly!$C$2:$C$180&amp;[1]Monthly!$D$2:$D$180,0))))</f>
        <v>20</v>
      </c>
      <c r="J141" s="49">
        <f t="array" ref="J141">IF(ISERROR(INDEX([1]Monthly!I$2:I$180,MATCH($A141&amp;$B141,[1]Monthly!$C$2:$C$180&amp;[1]Monthly!$D$2:$D$180,0))),0,(INDEX([1]Monthly!I$2:I$180,MATCH($A141&amp;$B141,[1]Monthly!$C$2:$C$180&amp;[1]Monthly!$D$2:$D$180,0))))</f>
        <v>14</v>
      </c>
      <c r="K141" s="49">
        <f t="array" ref="K141">IF(ISERROR(INDEX([1]Monthly!J$2:J$180,MATCH($A141&amp;$B141,[1]Monthly!$C$2:$C$180&amp;[1]Monthly!$D$2:$D$180,0))),0,(INDEX([1]Monthly!J$2:J$180,MATCH($A141&amp;$B141,[1]Monthly!$C$2:$C$180&amp;[1]Monthly!$D$2:$D$180,0))))</f>
        <v>12</v>
      </c>
      <c r="L141" s="49">
        <f t="array" ref="L141">IF(ISERROR(INDEX([1]Monthly!K$2:K$180,MATCH($A141&amp;$B141,[1]Monthly!$C$2:$C$180&amp;[1]Monthly!$D$2:$D$180,0))),0,(INDEX([1]Monthly!K$2:K$180,MATCH($A141&amp;$B141,[1]Monthly!$C$2:$C$180&amp;[1]Monthly!$D$2:$D$180,0))))</f>
        <v>18</v>
      </c>
      <c r="M141" s="49">
        <f t="array" ref="M141">IF(ISERROR(INDEX([1]Monthly!L$2:L$180,MATCH($A141&amp;$B141,[1]Monthly!$C$2:$C$180&amp;[1]Monthly!$D$2:$D$180,0))),0,(INDEX([1]Monthly!L$2:L$180,MATCH($A141&amp;$B141,[1]Monthly!$C$2:$C$180&amp;[1]Monthly!$D$2:$D$180,0))))</f>
        <v>61</v>
      </c>
      <c r="N141" s="49">
        <f t="array" ref="N141">IF(ISERROR(INDEX([1]Monthly!M$2:M$180,MATCH($A141&amp;$B141,[1]Monthly!$C$2:$C$180&amp;[1]Monthly!$D$2:$D$180,0))),0,(INDEX([1]Monthly!M$2:M$180,MATCH($A141&amp;$B141,[1]Monthly!$C$2:$C$180&amp;[1]Monthly!$D$2:$D$180,0))))</f>
        <v>89</v>
      </c>
      <c r="O141" s="49">
        <f t="array" ref="O141">IF(ISERROR(INDEX([1]Monthly!N$2:N$180,MATCH($A141&amp;$B141,[1]Monthly!$C$2:$C$180&amp;[1]Monthly!$D$2:$D$180,0))),0,(INDEX([1]Monthly!N$2:N$180,MATCH($A141&amp;$B141,[1]Monthly!$C$2:$C$180&amp;[1]Monthly!$D$2:$D$180,0))))</f>
        <v>42</v>
      </c>
      <c r="P141" s="49">
        <f t="array" ref="P141">IF(ISERROR(INDEX([1]Monthly!O$2:O$180,MATCH($A141&amp;$B141,[1]Monthly!$C$2:$C$180&amp;[1]Monthly!$D$2:$D$180,0))),0,(INDEX([1]Monthly!O$2:O$180,MATCH($A141&amp;$B141,[1]Monthly!$C$2:$C$180&amp;[1]Monthly!$D$2:$D$180,0))))</f>
        <v>36</v>
      </c>
      <c r="Q141" s="49">
        <f t="array" ref="Q141">IF(ISERROR(INDEX([1]Monthly!P$2:P$180,MATCH($A141&amp;$B141,[1]Monthly!$C$2:$C$180&amp;[1]Monthly!$D$2:$D$180,0))),0,(INDEX([1]Monthly!P$2:P$180,MATCH($A141&amp;$B141,[1]Monthly!$C$2:$C$180&amp;[1]Monthly!$D$2:$D$180,0))))</f>
        <v>76</v>
      </c>
      <c r="R141" s="49">
        <f t="array" ref="R141">IF(ISERROR(INDEX([1]Monthly!Q$2:Q$180,MATCH($A141&amp;$B141,[1]Monthly!$C$2:$C$180&amp;[1]Monthly!$D$2:$D$180,0))),0,(INDEX([1]Monthly!Q$2:Q$180,MATCH($A141&amp;$B141,[1]Monthly!$C$2:$C$180&amp;[1]Monthly!$D$2:$D$180,0))))</f>
        <v>58</v>
      </c>
      <c r="S141" s="49">
        <f t="array" ref="S141">IF(ISERROR(INDEX([1]Monthly!R$2:R$180,MATCH($A141&amp;$B141,[1]Monthly!$C$2:$C$180&amp;[1]Monthly!$D$2:$D$180,0))),0,(INDEX([1]Monthly!R$2:R$180,MATCH($A141&amp;$B141,[1]Monthly!$C$2:$C$180&amp;[1]Monthly!$D$2:$D$180,0))))</f>
        <v>54</v>
      </c>
      <c r="T141" s="49">
        <f t="array" ref="T141">IF(ISERROR(INDEX([1]Monthly!S$2:S$180,MATCH($A141&amp;$B141,[1]Monthly!$C$2:$C$180&amp;[1]Monthly!$D$2:$D$180,0))),0,(INDEX([1]Monthly!S$2:S$180,MATCH($A141&amp;$B141,[1]Monthly!$C$2:$C$180&amp;[1]Monthly!$D$2:$D$180,0))))</f>
        <v>63</v>
      </c>
      <c r="U141" s="49">
        <f t="array" ref="U141">IF(ISERROR(INDEX([1]Monthly!T$2:T$180,MATCH($A141&amp;$B141,[1]Monthly!$C$2:$C$180&amp;[1]Monthly!$D$2:$D$180,0))),0,(INDEX([1]Monthly!T$2:T$180,MATCH($A141&amp;$B141,[1]Monthly!$C$2:$C$180&amp;[1]Monthly!$D$2:$D$180,0))))</f>
        <v>56</v>
      </c>
      <c r="V141" s="49">
        <f t="array" ref="V141">IF(ISERROR(INDEX([1]Monthly!U$2:U$180,MATCH($A141&amp;$B141,[1]Monthly!$C$2:$C$180&amp;[1]Monthly!$D$2:$D$180,0))),0,(INDEX([1]Monthly!U$2:U$180,MATCH($A141&amp;$B141,[1]Monthly!$C$2:$C$180&amp;[1]Monthly!$D$2:$D$180,0))))</f>
        <v>35</v>
      </c>
      <c r="W141" s="49">
        <f t="array" ref="W141">IF(ISERROR(INDEX([1]Monthly!V$2:V$180,MATCH($A141&amp;$B141,[1]Monthly!$C$2:$C$180&amp;[1]Monthly!$D$2:$D$180,0))),0,(INDEX([1]Monthly!V$2:V$180,MATCH($A141&amp;$B141,[1]Monthly!$C$2:$C$180&amp;[1]Monthly!$D$2:$D$180,0))))</f>
        <v>39</v>
      </c>
      <c r="X141" s="49">
        <f t="array" ref="X141">IF(ISERROR(INDEX([1]Monthly!W$2:W$180,MATCH($A141&amp;$B141,[1]Monthly!$C$2:$C$180&amp;[1]Monthly!$D$2:$D$180,0))),0,(INDEX([1]Monthly!W$2:W$180,MATCH($A141&amp;$B141,[1]Monthly!$C$2:$C$180&amp;[1]Monthly!$D$2:$D$180,0))))</f>
        <v>75</v>
      </c>
      <c r="Y141" s="49">
        <f t="array" ref="Y141">IF(ISERROR(INDEX([1]Monthly!X$2:X$180,MATCH($A141&amp;$B141,[1]Monthly!$C$2:$C$180&amp;[1]Monthly!$D$2:$D$180,0))),0,(INDEX([1]Monthly!X$2:X$180,MATCH($A141&amp;$B141,[1]Monthly!$C$2:$C$180&amp;[1]Monthly!$D$2:$D$180,0))))</f>
        <v>70</v>
      </c>
      <c r="Z141" s="49">
        <f t="array" ref="Z141">IF(ISERROR(INDEX([1]Monthly!Y$2:Y$180,MATCH($A141&amp;$B141,[1]Monthly!$C$2:$C$180&amp;[1]Monthly!$D$2:$D$180,0))),0,(INDEX([1]Monthly!Y$2:Y$180,MATCH($A141&amp;$B141,[1]Monthly!$C$2:$C$180&amp;[1]Monthly!$D$2:$D$180,0))))</f>
        <v>65</v>
      </c>
      <c r="AA141" s="49">
        <f t="array" ref="AA141">IF(ISERROR(INDEX([1]Monthly!Z$2:Z$180,MATCH($A141&amp;$B141,[1]Monthly!$C$2:$C$180&amp;[1]Monthly!$D$2:$D$180,0))),0,(INDEX([1]Monthly!Z$2:Z$180,MATCH($A141&amp;$B141,[1]Monthly!$C$2:$C$180&amp;[1]Monthly!$D$2:$D$180,0))))</f>
        <v>57</v>
      </c>
      <c r="AB141" s="49">
        <f t="array" ref="AB141">IF(ISERROR(INDEX([1]Monthly!AA$2:AA$180,MATCH($A141&amp;$B141,[1]Monthly!$C$2:$C$180&amp;[1]Monthly!$D$2:$D$180,0))),0,(INDEX([1]Monthly!AA$2:AA$180,MATCH($A141&amp;$B141,[1]Monthly!$C$2:$C$180&amp;[1]Monthly!$D$2:$D$180,0))))</f>
        <v>85</v>
      </c>
      <c r="AC141" s="49">
        <f t="array" ref="AC141">IF(ISERROR(INDEX([1]Monthly!AB$2:AB$180,MATCH($A141&amp;$B141,[1]Monthly!$C$2:$C$180&amp;[1]Monthly!$D$2:$D$180,0))),0,(INDEX([1]Monthly!AB$2:AB$180,MATCH($A141&amp;$B141,[1]Monthly!$C$2:$C$180&amp;[1]Monthly!$D$2:$D$180,0))))</f>
        <v>141</v>
      </c>
      <c r="AD141" s="50">
        <f t="array" ref="AD141">IF(ISERROR(INDEX([1]Monthly!AC$2:AC$180,MATCH($A141&amp;$B141,[1]Monthly!$C$2:$C$180&amp;[1]Monthly!$D$2:$D$180,0))),0,(INDEX([1]Monthly!AC$2:AC$180,MATCH($A141&amp;$B141,[1]Monthly!$C$2:$C$180&amp;[1]Monthly!$D$2:$D$180,0))))</f>
        <v>76</v>
      </c>
      <c r="AE141" s="50">
        <f t="array" ref="AE141">IF(ISERROR(INDEX([1]Monthly!AD$2:AD$180,MATCH($A141&amp;$B141,[1]Monthly!$C$2:$C$180&amp;[1]Monthly!$D$2:$D$180,0))),0,(INDEX([1]Monthly!AD$2:AD$180,MATCH($A141&amp;$B141,[1]Monthly!$C$2:$C$180&amp;[1]Monthly!$D$2:$D$180,0))))</f>
        <v>100</v>
      </c>
      <c r="AF141" s="51">
        <f t="array" ref="AF141">IF(ISERROR(INDEX([1]Monthly!AE$2:AE$180,MATCH($A141&amp;$B141,[1]Monthly!$C$2:$C$180&amp;[1]Monthly!$D$2:$D$180,0))),0,(INDEX([1]Monthly!AE$2:AE$180,MATCH($A141&amp;$B141,[1]Monthly!$C$2:$C$180&amp;[1]Monthly!$D$2:$D$180,0))))</f>
        <v>79</v>
      </c>
      <c r="AG141" s="1"/>
      <c r="AH141" s="1"/>
      <c r="AI141" s="1"/>
      <c r="AJ141" s="45"/>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row>
    <row r="142" spans="1:174" x14ac:dyDescent="0.2">
      <c r="A142" s="11">
        <v>13</v>
      </c>
      <c r="B142" s="34">
        <v>18</v>
      </c>
      <c r="C142" s="1">
        <f t="array" ref="C142">IF(ISERROR(INDEX([1]Current!E$2:E$180,MATCH($A142&amp;$B142,[1]Current!$C$2:$C$180&amp;[1]Current!$D$2:$D$180,0))),0,(INDEX([1]Current!E$2:E$180,MATCH($A142&amp;$B142,[1]Current!$C$2:$C$180&amp;[1]Current!$D$2:$D$180,0))))</f>
        <v>126</v>
      </c>
      <c r="D142" s="1">
        <f t="array" ref="D142">IF(ISERROR(INDEX([1]Current!F$2:F$180,MATCH($A142&amp;$B142,[1]Current!$C$2:$C$180&amp;[1]Current!$D$2:$D$180,0))),0,(INDEX([1]Current!F$2:F$180,MATCH($A142&amp;$B142,[1]Current!$C$2:$C$180&amp;[1]Current!$D$2:$D$180,0))))</f>
        <v>150</v>
      </c>
      <c r="E142" s="81" t="s">
        <v>43</v>
      </c>
      <c r="F142" s="48">
        <f t="array" ref="F142">IF(ISERROR(INDEX([1]Monthly!E$2:E$180,MATCH($A142&amp;$B142,[1]Monthly!$C$2:$C$180&amp;[1]Monthly!$D$2:$D$180,0))),0,(INDEX([1]Monthly!E$2:E$180,MATCH($A142&amp;$B142,[1]Monthly!$C$2:$C$180&amp;[1]Monthly!$D$2:$D$180,0))))</f>
        <v>12</v>
      </c>
      <c r="G142" s="49">
        <f t="array" ref="G142">IF(ISERROR(INDEX([1]Monthly!F$2:F$180,MATCH($A142&amp;$B142,[1]Monthly!$C$2:$C$180&amp;[1]Monthly!$D$2:$D$180,0))),0,(INDEX([1]Monthly!F$2:F$180,MATCH($A142&amp;$B142,[1]Monthly!$C$2:$C$180&amp;[1]Monthly!$D$2:$D$180,0))))</f>
        <v>12</v>
      </c>
      <c r="H142" s="49">
        <f t="array" ref="H142">IF(ISERROR(INDEX([1]Monthly!G$2:G$180,MATCH($A142&amp;$B142,[1]Monthly!$C$2:$C$180&amp;[1]Monthly!$D$2:$D$180,0))),0,(INDEX([1]Monthly!G$2:G$180,MATCH($A142&amp;$B142,[1]Monthly!$C$2:$C$180&amp;[1]Monthly!$D$2:$D$180,0))))</f>
        <v>4</v>
      </c>
      <c r="I142" s="49">
        <f t="array" ref="I142">IF(ISERROR(INDEX([1]Monthly!H$2:H$180,MATCH($A142&amp;$B142,[1]Monthly!$C$2:$C$180&amp;[1]Monthly!$D$2:$D$180,0))),0,(INDEX([1]Monthly!H$2:H$180,MATCH($A142&amp;$B142,[1]Monthly!$C$2:$C$180&amp;[1]Monthly!$D$2:$D$180,0))))</f>
        <v>5</v>
      </c>
      <c r="J142" s="49">
        <f t="array" ref="J142">IF(ISERROR(INDEX([1]Monthly!I$2:I$180,MATCH($A142&amp;$B142,[1]Monthly!$C$2:$C$180&amp;[1]Monthly!$D$2:$D$180,0))),0,(INDEX([1]Monthly!I$2:I$180,MATCH($A142&amp;$B142,[1]Monthly!$C$2:$C$180&amp;[1]Monthly!$D$2:$D$180,0))))</f>
        <v>1</v>
      </c>
      <c r="K142" s="49">
        <f t="array" ref="K142">IF(ISERROR(INDEX([1]Monthly!J$2:J$180,MATCH($A142&amp;$B142,[1]Monthly!$C$2:$C$180&amp;[1]Monthly!$D$2:$D$180,0))),0,(INDEX([1]Monthly!J$2:J$180,MATCH($A142&amp;$B142,[1]Monthly!$C$2:$C$180&amp;[1]Monthly!$D$2:$D$180,0))))</f>
        <v>5</v>
      </c>
      <c r="L142" s="49">
        <f t="array" ref="L142">IF(ISERROR(INDEX([1]Monthly!K$2:K$180,MATCH($A142&amp;$B142,[1]Monthly!$C$2:$C$180&amp;[1]Monthly!$D$2:$D$180,0))),0,(INDEX([1]Monthly!K$2:K$180,MATCH($A142&amp;$B142,[1]Monthly!$C$2:$C$180&amp;[1]Monthly!$D$2:$D$180,0))))</f>
        <v>8</v>
      </c>
      <c r="M142" s="49">
        <f t="array" ref="M142">IF(ISERROR(INDEX([1]Monthly!L$2:L$180,MATCH($A142&amp;$B142,[1]Monthly!$C$2:$C$180&amp;[1]Monthly!$D$2:$D$180,0))),0,(INDEX([1]Monthly!L$2:L$180,MATCH($A142&amp;$B142,[1]Monthly!$C$2:$C$180&amp;[1]Monthly!$D$2:$D$180,0))))</f>
        <v>17</v>
      </c>
      <c r="N142" s="49">
        <f t="array" ref="N142">IF(ISERROR(INDEX([1]Monthly!M$2:M$180,MATCH($A142&amp;$B142,[1]Monthly!$C$2:$C$180&amp;[1]Monthly!$D$2:$D$180,0))),0,(INDEX([1]Monthly!M$2:M$180,MATCH($A142&amp;$B142,[1]Monthly!$C$2:$C$180&amp;[1]Monthly!$D$2:$D$180,0))))</f>
        <v>23</v>
      </c>
      <c r="O142" s="49">
        <f t="array" ref="O142">IF(ISERROR(INDEX([1]Monthly!N$2:N$180,MATCH($A142&amp;$B142,[1]Monthly!$C$2:$C$180&amp;[1]Monthly!$D$2:$D$180,0))),0,(INDEX([1]Monthly!N$2:N$180,MATCH($A142&amp;$B142,[1]Monthly!$C$2:$C$180&amp;[1]Monthly!$D$2:$D$180,0))))</f>
        <v>10</v>
      </c>
      <c r="P142" s="49">
        <f t="array" ref="P142">IF(ISERROR(INDEX([1]Monthly!O$2:O$180,MATCH($A142&amp;$B142,[1]Monthly!$C$2:$C$180&amp;[1]Monthly!$D$2:$D$180,0))),0,(INDEX([1]Monthly!O$2:O$180,MATCH($A142&amp;$B142,[1]Monthly!$C$2:$C$180&amp;[1]Monthly!$D$2:$D$180,0))))</f>
        <v>7</v>
      </c>
      <c r="Q142" s="49">
        <f t="array" ref="Q142">IF(ISERROR(INDEX([1]Monthly!P$2:P$180,MATCH($A142&amp;$B142,[1]Monthly!$C$2:$C$180&amp;[1]Monthly!$D$2:$D$180,0))),0,(INDEX([1]Monthly!P$2:P$180,MATCH($A142&amp;$B142,[1]Monthly!$C$2:$C$180&amp;[1]Monthly!$D$2:$D$180,0))))</f>
        <v>27</v>
      </c>
      <c r="R142" s="49">
        <f t="array" ref="R142">IF(ISERROR(INDEX([1]Monthly!Q$2:Q$180,MATCH($A142&amp;$B142,[1]Monthly!$C$2:$C$180&amp;[1]Monthly!$D$2:$D$180,0))),0,(INDEX([1]Monthly!Q$2:Q$180,MATCH($A142&amp;$B142,[1]Monthly!$C$2:$C$180&amp;[1]Monthly!$D$2:$D$180,0))))</f>
        <v>15</v>
      </c>
      <c r="S142" s="49">
        <f t="array" ref="S142">IF(ISERROR(INDEX([1]Monthly!R$2:R$180,MATCH($A142&amp;$B142,[1]Monthly!$C$2:$C$180&amp;[1]Monthly!$D$2:$D$180,0))),0,(INDEX([1]Monthly!R$2:R$180,MATCH($A142&amp;$B142,[1]Monthly!$C$2:$C$180&amp;[1]Monthly!$D$2:$D$180,0))))</f>
        <v>6</v>
      </c>
      <c r="T142" s="49">
        <f t="array" ref="T142">IF(ISERROR(INDEX([1]Monthly!S$2:S$180,MATCH($A142&amp;$B142,[1]Monthly!$C$2:$C$180&amp;[1]Monthly!$D$2:$D$180,0))),0,(INDEX([1]Monthly!S$2:S$180,MATCH($A142&amp;$B142,[1]Monthly!$C$2:$C$180&amp;[1]Monthly!$D$2:$D$180,0))))</f>
        <v>8</v>
      </c>
      <c r="U142" s="49">
        <f t="array" ref="U142">IF(ISERROR(INDEX([1]Monthly!T$2:T$180,MATCH($A142&amp;$B142,[1]Monthly!$C$2:$C$180&amp;[1]Monthly!$D$2:$D$180,0))),0,(INDEX([1]Monthly!T$2:T$180,MATCH($A142&amp;$B142,[1]Monthly!$C$2:$C$180&amp;[1]Monthly!$D$2:$D$180,0))))</f>
        <v>7</v>
      </c>
      <c r="V142" s="49">
        <f t="array" ref="V142">IF(ISERROR(INDEX([1]Monthly!U$2:U$180,MATCH($A142&amp;$B142,[1]Monthly!$C$2:$C$180&amp;[1]Monthly!$D$2:$D$180,0))),0,(INDEX([1]Monthly!U$2:U$180,MATCH($A142&amp;$B142,[1]Monthly!$C$2:$C$180&amp;[1]Monthly!$D$2:$D$180,0))))</f>
        <v>12</v>
      </c>
      <c r="W142" s="49">
        <f t="array" ref="W142">IF(ISERROR(INDEX([1]Monthly!V$2:V$180,MATCH($A142&amp;$B142,[1]Monthly!$C$2:$C$180&amp;[1]Monthly!$D$2:$D$180,0))),0,(INDEX([1]Monthly!V$2:V$180,MATCH($A142&amp;$B142,[1]Monthly!$C$2:$C$180&amp;[1]Monthly!$D$2:$D$180,0))))</f>
        <v>3</v>
      </c>
      <c r="X142" s="49">
        <f t="array" ref="X142">IF(ISERROR(INDEX([1]Monthly!W$2:W$180,MATCH($A142&amp;$B142,[1]Monthly!$C$2:$C$180&amp;[1]Monthly!$D$2:$D$180,0))),0,(INDEX([1]Monthly!W$2:W$180,MATCH($A142&amp;$B142,[1]Monthly!$C$2:$C$180&amp;[1]Monthly!$D$2:$D$180,0))))</f>
        <v>14</v>
      </c>
      <c r="Y142" s="49">
        <f t="array" ref="Y142">IF(ISERROR(INDEX([1]Monthly!X$2:X$180,MATCH($A142&amp;$B142,[1]Monthly!$C$2:$C$180&amp;[1]Monthly!$D$2:$D$180,0))),0,(INDEX([1]Monthly!X$2:X$180,MATCH($A142&amp;$B142,[1]Monthly!$C$2:$C$180&amp;[1]Monthly!$D$2:$D$180,0))))</f>
        <v>15</v>
      </c>
      <c r="Z142" s="49">
        <f t="array" ref="Z142">IF(ISERROR(INDEX([1]Monthly!Y$2:Y$180,MATCH($A142&amp;$B142,[1]Monthly!$C$2:$C$180&amp;[1]Monthly!$D$2:$D$180,0))),0,(INDEX([1]Monthly!Y$2:Y$180,MATCH($A142&amp;$B142,[1]Monthly!$C$2:$C$180&amp;[1]Monthly!$D$2:$D$180,0))))</f>
        <v>7</v>
      </c>
      <c r="AA142" s="49">
        <f t="array" ref="AA142">IF(ISERROR(INDEX([1]Monthly!Z$2:Z$180,MATCH($A142&amp;$B142,[1]Monthly!$C$2:$C$180&amp;[1]Monthly!$D$2:$D$180,0))),0,(INDEX([1]Monthly!Z$2:Z$180,MATCH($A142&amp;$B142,[1]Monthly!$C$2:$C$180&amp;[1]Monthly!$D$2:$D$180,0))))</f>
        <v>14</v>
      </c>
      <c r="AB142" s="49">
        <f t="array" ref="AB142">IF(ISERROR(INDEX([1]Monthly!AA$2:AA$180,MATCH($A142&amp;$B142,[1]Monthly!$C$2:$C$180&amp;[1]Monthly!$D$2:$D$180,0))),0,(INDEX([1]Monthly!AA$2:AA$180,MATCH($A142&amp;$B142,[1]Monthly!$C$2:$C$180&amp;[1]Monthly!$D$2:$D$180,0))))</f>
        <v>16</v>
      </c>
      <c r="AC142" s="49">
        <f t="array" ref="AC142">IF(ISERROR(INDEX([1]Monthly!AB$2:AB$180,MATCH($A142&amp;$B142,[1]Monthly!$C$2:$C$180&amp;[1]Monthly!$D$2:$D$180,0))),0,(INDEX([1]Monthly!AB$2:AB$180,MATCH($A142&amp;$B142,[1]Monthly!$C$2:$C$180&amp;[1]Monthly!$D$2:$D$180,0))))</f>
        <v>31</v>
      </c>
      <c r="AD142" s="50">
        <f t="array" ref="AD142">IF(ISERROR(INDEX([1]Monthly!AC$2:AC$180,MATCH($A142&amp;$B142,[1]Monthly!$C$2:$C$180&amp;[1]Monthly!$D$2:$D$180,0))),0,(INDEX([1]Monthly!AC$2:AC$180,MATCH($A142&amp;$B142,[1]Monthly!$C$2:$C$180&amp;[1]Monthly!$D$2:$D$180,0))))</f>
        <v>19</v>
      </c>
      <c r="AE142" s="50">
        <f t="array" ref="AE142">IF(ISERROR(INDEX([1]Monthly!AD$2:AD$180,MATCH($A142&amp;$B142,[1]Monthly!$C$2:$C$180&amp;[1]Monthly!$D$2:$D$180,0))),0,(INDEX([1]Monthly!AD$2:AD$180,MATCH($A142&amp;$B142,[1]Monthly!$C$2:$C$180&amp;[1]Monthly!$D$2:$D$180,0))))</f>
        <v>12</v>
      </c>
      <c r="AF142" s="51">
        <f t="array" ref="AF142">IF(ISERROR(INDEX([1]Monthly!AE$2:AE$180,MATCH($A142&amp;$B142,[1]Monthly!$C$2:$C$180&amp;[1]Monthly!$D$2:$D$180,0))),0,(INDEX([1]Monthly!AE$2:AE$180,MATCH($A142&amp;$B142,[1]Monthly!$C$2:$C$180&amp;[1]Monthly!$D$2:$D$180,0))))</f>
        <v>19</v>
      </c>
      <c r="AG142" s="1"/>
      <c r="AH142" s="1"/>
      <c r="AI142" s="1"/>
      <c r="AJ142" s="45"/>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row>
    <row r="143" spans="1:174" x14ac:dyDescent="0.2">
      <c r="C143" s="1">
        <f>SUM(C141:C142)</f>
        <v>635</v>
      </c>
      <c r="D143" s="1">
        <f>SUM(D141:D142)</f>
        <v>937</v>
      </c>
      <c r="E143" s="82" t="s">
        <v>44</v>
      </c>
      <c r="F143" s="53">
        <f t="shared" ref="F143:AF143" si="61">SUM(F141:F142)</f>
        <v>71</v>
      </c>
      <c r="G143" s="54">
        <f t="shared" si="61"/>
        <v>62</v>
      </c>
      <c r="H143" s="54">
        <f t="shared" si="61"/>
        <v>41</v>
      </c>
      <c r="I143" s="54">
        <f t="shared" si="61"/>
        <v>25</v>
      </c>
      <c r="J143" s="54">
        <f t="shared" si="61"/>
        <v>15</v>
      </c>
      <c r="K143" s="54">
        <f t="shared" si="61"/>
        <v>17</v>
      </c>
      <c r="L143" s="54">
        <f t="shared" si="61"/>
        <v>26</v>
      </c>
      <c r="M143" s="54">
        <f t="shared" si="61"/>
        <v>78</v>
      </c>
      <c r="N143" s="54">
        <f t="shared" si="61"/>
        <v>112</v>
      </c>
      <c r="O143" s="54">
        <f t="shared" si="61"/>
        <v>52</v>
      </c>
      <c r="P143" s="54">
        <f t="shared" si="61"/>
        <v>43</v>
      </c>
      <c r="Q143" s="54">
        <f t="shared" si="61"/>
        <v>103</v>
      </c>
      <c r="R143" s="54">
        <f t="shared" si="61"/>
        <v>73</v>
      </c>
      <c r="S143" s="54">
        <f t="shared" si="61"/>
        <v>60</v>
      </c>
      <c r="T143" s="54">
        <f t="shared" si="61"/>
        <v>71</v>
      </c>
      <c r="U143" s="54">
        <f t="shared" si="61"/>
        <v>63</v>
      </c>
      <c r="V143" s="54">
        <f t="shared" si="61"/>
        <v>47</v>
      </c>
      <c r="W143" s="54">
        <f t="shared" si="61"/>
        <v>42</v>
      </c>
      <c r="X143" s="54">
        <f t="shared" si="61"/>
        <v>89</v>
      </c>
      <c r="Y143" s="54">
        <f t="shared" si="61"/>
        <v>85</v>
      </c>
      <c r="Z143" s="54">
        <f t="shared" si="61"/>
        <v>72</v>
      </c>
      <c r="AA143" s="54">
        <f t="shared" si="61"/>
        <v>71</v>
      </c>
      <c r="AB143" s="54">
        <f t="shared" si="61"/>
        <v>101</v>
      </c>
      <c r="AC143" s="54">
        <f t="shared" si="61"/>
        <v>172</v>
      </c>
      <c r="AD143" s="55">
        <f t="shared" si="61"/>
        <v>95</v>
      </c>
      <c r="AE143" s="55">
        <f t="shared" si="61"/>
        <v>112</v>
      </c>
      <c r="AF143" s="56">
        <f t="shared" si="61"/>
        <v>98</v>
      </c>
      <c r="AG143" s="1"/>
      <c r="AH143" s="1"/>
      <c r="AI143" s="1"/>
      <c r="AJ143" s="45"/>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row>
    <row r="144" spans="1:174" x14ac:dyDescent="0.2">
      <c r="A144" s="11">
        <v>13</v>
      </c>
      <c r="B144" s="34">
        <v>19</v>
      </c>
      <c r="C144" s="1">
        <f t="array" ref="C144">IF(ISERROR(INDEX([1]Current!E$2:E$180,MATCH($A144&amp;$B144,[1]Current!$C$2:$C$180&amp;[1]Current!$D$2:$D$180,0))),0,(INDEX([1]Current!E$2:E$180,MATCH($A144&amp;$B144,[1]Current!$C$2:$C$180&amp;[1]Current!$D$2:$D$180,0))))</f>
        <v>315</v>
      </c>
      <c r="D144" s="1">
        <f t="array" ref="D144">IF(ISERROR(INDEX([1]Current!F$2:F$180,MATCH($A144&amp;$B144,[1]Current!$C$2:$C$180&amp;[1]Current!$D$2:$D$180,0))),0,(INDEX([1]Current!F$2:F$180,MATCH($A144&amp;$B144,[1]Current!$C$2:$C$180&amp;[1]Current!$D$2:$D$180,0))))</f>
        <v>542</v>
      </c>
      <c r="E144" s="81" t="s">
        <v>45</v>
      </c>
      <c r="F144" s="48">
        <f t="array" ref="F144">IF(ISERROR(INDEX([1]Monthly!E$2:E$180,MATCH($A144&amp;$B144,[1]Monthly!$C$2:$C$180&amp;[1]Monthly!$D$2:$D$180,0))),0,(INDEX([1]Monthly!E$2:E$180,MATCH($A144&amp;$B144,[1]Monthly!$C$2:$C$180&amp;[1]Monthly!$D$2:$D$180,0))))</f>
        <v>28</v>
      </c>
      <c r="G144" s="49">
        <f t="array" ref="G144">IF(ISERROR(INDEX([1]Monthly!F$2:F$180,MATCH($A144&amp;$B144,[1]Monthly!$C$2:$C$180&amp;[1]Monthly!$D$2:$D$180,0))),0,(INDEX([1]Monthly!F$2:F$180,MATCH($A144&amp;$B144,[1]Monthly!$C$2:$C$180&amp;[1]Monthly!$D$2:$D$180,0))))</f>
        <v>26</v>
      </c>
      <c r="H144" s="49">
        <f t="array" ref="H144">IF(ISERROR(INDEX([1]Monthly!G$2:G$180,MATCH($A144&amp;$B144,[1]Monthly!$C$2:$C$180&amp;[1]Monthly!$D$2:$D$180,0))),0,(INDEX([1]Monthly!G$2:G$180,MATCH($A144&amp;$B144,[1]Monthly!$C$2:$C$180&amp;[1]Monthly!$D$2:$D$180,0))))</f>
        <v>16</v>
      </c>
      <c r="I144" s="49">
        <f t="array" ref="I144">IF(ISERROR(INDEX([1]Monthly!H$2:H$180,MATCH($A144&amp;$B144,[1]Monthly!$C$2:$C$180&amp;[1]Monthly!$D$2:$D$180,0))),0,(INDEX([1]Monthly!H$2:H$180,MATCH($A144&amp;$B144,[1]Monthly!$C$2:$C$180&amp;[1]Monthly!$D$2:$D$180,0))))</f>
        <v>8</v>
      </c>
      <c r="J144" s="49">
        <f t="array" ref="J144">IF(ISERROR(INDEX([1]Monthly!I$2:I$180,MATCH($A144&amp;$B144,[1]Monthly!$C$2:$C$180&amp;[1]Monthly!$D$2:$D$180,0))),0,(INDEX([1]Monthly!I$2:I$180,MATCH($A144&amp;$B144,[1]Monthly!$C$2:$C$180&amp;[1]Monthly!$D$2:$D$180,0))))</f>
        <v>15</v>
      </c>
      <c r="K144" s="49">
        <f t="array" ref="K144">IF(ISERROR(INDEX([1]Monthly!J$2:J$180,MATCH($A144&amp;$B144,[1]Monthly!$C$2:$C$180&amp;[1]Monthly!$D$2:$D$180,0))),0,(INDEX([1]Monthly!J$2:J$180,MATCH($A144&amp;$B144,[1]Monthly!$C$2:$C$180&amp;[1]Monthly!$D$2:$D$180,0))))</f>
        <v>9</v>
      </c>
      <c r="L144" s="49">
        <f t="array" ref="L144">IF(ISERROR(INDEX([1]Monthly!K$2:K$180,MATCH($A144&amp;$B144,[1]Monthly!$C$2:$C$180&amp;[1]Monthly!$D$2:$D$180,0))),0,(INDEX([1]Monthly!K$2:K$180,MATCH($A144&amp;$B144,[1]Monthly!$C$2:$C$180&amp;[1]Monthly!$D$2:$D$180,0))))</f>
        <v>24</v>
      </c>
      <c r="M144" s="49">
        <f t="array" ref="M144">IF(ISERROR(INDEX([1]Monthly!L$2:L$180,MATCH($A144&amp;$B144,[1]Monthly!$C$2:$C$180&amp;[1]Monthly!$D$2:$D$180,0))),0,(INDEX([1]Monthly!L$2:L$180,MATCH($A144&amp;$B144,[1]Monthly!$C$2:$C$180&amp;[1]Monthly!$D$2:$D$180,0))))</f>
        <v>19</v>
      </c>
      <c r="N144" s="49">
        <f t="array" ref="N144">IF(ISERROR(INDEX([1]Monthly!M$2:M$180,MATCH($A144&amp;$B144,[1]Monthly!$C$2:$C$180&amp;[1]Monthly!$D$2:$D$180,0))),0,(INDEX([1]Monthly!M$2:M$180,MATCH($A144&amp;$B144,[1]Monthly!$C$2:$C$180&amp;[1]Monthly!$D$2:$D$180,0))))</f>
        <v>34</v>
      </c>
      <c r="O144" s="49">
        <f t="array" ref="O144">IF(ISERROR(INDEX([1]Monthly!N$2:N$180,MATCH($A144&amp;$B144,[1]Monthly!$C$2:$C$180&amp;[1]Monthly!$D$2:$D$180,0))),0,(INDEX([1]Monthly!N$2:N$180,MATCH($A144&amp;$B144,[1]Monthly!$C$2:$C$180&amp;[1]Monthly!$D$2:$D$180,0))))</f>
        <v>24</v>
      </c>
      <c r="P144" s="49">
        <f t="array" ref="P144">IF(ISERROR(INDEX([1]Monthly!O$2:O$180,MATCH($A144&amp;$B144,[1]Monthly!$C$2:$C$180&amp;[1]Monthly!$D$2:$D$180,0))),0,(INDEX([1]Monthly!O$2:O$180,MATCH($A144&amp;$B144,[1]Monthly!$C$2:$C$180&amp;[1]Monthly!$D$2:$D$180,0))))</f>
        <v>18</v>
      </c>
      <c r="Q144" s="49">
        <f t="array" ref="Q144">IF(ISERROR(INDEX([1]Monthly!P$2:P$180,MATCH($A144&amp;$B144,[1]Monthly!$C$2:$C$180&amp;[1]Monthly!$D$2:$D$180,0))),0,(INDEX([1]Monthly!P$2:P$180,MATCH($A144&amp;$B144,[1]Monthly!$C$2:$C$180&amp;[1]Monthly!$D$2:$D$180,0))))</f>
        <v>81</v>
      </c>
      <c r="R144" s="49">
        <f t="array" ref="R144">IF(ISERROR(INDEX([1]Monthly!Q$2:Q$180,MATCH($A144&amp;$B144,[1]Monthly!$C$2:$C$180&amp;[1]Monthly!$D$2:$D$180,0))),0,(INDEX([1]Monthly!Q$2:Q$180,MATCH($A144&amp;$B144,[1]Monthly!$C$2:$C$180&amp;[1]Monthly!$D$2:$D$180,0))))</f>
        <v>36</v>
      </c>
      <c r="S144" s="49">
        <f t="array" ref="S144">IF(ISERROR(INDEX([1]Monthly!R$2:R$180,MATCH($A144&amp;$B144,[1]Monthly!$C$2:$C$180&amp;[1]Monthly!$D$2:$D$180,0))),0,(INDEX([1]Monthly!R$2:R$180,MATCH($A144&amp;$B144,[1]Monthly!$C$2:$C$180&amp;[1]Monthly!$D$2:$D$180,0))))</f>
        <v>31</v>
      </c>
      <c r="T144" s="49">
        <f t="array" ref="T144">IF(ISERROR(INDEX([1]Monthly!S$2:S$180,MATCH($A144&amp;$B144,[1]Monthly!$C$2:$C$180&amp;[1]Monthly!$D$2:$D$180,0))),0,(INDEX([1]Monthly!S$2:S$180,MATCH($A144&amp;$B144,[1]Monthly!$C$2:$C$180&amp;[1]Monthly!$D$2:$D$180,0))))</f>
        <v>39</v>
      </c>
      <c r="U144" s="49">
        <f t="array" ref="U144">IF(ISERROR(INDEX([1]Monthly!T$2:T$180,MATCH($A144&amp;$B144,[1]Monthly!$C$2:$C$180&amp;[1]Monthly!$D$2:$D$180,0))),0,(INDEX([1]Monthly!T$2:T$180,MATCH($A144&amp;$B144,[1]Monthly!$C$2:$C$180&amp;[1]Monthly!$D$2:$D$180,0))))</f>
        <v>31</v>
      </c>
      <c r="V144" s="49">
        <f t="array" ref="V144">IF(ISERROR(INDEX([1]Monthly!U$2:U$180,MATCH($A144&amp;$B144,[1]Monthly!$C$2:$C$180&amp;[1]Monthly!$D$2:$D$180,0))),0,(INDEX([1]Monthly!U$2:U$180,MATCH($A144&amp;$B144,[1]Monthly!$C$2:$C$180&amp;[1]Monthly!$D$2:$D$180,0))))</f>
        <v>24</v>
      </c>
      <c r="W144" s="49">
        <f t="array" ref="W144">IF(ISERROR(INDEX([1]Monthly!V$2:V$180,MATCH($A144&amp;$B144,[1]Monthly!$C$2:$C$180&amp;[1]Monthly!$D$2:$D$180,0))),0,(INDEX([1]Monthly!V$2:V$180,MATCH($A144&amp;$B144,[1]Monthly!$C$2:$C$180&amp;[1]Monthly!$D$2:$D$180,0))))</f>
        <v>30</v>
      </c>
      <c r="X144" s="49">
        <f t="array" ref="X144">IF(ISERROR(INDEX([1]Monthly!W$2:W$180,MATCH($A144&amp;$B144,[1]Monthly!$C$2:$C$180&amp;[1]Monthly!$D$2:$D$180,0))),0,(INDEX([1]Monthly!W$2:W$180,MATCH($A144&amp;$B144,[1]Monthly!$C$2:$C$180&amp;[1]Monthly!$D$2:$D$180,0))))</f>
        <v>26</v>
      </c>
      <c r="Y144" s="49">
        <f t="array" ref="Y144">IF(ISERROR(INDEX([1]Monthly!X$2:X$180,MATCH($A144&amp;$B144,[1]Monthly!$C$2:$C$180&amp;[1]Monthly!$D$2:$D$180,0))),0,(INDEX([1]Monthly!X$2:X$180,MATCH($A144&amp;$B144,[1]Monthly!$C$2:$C$180&amp;[1]Monthly!$D$2:$D$180,0))))</f>
        <v>35</v>
      </c>
      <c r="Z144" s="49">
        <f t="array" ref="Z144">IF(ISERROR(INDEX([1]Monthly!Y$2:Y$180,MATCH($A144&amp;$B144,[1]Monthly!$C$2:$C$180&amp;[1]Monthly!$D$2:$D$180,0))),0,(INDEX([1]Monthly!Y$2:Y$180,MATCH($A144&amp;$B144,[1]Monthly!$C$2:$C$180&amp;[1]Monthly!$D$2:$D$180,0))))</f>
        <v>60</v>
      </c>
      <c r="AA144" s="49">
        <f t="array" ref="AA144">IF(ISERROR(INDEX([1]Monthly!Z$2:Z$180,MATCH($A144&amp;$B144,[1]Monthly!$C$2:$C$180&amp;[1]Monthly!$D$2:$D$180,0))),0,(INDEX([1]Monthly!Z$2:Z$180,MATCH($A144&amp;$B144,[1]Monthly!$C$2:$C$180&amp;[1]Monthly!$D$2:$D$180,0))))</f>
        <v>47</v>
      </c>
      <c r="AB144" s="49">
        <f t="array" ref="AB144">IF(ISERROR(INDEX([1]Monthly!AA$2:AA$180,MATCH($A144&amp;$B144,[1]Monthly!$C$2:$C$180&amp;[1]Monthly!$D$2:$D$180,0))),0,(INDEX([1]Monthly!AA$2:AA$180,MATCH($A144&amp;$B144,[1]Monthly!$C$2:$C$180&amp;[1]Monthly!$D$2:$D$180,0))))</f>
        <v>49</v>
      </c>
      <c r="AC144" s="49">
        <f t="array" ref="AC144">IF(ISERROR(INDEX([1]Monthly!AB$2:AB$180,MATCH($A144&amp;$B144,[1]Monthly!$C$2:$C$180&amp;[1]Monthly!$D$2:$D$180,0))),0,(INDEX([1]Monthly!AB$2:AB$180,MATCH($A144&amp;$B144,[1]Monthly!$C$2:$C$180&amp;[1]Monthly!$D$2:$D$180,0))))</f>
        <v>80</v>
      </c>
      <c r="AD144" s="50">
        <f t="array" ref="AD144">IF(ISERROR(INDEX([1]Monthly!AC$2:AC$180,MATCH($A144&amp;$B144,[1]Monthly!$C$2:$C$180&amp;[1]Monthly!$D$2:$D$180,0))),0,(INDEX([1]Monthly!AC$2:AC$180,MATCH($A144&amp;$B144,[1]Monthly!$C$2:$C$180&amp;[1]Monthly!$D$2:$D$180,0))))</f>
        <v>49</v>
      </c>
      <c r="AE144" s="50">
        <f t="array" ref="AE144">IF(ISERROR(INDEX([1]Monthly!AD$2:AD$180,MATCH($A144&amp;$B144,[1]Monthly!$C$2:$C$180&amp;[1]Monthly!$D$2:$D$180,0))),0,(INDEX([1]Monthly!AD$2:AD$180,MATCH($A144&amp;$B144,[1]Monthly!$C$2:$C$180&amp;[1]Monthly!$D$2:$D$180,0))))</f>
        <v>71</v>
      </c>
      <c r="AF144" s="51">
        <f t="array" ref="AF144">IF(ISERROR(INDEX([1]Monthly!AE$2:AE$180,MATCH($A144&amp;$B144,[1]Monthly!$C$2:$C$180&amp;[1]Monthly!$D$2:$D$180,0))),0,(INDEX([1]Monthly!AE$2:AE$180,MATCH($A144&amp;$B144,[1]Monthly!$C$2:$C$180&amp;[1]Monthly!$D$2:$D$180,0))))</f>
        <v>95</v>
      </c>
      <c r="AG144" s="1"/>
      <c r="AH144" s="1"/>
      <c r="AI144" s="1"/>
      <c r="AJ144" s="45"/>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row>
    <row r="145" spans="1:174" x14ac:dyDescent="0.2">
      <c r="A145" s="11">
        <v>13</v>
      </c>
      <c r="B145" s="34">
        <v>20</v>
      </c>
      <c r="C145" s="1">
        <f t="array" ref="C145">IF(ISERROR(INDEX([1]Current!E$2:E$180,MATCH($A145&amp;$B145,[1]Current!$C$2:$C$180&amp;[1]Current!$D$2:$D$180,0))),0,(INDEX([1]Current!E$2:E$180,MATCH($A145&amp;$B145,[1]Current!$C$2:$C$180&amp;[1]Current!$D$2:$D$180,0))))</f>
        <v>52</v>
      </c>
      <c r="D145" s="1">
        <f t="array" ref="D145">IF(ISERROR(INDEX([1]Current!F$2:F$180,MATCH($A145&amp;$B145,[1]Current!$C$2:$C$180&amp;[1]Current!$D$2:$D$180,0))),0,(INDEX([1]Current!F$2:F$180,MATCH($A145&amp;$B145,[1]Current!$C$2:$C$180&amp;[1]Current!$D$2:$D$180,0))))</f>
        <v>83</v>
      </c>
      <c r="E145" s="81" t="s">
        <v>46</v>
      </c>
      <c r="F145" s="48">
        <f t="array" ref="F145">IF(ISERROR(INDEX([1]Monthly!E$2:E$180,MATCH($A145&amp;$B145,[1]Monthly!$C$2:$C$180&amp;[1]Monthly!$D$2:$D$180,0))),0,(INDEX([1]Monthly!E$2:E$180,MATCH($A145&amp;$B145,[1]Monthly!$C$2:$C$180&amp;[1]Monthly!$D$2:$D$180,0))))</f>
        <v>3</v>
      </c>
      <c r="G145" s="49">
        <f t="array" ref="G145">IF(ISERROR(INDEX([1]Monthly!F$2:F$180,MATCH($A145&amp;$B145,[1]Monthly!$C$2:$C$180&amp;[1]Monthly!$D$2:$D$180,0))),0,(INDEX([1]Monthly!F$2:F$180,MATCH($A145&amp;$B145,[1]Monthly!$C$2:$C$180&amp;[1]Monthly!$D$2:$D$180,0))))</f>
        <v>5</v>
      </c>
      <c r="H145" s="49">
        <f t="array" ref="H145">IF(ISERROR(INDEX([1]Monthly!G$2:G$180,MATCH($A145&amp;$B145,[1]Monthly!$C$2:$C$180&amp;[1]Monthly!$D$2:$D$180,0))),0,(INDEX([1]Monthly!G$2:G$180,MATCH($A145&amp;$B145,[1]Monthly!$C$2:$C$180&amp;[1]Monthly!$D$2:$D$180,0))))</f>
        <v>3</v>
      </c>
      <c r="I145" s="49">
        <f t="array" ref="I145">IF(ISERROR(INDEX([1]Monthly!H$2:H$180,MATCH($A145&amp;$B145,[1]Monthly!$C$2:$C$180&amp;[1]Monthly!$D$2:$D$180,0))),0,(INDEX([1]Monthly!H$2:H$180,MATCH($A145&amp;$B145,[1]Monthly!$C$2:$C$180&amp;[1]Monthly!$D$2:$D$180,0))))</f>
        <v>4</v>
      </c>
      <c r="J145" s="49">
        <f t="array" ref="J145">IF(ISERROR(INDEX([1]Monthly!I$2:I$180,MATCH($A145&amp;$B145,[1]Monthly!$C$2:$C$180&amp;[1]Monthly!$D$2:$D$180,0))),0,(INDEX([1]Monthly!I$2:I$180,MATCH($A145&amp;$B145,[1]Monthly!$C$2:$C$180&amp;[1]Monthly!$D$2:$D$180,0))))</f>
        <v>3</v>
      </c>
      <c r="K145" s="49">
        <f t="array" ref="K145">IF(ISERROR(INDEX([1]Monthly!J$2:J$180,MATCH($A145&amp;$B145,[1]Monthly!$C$2:$C$180&amp;[1]Monthly!$D$2:$D$180,0))),0,(INDEX([1]Monthly!J$2:J$180,MATCH($A145&amp;$B145,[1]Monthly!$C$2:$C$180&amp;[1]Monthly!$D$2:$D$180,0))))</f>
        <v>0</v>
      </c>
      <c r="L145" s="49">
        <f t="array" ref="L145">IF(ISERROR(INDEX([1]Monthly!K$2:K$180,MATCH($A145&amp;$B145,[1]Monthly!$C$2:$C$180&amp;[1]Monthly!$D$2:$D$180,0))),0,(INDEX([1]Monthly!K$2:K$180,MATCH($A145&amp;$B145,[1]Monthly!$C$2:$C$180&amp;[1]Monthly!$D$2:$D$180,0))))</f>
        <v>3</v>
      </c>
      <c r="M145" s="49">
        <f t="array" ref="M145">IF(ISERROR(INDEX([1]Monthly!L$2:L$180,MATCH($A145&amp;$B145,[1]Monthly!$C$2:$C$180&amp;[1]Monthly!$D$2:$D$180,0))),0,(INDEX([1]Monthly!L$2:L$180,MATCH($A145&amp;$B145,[1]Monthly!$C$2:$C$180&amp;[1]Monthly!$D$2:$D$180,0))))</f>
        <v>3</v>
      </c>
      <c r="N145" s="49">
        <f t="array" ref="N145">IF(ISERROR(INDEX([1]Monthly!M$2:M$180,MATCH($A145&amp;$B145,[1]Monthly!$C$2:$C$180&amp;[1]Monthly!$D$2:$D$180,0))),0,(INDEX([1]Monthly!M$2:M$180,MATCH($A145&amp;$B145,[1]Monthly!$C$2:$C$180&amp;[1]Monthly!$D$2:$D$180,0))))</f>
        <v>6</v>
      </c>
      <c r="O145" s="49">
        <f t="array" ref="O145">IF(ISERROR(INDEX([1]Monthly!N$2:N$180,MATCH($A145&amp;$B145,[1]Monthly!$C$2:$C$180&amp;[1]Monthly!$D$2:$D$180,0))),0,(INDEX([1]Monthly!N$2:N$180,MATCH($A145&amp;$B145,[1]Monthly!$C$2:$C$180&amp;[1]Monthly!$D$2:$D$180,0))))</f>
        <v>4</v>
      </c>
      <c r="P145" s="49">
        <f t="array" ref="P145">IF(ISERROR(INDEX([1]Monthly!O$2:O$180,MATCH($A145&amp;$B145,[1]Monthly!$C$2:$C$180&amp;[1]Monthly!$D$2:$D$180,0))),0,(INDEX([1]Monthly!O$2:O$180,MATCH($A145&amp;$B145,[1]Monthly!$C$2:$C$180&amp;[1]Monthly!$D$2:$D$180,0))))</f>
        <v>6</v>
      </c>
      <c r="Q145" s="49">
        <f t="array" ref="Q145">IF(ISERROR(INDEX([1]Monthly!P$2:P$180,MATCH($A145&amp;$B145,[1]Monthly!$C$2:$C$180&amp;[1]Monthly!$D$2:$D$180,0))),0,(INDEX([1]Monthly!P$2:P$180,MATCH($A145&amp;$B145,[1]Monthly!$C$2:$C$180&amp;[1]Monthly!$D$2:$D$180,0))))</f>
        <v>10</v>
      </c>
      <c r="R145" s="49">
        <f t="array" ref="R145">IF(ISERROR(INDEX([1]Monthly!Q$2:Q$180,MATCH($A145&amp;$B145,[1]Monthly!$C$2:$C$180&amp;[1]Monthly!$D$2:$D$180,0))),0,(INDEX([1]Monthly!Q$2:Q$180,MATCH($A145&amp;$B145,[1]Monthly!$C$2:$C$180&amp;[1]Monthly!$D$2:$D$180,0))))</f>
        <v>8</v>
      </c>
      <c r="S145" s="49">
        <f t="array" ref="S145">IF(ISERROR(INDEX([1]Monthly!R$2:R$180,MATCH($A145&amp;$B145,[1]Monthly!$C$2:$C$180&amp;[1]Monthly!$D$2:$D$180,0))),0,(INDEX([1]Monthly!R$2:R$180,MATCH($A145&amp;$B145,[1]Monthly!$C$2:$C$180&amp;[1]Monthly!$D$2:$D$180,0))))</f>
        <v>4</v>
      </c>
      <c r="T145" s="49">
        <f t="array" ref="T145">IF(ISERROR(INDEX([1]Monthly!S$2:S$180,MATCH($A145&amp;$B145,[1]Monthly!$C$2:$C$180&amp;[1]Monthly!$D$2:$D$180,0))),0,(INDEX([1]Monthly!S$2:S$180,MATCH($A145&amp;$B145,[1]Monthly!$C$2:$C$180&amp;[1]Monthly!$D$2:$D$180,0))))</f>
        <v>8</v>
      </c>
      <c r="U145" s="49">
        <f t="array" ref="U145">IF(ISERROR(INDEX([1]Monthly!T$2:T$180,MATCH($A145&amp;$B145,[1]Monthly!$C$2:$C$180&amp;[1]Monthly!$D$2:$D$180,0))),0,(INDEX([1]Monthly!T$2:T$180,MATCH($A145&amp;$B145,[1]Monthly!$C$2:$C$180&amp;[1]Monthly!$D$2:$D$180,0))))</f>
        <v>7</v>
      </c>
      <c r="V145" s="49">
        <f t="array" ref="V145">IF(ISERROR(INDEX([1]Monthly!U$2:U$180,MATCH($A145&amp;$B145,[1]Monthly!$C$2:$C$180&amp;[1]Monthly!$D$2:$D$180,0))),0,(INDEX([1]Monthly!U$2:U$180,MATCH($A145&amp;$B145,[1]Monthly!$C$2:$C$180&amp;[1]Monthly!$D$2:$D$180,0))))</f>
        <v>7</v>
      </c>
      <c r="W145" s="49">
        <f t="array" ref="W145">IF(ISERROR(INDEX([1]Monthly!V$2:V$180,MATCH($A145&amp;$B145,[1]Monthly!$C$2:$C$180&amp;[1]Monthly!$D$2:$D$180,0))),0,(INDEX([1]Monthly!V$2:V$180,MATCH($A145&amp;$B145,[1]Monthly!$C$2:$C$180&amp;[1]Monthly!$D$2:$D$180,0))))</f>
        <v>8</v>
      </c>
      <c r="X145" s="49">
        <f t="array" ref="X145">IF(ISERROR(INDEX([1]Monthly!W$2:W$180,MATCH($A145&amp;$B145,[1]Monthly!$C$2:$C$180&amp;[1]Monthly!$D$2:$D$180,0))),0,(INDEX([1]Monthly!W$2:W$180,MATCH($A145&amp;$B145,[1]Monthly!$C$2:$C$180&amp;[1]Monthly!$D$2:$D$180,0))))</f>
        <v>3</v>
      </c>
      <c r="Y145" s="49">
        <f t="array" ref="Y145">IF(ISERROR(INDEX([1]Monthly!X$2:X$180,MATCH($A145&amp;$B145,[1]Monthly!$C$2:$C$180&amp;[1]Monthly!$D$2:$D$180,0))),0,(INDEX([1]Monthly!X$2:X$180,MATCH($A145&amp;$B145,[1]Monthly!$C$2:$C$180&amp;[1]Monthly!$D$2:$D$180,0))))</f>
        <v>4</v>
      </c>
      <c r="Z145" s="49">
        <f t="array" ref="Z145">IF(ISERROR(INDEX([1]Monthly!Y$2:Y$180,MATCH($A145&amp;$B145,[1]Monthly!$C$2:$C$180&amp;[1]Monthly!$D$2:$D$180,0))),0,(INDEX([1]Monthly!Y$2:Y$180,MATCH($A145&amp;$B145,[1]Monthly!$C$2:$C$180&amp;[1]Monthly!$D$2:$D$180,0))))</f>
        <v>7</v>
      </c>
      <c r="AA145" s="49">
        <f t="array" ref="AA145">IF(ISERROR(INDEX([1]Monthly!Z$2:Z$180,MATCH($A145&amp;$B145,[1]Monthly!$C$2:$C$180&amp;[1]Monthly!$D$2:$D$180,0))),0,(INDEX([1]Monthly!Z$2:Z$180,MATCH($A145&amp;$B145,[1]Monthly!$C$2:$C$180&amp;[1]Monthly!$D$2:$D$180,0))))</f>
        <v>8</v>
      </c>
      <c r="AB145" s="49">
        <f t="array" ref="AB145">IF(ISERROR(INDEX([1]Monthly!AA$2:AA$180,MATCH($A145&amp;$B145,[1]Monthly!$C$2:$C$180&amp;[1]Monthly!$D$2:$D$180,0))),0,(INDEX([1]Monthly!AA$2:AA$180,MATCH($A145&amp;$B145,[1]Monthly!$C$2:$C$180&amp;[1]Monthly!$D$2:$D$180,0))))</f>
        <v>5</v>
      </c>
      <c r="AC145" s="49">
        <f t="array" ref="AC145">IF(ISERROR(INDEX([1]Monthly!AB$2:AB$180,MATCH($A145&amp;$B145,[1]Monthly!$C$2:$C$180&amp;[1]Monthly!$D$2:$D$180,0))),0,(INDEX([1]Monthly!AB$2:AB$180,MATCH($A145&amp;$B145,[1]Monthly!$C$2:$C$180&amp;[1]Monthly!$D$2:$D$180,0))))</f>
        <v>9</v>
      </c>
      <c r="AD145" s="50">
        <f t="array" ref="AD145">IF(ISERROR(INDEX([1]Monthly!AC$2:AC$180,MATCH($A145&amp;$B145,[1]Monthly!$C$2:$C$180&amp;[1]Monthly!$D$2:$D$180,0))),0,(INDEX([1]Monthly!AC$2:AC$180,MATCH($A145&amp;$B145,[1]Monthly!$C$2:$C$180&amp;[1]Monthly!$D$2:$D$180,0))))</f>
        <v>16</v>
      </c>
      <c r="AE145" s="50">
        <f t="array" ref="AE145">IF(ISERROR(INDEX([1]Monthly!AD$2:AD$180,MATCH($A145&amp;$B145,[1]Monthly!$C$2:$C$180&amp;[1]Monthly!$D$2:$D$180,0))),0,(INDEX([1]Monthly!AD$2:AD$180,MATCH($A145&amp;$B145,[1]Monthly!$C$2:$C$180&amp;[1]Monthly!$D$2:$D$180,0))))</f>
        <v>10</v>
      </c>
      <c r="AF145" s="51">
        <f t="array" ref="AF145">IF(ISERROR(INDEX([1]Monthly!AE$2:AE$180,MATCH($A145&amp;$B145,[1]Monthly!$C$2:$C$180&amp;[1]Monthly!$D$2:$D$180,0))),0,(INDEX([1]Monthly!AE$2:AE$180,MATCH($A145&amp;$B145,[1]Monthly!$C$2:$C$180&amp;[1]Monthly!$D$2:$D$180,0))))</f>
        <v>13</v>
      </c>
      <c r="AG145" s="1"/>
      <c r="AH145" s="1"/>
      <c r="AI145" s="1"/>
      <c r="AJ145" s="45"/>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row>
    <row r="146" spans="1:174" x14ac:dyDescent="0.2">
      <c r="C146" s="1">
        <f>SUM(C144:C145)</f>
        <v>367</v>
      </c>
      <c r="D146" s="1">
        <f>SUM(D144:D145)</f>
        <v>625</v>
      </c>
      <c r="E146" s="82" t="s">
        <v>47</v>
      </c>
      <c r="F146" s="53">
        <f t="shared" ref="F146:AF146" si="62">SUM(F144:F145)</f>
        <v>31</v>
      </c>
      <c r="G146" s="54">
        <f t="shared" si="62"/>
        <v>31</v>
      </c>
      <c r="H146" s="54">
        <f t="shared" si="62"/>
        <v>19</v>
      </c>
      <c r="I146" s="54">
        <f t="shared" si="62"/>
        <v>12</v>
      </c>
      <c r="J146" s="54">
        <f t="shared" si="62"/>
        <v>18</v>
      </c>
      <c r="K146" s="54">
        <f t="shared" si="62"/>
        <v>9</v>
      </c>
      <c r="L146" s="54">
        <f t="shared" si="62"/>
        <v>27</v>
      </c>
      <c r="M146" s="54">
        <f t="shared" si="62"/>
        <v>22</v>
      </c>
      <c r="N146" s="54">
        <f t="shared" si="62"/>
        <v>40</v>
      </c>
      <c r="O146" s="54">
        <f t="shared" si="62"/>
        <v>28</v>
      </c>
      <c r="P146" s="54">
        <f t="shared" si="62"/>
        <v>24</v>
      </c>
      <c r="Q146" s="54">
        <f t="shared" si="62"/>
        <v>91</v>
      </c>
      <c r="R146" s="54">
        <f t="shared" si="62"/>
        <v>44</v>
      </c>
      <c r="S146" s="54">
        <f t="shared" si="62"/>
        <v>35</v>
      </c>
      <c r="T146" s="54">
        <f t="shared" si="62"/>
        <v>47</v>
      </c>
      <c r="U146" s="54">
        <f t="shared" si="62"/>
        <v>38</v>
      </c>
      <c r="V146" s="54">
        <f t="shared" si="62"/>
        <v>31</v>
      </c>
      <c r="W146" s="54">
        <f t="shared" si="62"/>
        <v>38</v>
      </c>
      <c r="X146" s="54">
        <f t="shared" si="62"/>
        <v>29</v>
      </c>
      <c r="Y146" s="54">
        <f t="shared" si="62"/>
        <v>39</v>
      </c>
      <c r="Z146" s="54">
        <f t="shared" si="62"/>
        <v>67</v>
      </c>
      <c r="AA146" s="54">
        <f t="shared" si="62"/>
        <v>55</v>
      </c>
      <c r="AB146" s="54">
        <f t="shared" si="62"/>
        <v>54</v>
      </c>
      <c r="AC146" s="54">
        <f t="shared" si="62"/>
        <v>89</v>
      </c>
      <c r="AD146" s="55">
        <f t="shared" si="62"/>
        <v>65</v>
      </c>
      <c r="AE146" s="55">
        <f t="shared" si="62"/>
        <v>81</v>
      </c>
      <c r="AF146" s="56">
        <f t="shared" si="62"/>
        <v>108</v>
      </c>
      <c r="AG146" s="1"/>
      <c r="AH146" s="1"/>
      <c r="AI146" s="1"/>
      <c r="AJ146" s="45"/>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row>
    <row r="147" spans="1:174" x14ac:dyDescent="0.2">
      <c r="A147" s="11">
        <v>13</v>
      </c>
      <c r="B147" s="34">
        <v>23</v>
      </c>
      <c r="C147" s="1">
        <f t="array" ref="C147">IF(ISERROR(INDEX([1]Current!E$2:E$180,MATCH($A147&amp;$B147,[1]Current!$C$2:$C$180&amp;[1]Current!$D$2:$D$180,0))),0,(INDEX([1]Current!E$2:E$180,MATCH($A147&amp;$B147,[1]Current!$C$2:$C$180&amp;[1]Current!$D$2:$D$180,0))))</f>
        <v>161</v>
      </c>
      <c r="D147" s="1">
        <f t="array" ref="D147">IF(ISERROR(INDEX([1]Current!F$2:F$180,MATCH($A147&amp;$B147,[1]Current!$C$2:$C$180&amp;[1]Current!$D$2:$D$180,0))),0,(INDEX([1]Current!F$2:F$180,MATCH($A147&amp;$B147,[1]Current!$C$2:$C$180&amp;[1]Current!$D$2:$D$180,0))))</f>
        <v>259</v>
      </c>
      <c r="E147" s="81" t="s">
        <v>48</v>
      </c>
      <c r="F147" s="48">
        <f t="array" ref="F147">IF(ISERROR(INDEX([1]Monthly!E$2:E$180,MATCH($A147&amp;$B147,[1]Monthly!$C$2:$C$180&amp;[1]Monthly!$D$2:$D$180,0))),0,(INDEX([1]Monthly!E$2:E$180,MATCH($A147&amp;$B147,[1]Monthly!$C$2:$C$180&amp;[1]Monthly!$D$2:$D$180,0))))</f>
        <v>15</v>
      </c>
      <c r="G147" s="49">
        <f t="array" ref="G147">IF(ISERROR(INDEX([1]Monthly!F$2:F$180,MATCH($A147&amp;$B147,[1]Monthly!$C$2:$C$180&amp;[1]Monthly!$D$2:$D$180,0))),0,(INDEX([1]Monthly!F$2:F$180,MATCH($A147&amp;$B147,[1]Monthly!$C$2:$C$180&amp;[1]Monthly!$D$2:$D$180,0))))</f>
        <v>7</v>
      </c>
      <c r="H147" s="49">
        <f t="array" ref="H147">IF(ISERROR(INDEX([1]Monthly!G$2:G$180,MATCH($A147&amp;$B147,[1]Monthly!$C$2:$C$180&amp;[1]Monthly!$D$2:$D$180,0))),0,(INDEX([1]Monthly!G$2:G$180,MATCH($A147&amp;$B147,[1]Monthly!$C$2:$C$180&amp;[1]Monthly!$D$2:$D$180,0))))</f>
        <v>5</v>
      </c>
      <c r="I147" s="49">
        <f t="array" ref="I147">IF(ISERROR(INDEX([1]Monthly!H$2:H$180,MATCH($A147&amp;$B147,[1]Monthly!$C$2:$C$180&amp;[1]Monthly!$D$2:$D$180,0))),0,(INDEX([1]Monthly!H$2:H$180,MATCH($A147&amp;$B147,[1]Monthly!$C$2:$C$180&amp;[1]Monthly!$D$2:$D$180,0))))</f>
        <v>10</v>
      </c>
      <c r="J147" s="49">
        <f t="array" ref="J147">IF(ISERROR(INDEX([1]Monthly!I$2:I$180,MATCH($A147&amp;$B147,[1]Monthly!$C$2:$C$180&amp;[1]Monthly!$D$2:$D$180,0))),0,(INDEX([1]Monthly!I$2:I$180,MATCH($A147&amp;$B147,[1]Monthly!$C$2:$C$180&amp;[1]Monthly!$D$2:$D$180,0))))</f>
        <v>12</v>
      </c>
      <c r="K147" s="49">
        <f t="array" ref="K147">IF(ISERROR(INDEX([1]Monthly!J$2:J$180,MATCH($A147&amp;$B147,[1]Monthly!$C$2:$C$180&amp;[1]Monthly!$D$2:$D$180,0))),0,(INDEX([1]Monthly!J$2:J$180,MATCH($A147&amp;$B147,[1]Monthly!$C$2:$C$180&amp;[1]Monthly!$D$2:$D$180,0))))</f>
        <v>4</v>
      </c>
      <c r="L147" s="49">
        <f t="array" ref="L147">IF(ISERROR(INDEX([1]Monthly!K$2:K$180,MATCH($A147&amp;$B147,[1]Monthly!$C$2:$C$180&amp;[1]Monthly!$D$2:$D$180,0))),0,(INDEX([1]Monthly!K$2:K$180,MATCH($A147&amp;$B147,[1]Monthly!$C$2:$C$180&amp;[1]Monthly!$D$2:$D$180,0))))</f>
        <v>2</v>
      </c>
      <c r="M147" s="49">
        <f t="array" ref="M147">IF(ISERROR(INDEX([1]Monthly!L$2:L$180,MATCH($A147&amp;$B147,[1]Monthly!$C$2:$C$180&amp;[1]Monthly!$D$2:$D$180,0))),0,(INDEX([1]Monthly!L$2:L$180,MATCH($A147&amp;$B147,[1]Monthly!$C$2:$C$180&amp;[1]Monthly!$D$2:$D$180,0))))</f>
        <v>32</v>
      </c>
      <c r="N147" s="49">
        <f t="array" ref="N147">IF(ISERROR(INDEX([1]Monthly!M$2:M$180,MATCH($A147&amp;$B147,[1]Monthly!$C$2:$C$180&amp;[1]Monthly!$D$2:$D$180,0))),0,(INDEX([1]Monthly!M$2:M$180,MATCH($A147&amp;$B147,[1]Monthly!$C$2:$C$180&amp;[1]Monthly!$D$2:$D$180,0))))</f>
        <v>42</v>
      </c>
      <c r="O147" s="49">
        <f t="array" ref="O147">IF(ISERROR(INDEX([1]Monthly!N$2:N$180,MATCH($A147&amp;$B147,[1]Monthly!$C$2:$C$180&amp;[1]Monthly!$D$2:$D$180,0))),0,(INDEX([1]Monthly!N$2:N$180,MATCH($A147&amp;$B147,[1]Monthly!$C$2:$C$180&amp;[1]Monthly!$D$2:$D$180,0))))</f>
        <v>9</v>
      </c>
      <c r="P147" s="49">
        <f t="array" ref="P147">IF(ISERROR(INDEX([1]Monthly!O$2:O$180,MATCH($A147&amp;$B147,[1]Monthly!$C$2:$C$180&amp;[1]Monthly!$D$2:$D$180,0))),0,(INDEX([1]Monthly!O$2:O$180,MATCH($A147&amp;$B147,[1]Monthly!$C$2:$C$180&amp;[1]Monthly!$D$2:$D$180,0))))</f>
        <v>12</v>
      </c>
      <c r="Q147" s="49">
        <f t="array" ref="Q147">IF(ISERROR(INDEX([1]Monthly!P$2:P$180,MATCH($A147&amp;$B147,[1]Monthly!$C$2:$C$180&amp;[1]Monthly!$D$2:$D$180,0))),0,(INDEX([1]Monthly!P$2:P$180,MATCH($A147&amp;$B147,[1]Monthly!$C$2:$C$180&amp;[1]Monthly!$D$2:$D$180,0))))</f>
        <v>22</v>
      </c>
      <c r="R147" s="49">
        <f t="array" ref="R147">IF(ISERROR(INDEX([1]Monthly!Q$2:Q$180,MATCH($A147&amp;$B147,[1]Monthly!$C$2:$C$180&amp;[1]Monthly!$D$2:$D$180,0))),0,(INDEX([1]Monthly!Q$2:Q$180,MATCH($A147&amp;$B147,[1]Monthly!$C$2:$C$180&amp;[1]Monthly!$D$2:$D$180,0))))</f>
        <v>8</v>
      </c>
      <c r="S147" s="49">
        <f t="array" ref="S147">IF(ISERROR(INDEX([1]Monthly!R$2:R$180,MATCH($A147&amp;$B147,[1]Monthly!$C$2:$C$180&amp;[1]Monthly!$D$2:$D$180,0))),0,(INDEX([1]Monthly!R$2:R$180,MATCH($A147&amp;$B147,[1]Monthly!$C$2:$C$180&amp;[1]Monthly!$D$2:$D$180,0))))</f>
        <v>15</v>
      </c>
      <c r="T147" s="49">
        <f t="array" ref="T147">IF(ISERROR(INDEX([1]Monthly!S$2:S$180,MATCH($A147&amp;$B147,[1]Monthly!$C$2:$C$180&amp;[1]Monthly!$D$2:$D$180,0))),0,(INDEX([1]Monthly!S$2:S$180,MATCH($A147&amp;$B147,[1]Monthly!$C$2:$C$180&amp;[1]Monthly!$D$2:$D$180,0))))</f>
        <v>15</v>
      </c>
      <c r="U147" s="49">
        <f t="array" ref="U147">IF(ISERROR(INDEX([1]Monthly!T$2:T$180,MATCH($A147&amp;$B147,[1]Monthly!$C$2:$C$180&amp;[1]Monthly!$D$2:$D$180,0))),0,(INDEX([1]Monthly!T$2:T$180,MATCH($A147&amp;$B147,[1]Monthly!$C$2:$C$180&amp;[1]Monthly!$D$2:$D$180,0))))</f>
        <v>13</v>
      </c>
      <c r="V147" s="49">
        <f t="array" ref="V147">IF(ISERROR(INDEX([1]Monthly!U$2:U$180,MATCH($A147&amp;$B147,[1]Monthly!$C$2:$C$180&amp;[1]Monthly!$D$2:$D$180,0))),0,(INDEX([1]Monthly!U$2:U$180,MATCH($A147&amp;$B147,[1]Monthly!$C$2:$C$180&amp;[1]Monthly!$D$2:$D$180,0))))</f>
        <v>12</v>
      </c>
      <c r="W147" s="49">
        <f t="array" ref="W147">IF(ISERROR(INDEX([1]Monthly!V$2:V$180,MATCH($A147&amp;$B147,[1]Monthly!$C$2:$C$180&amp;[1]Monthly!$D$2:$D$180,0))),0,(INDEX([1]Monthly!V$2:V$180,MATCH($A147&amp;$B147,[1]Monthly!$C$2:$C$180&amp;[1]Monthly!$D$2:$D$180,0))))</f>
        <v>15</v>
      </c>
      <c r="X147" s="49">
        <f t="array" ref="X147">IF(ISERROR(INDEX([1]Monthly!W$2:W$180,MATCH($A147&amp;$B147,[1]Monthly!$C$2:$C$180&amp;[1]Monthly!$D$2:$D$180,0))),0,(INDEX([1]Monthly!W$2:W$180,MATCH($A147&amp;$B147,[1]Monthly!$C$2:$C$180&amp;[1]Monthly!$D$2:$D$180,0))))</f>
        <v>17</v>
      </c>
      <c r="Y147" s="49">
        <f t="array" ref="Y147">IF(ISERROR(INDEX([1]Monthly!X$2:X$180,MATCH($A147&amp;$B147,[1]Monthly!$C$2:$C$180&amp;[1]Monthly!$D$2:$D$180,0))),0,(INDEX([1]Monthly!X$2:X$180,MATCH($A147&amp;$B147,[1]Monthly!$C$2:$C$180&amp;[1]Monthly!$D$2:$D$180,0))))</f>
        <v>15</v>
      </c>
      <c r="Z147" s="49">
        <f t="array" ref="Z147">IF(ISERROR(INDEX([1]Monthly!Y$2:Y$180,MATCH($A147&amp;$B147,[1]Monthly!$C$2:$C$180&amp;[1]Monthly!$D$2:$D$180,0))),0,(INDEX([1]Monthly!Y$2:Y$180,MATCH($A147&amp;$B147,[1]Monthly!$C$2:$C$180&amp;[1]Monthly!$D$2:$D$180,0))))</f>
        <v>36</v>
      </c>
      <c r="AA147" s="49">
        <f t="array" ref="AA147">IF(ISERROR(INDEX([1]Monthly!Z$2:Z$180,MATCH($A147&amp;$B147,[1]Monthly!$C$2:$C$180&amp;[1]Monthly!$D$2:$D$180,0))),0,(INDEX([1]Monthly!Z$2:Z$180,MATCH($A147&amp;$B147,[1]Monthly!$C$2:$C$180&amp;[1]Monthly!$D$2:$D$180,0))))</f>
        <v>23</v>
      </c>
      <c r="AB147" s="49">
        <f t="array" ref="AB147">IF(ISERROR(INDEX([1]Monthly!AA$2:AA$180,MATCH($A147&amp;$B147,[1]Monthly!$C$2:$C$180&amp;[1]Monthly!$D$2:$D$180,0))),0,(INDEX([1]Monthly!AA$2:AA$180,MATCH($A147&amp;$B147,[1]Monthly!$C$2:$C$180&amp;[1]Monthly!$D$2:$D$180,0))))</f>
        <v>41</v>
      </c>
      <c r="AC147" s="49">
        <f t="array" ref="AC147">IF(ISERROR(INDEX([1]Monthly!AB$2:AB$180,MATCH($A147&amp;$B147,[1]Monthly!$C$2:$C$180&amp;[1]Monthly!$D$2:$D$180,0))),0,(INDEX([1]Monthly!AB$2:AB$180,MATCH($A147&amp;$B147,[1]Monthly!$C$2:$C$180&amp;[1]Monthly!$D$2:$D$180,0))))</f>
        <v>41</v>
      </c>
      <c r="AD147" s="50">
        <f t="array" ref="AD147">IF(ISERROR(INDEX([1]Monthly!AC$2:AC$180,MATCH($A147&amp;$B147,[1]Monthly!$C$2:$C$180&amp;[1]Monthly!$D$2:$D$180,0))),0,(INDEX([1]Monthly!AC$2:AC$180,MATCH($A147&amp;$B147,[1]Monthly!$C$2:$C$180&amp;[1]Monthly!$D$2:$D$180,0))))</f>
        <v>21</v>
      </c>
      <c r="AE147" s="50">
        <f t="array" ref="AE147">IF(ISERROR(INDEX([1]Monthly!AD$2:AD$180,MATCH($A147&amp;$B147,[1]Monthly!$C$2:$C$180&amp;[1]Monthly!$D$2:$D$180,0))),0,(INDEX([1]Monthly!AD$2:AD$180,MATCH($A147&amp;$B147,[1]Monthly!$C$2:$C$180&amp;[1]Monthly!$D$2:$D$180,0))))</f>
        <v>18</v>
      </c>
      <c r="AF147" s="51">
        <f t="array" ref="AF147">IF(ISERROR(INDEX([1]Monthly!AE$2:AE$180,MATCH($A147&amp;$B147,[1]Monthly!$C$2:$C$180&amp;[1]Monthly!$D$2:$D$180,0))),0,(INDEX([1]Monthly!AE$2:AE$180,MATCH($A147&amp;$B147,[1]Monthly!$C$2:$C$180&amp;[1]Monthly!$D$2:$D$180,0))))</f>
        <v>32</v>
      </c>
      <c r="AG147" s="1"/>
      <c r="AH147" s="1"/>
      <c r="AI147" s="1"/>
      <c r="AJ147" s="45"/>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row>
    <row r="148" spans="1:174" x14ac:dyDescent="0.2">
      <c r="A148" s="11">
        <v>13</v>
      </c>
      <c r="B148" s="34">
        <v>24</v>
      </c>
      <c r="C148" s="1">
        <f t="array" ref="C148">IF(ISERROR(INDEX([1]Current!E$2:E$180,MATCH($A148&amp;$B148,[1]Current!$C$2:$C$180&amp;[1]Current!$D$2:$D$180,0))),0,(INDEX([1]Current!E$2:E$180,MATCH($A148&amp;$B148,[1]Current!$C$2:$C$180&amp;[1]Current!$D$2:$D$180,0))))</f>
        <v>117</v>
      </c>
      <c r="D148" s="1">
        <f t="array" ref="D148">IF(ISERROR(INDEX([1]Current!F$2:F$180,MATCH($A148&amp;$B148,[1]Current!$C$2:$C$180&amp;[1]Current!$D$2:$D$180,0))),0,(INDEX([1]Current!F$2:F$180,MATCH($A148&amp;$B148,[1]Current!$C$2:$C$180&amp;[1]Current!$D$2:$D$180,0))))</f>
        <v>122</v>
      </c>
      <c r="E148" s="81" t="s">
        <v>49</v>
      </c>
      <c r="F148" s="48">
        <f t="array" ref="F148">IF(ISERROR(INDEX([1]Monthly!E$2:E$180,MATCH($A148&amp;$B148,[1]Monthly!$C$2:$C$180&amp;[1]Monthly!$D$2:$D$180,0))),0,(INDEX([1]Monthly!E$2:E$180,MATCH($A148&amp;$B148,[1]Monthly!$C$2:$C$180&amp;[1]Monthly!$D$2:$D$180,0))))</f>
        <v>21</v>
      </c>
      <c r="G148" s="49">
        <f t="array" ref="G148">IF(ISERROR(INDEX([1]Monthly!F$2:F$180,MATCH($A148&amp;$B148,[1]Monthly!$C$2:$C$180&amp;[1]Monthly!$D$2:$D$180,0))),0,(INDEX([1]Monthly!F$2:F$180,MATCH($A148&amp;$B148,[1]Monthly!$C$2:$C$180&amp;[1]Monthly!$D$2:$D$180,0))))</f>
        <v>16</v>
      </c>
      <c r="H148" s="49">
        <f t="array" ref="H148">IF(ISERROR(INDEX([1]Monthly!G$2:G$180,MATCH($A148&amp;$B148,[1]Monthly!$C$2:$C$180&amp;[1]Monthly!$D$2:$D$180,0))),0,(INDEX([1]Monthly!G$2:G$180,MATCH($A148&amp;$B148,[1]Monthly!$C$2:$C$180&amp;[1]Monthly!$D$2:$D$180,0))))</f>
        <v>4</v>
      </c>
      <c r="I148" s="49">
        <f t="array" ref="I148">IF(ISERROR(INDEX([1]Monthly!H$2:H$180,MATCH($A148&amp;$B148,[1]Monthly!$C$2:$C$180&amp;[1]Monthly!$D$2:$D$180,0))),0,(INDEX([1]Monthly!H$2:H$180,MATCH($A148&amp;$B148,[1]Monthly!$C$2:$C$180&amp;[1]Monthly!$D$2:$D$180,0))))</f>
        <v>2</v>
      </c>
      <c r="J148" s="49">
        <f t="array" ref="J148">IF(ISERROR(INDEX([1]Monthly!I$2:I$180,MATCH($A148&amp;$B148,[1]Monthly!$C$2:$C$180&amp;[1]Monthly!$D$2:$D$180,0))),0,(INDEX([1]Monthly!I$2:I$180,MATCH($A148&amp;$B148,[1]Monthly!$C$2:$C$180&amp;[1]Monthly!$D$2:$D$180,0))))</f>
        <v>6</v>
      </c>
      <c r="K148" s="49">
        <f t="array" ref="K148">IF(ISERROR(INDEX([1]Monthly!J$2:J$180,MATCH($A148&amp;$B148,[1]Monthly!$C$2:$C$180&amp;[1]Monthly!$D$2:$D$180,0))),0,(INDEX([1]Monthly!J$2:J$180,MATCH($A148&amp;$B148,[1]Monthly!$C$2:$C$180&amp;[1]Monthly!$D$2:$D$180,0))))</f>
        <v>5</v>
      </c>
      <c r="L148" s="49">
        <f t="array" ref="L148">IF(ISERROR(INDEX([1]Monthly!K$2:K$180,MATCH($A148&amp;$B148,[1]Monthly!$C$2:$C$180&amp;[1]Monthly!$D$2:$D$180,0))),0,(INDEX([1]Monthly!K$2:K$180,MATCH($A148&amp;$B148,[1]Monthly!$C$2:$C$180&amp;[1]Monthly!$D$2:$D$180,0))))</f>
        <v>8</v>
      </c>
      <c r="M148" s="49">
        <f t="array" ref="M148">IF(ISERROR(INDEX([1]Monthly!L$2:L$180,MATCH($A148&amp;$B148,[1]Monthly!$C$2:$C$180&amp;[1]Monthly!$D$2:$D$180,0))),0,(INDEX([1]Monthly!L$2:L$180,MATCH($A148&amp;$B148,[1]Monthly!$C$2:$C$180&amp;[1]Monthly!$D$2:$D$180,0))))</f>
        <v>9</v>
      </c>
      <c r="N148" s="49">
        <f t="array" ref="N148">IF(ISERROR(INDEX([1]Monthly!M$2:M$180,MATCH($A148&amp;$B148,[1]Monthly!$C$2:$C$180&amp;[1]Monthly!$D$2:$D$180,0))),0,(INDEX([1]Monthly!M$2:M$180,MATCH($A148&amp;$B148,[1]Monthly!$C$2:$C$180&amp;[1]Monthly!$D$2:$D$180,0))))</f>
        <v>23</v>
      </c>
      <c r="O148" s="49">
        <f t="array" ref="O148">IF(ISERROR(INDEX([1]Monthly!N$2:N$180,MATCH($A148&amp;$B148,[1]Monthly!$C$2:$C$180&amp;[1]Monthly!$D$2:$D$180,0))),0,(INDEX([1]Monthly!N$2:N$180,MATCH($A148&amp;$B148,[1]Monthly!$C$2:$C$180&amp;[1]Monthly!$D$2:$D$180,0))))</f>
        <v>7</v>
      </c>
      <c r="P148" s="49">
        <f t="array" ref="P148">IF(ISERROR(INDEX([1]Monthly!O$2:O$180,MATCH($A148&amp;$B148,[1]Monthly!$C$2:$C$180&amp;[1]Monthly!$D$2:$D$180,0))),0,(INDEX([1]Monthly!O$2:O$180,MATCH($A148&amp;$B148,[1]Monthly!$C$2:$C$180&amp;[1]Monthly!$D$2:$D$180,0))))</f>
        <v>15</v>
      </c>
      <c r="Q148" s="49">
        <f t="array" ref="Q148">IF(ISERROR(INDEX([1]Monthly!P$2:P$180,MATCH($A148&amp;$B148,[1]Monthly!$C$2:$C$180&amp;[1]Monthly!$D$2:$D$180,0))),0,(INDEX([1]Monthly!P$2:P$180,MATCH($A148&amp;$B148,[1]Monthly!$C$2:$C$180&amp;[1]Monthly!$D$2:$D$180,0))))</f>
        <v>16</v>
      </c>
      <c r="R148" s="49">
        <f t="array" ref="R148">IF(ISERROR(INDEX([1]Monthly!Q$2:Q$180,MATCH($A148&amp;$B148,[1]Monthly!$C$2:$C$180&amp;[1]Monthly!$D$2:$D$180,0))),0,(INDEX([1]Monthly!Q$2:Q$180,MATCH($A148&amp;$B148,[1]Monthly!$C$2:$C$180&amp;[1]Monthly!$D$2:$D$180,0))))</f>
        <v>16</v>
      </c>
      <c r="S148" s="49">
        <f t="array" ref="S148">IF(ISERROR(INDEX([1]Monthly!R$2:R$180,MATCH($A148&amp;$B148,[1]Monthly!$C$2:$C$180&amp;[1]Monthly!$D$2:$D$180,0))),0,(INDEX([1]Monthly!R$2:R$180,MATCH($A148&amp;$B148,[1]Monthly!$C$2:$C$180&amp;[1]Monthly!$D$2:$D$180,0))))</f>
        <v>12</v>
      </c>
      <c r="T148" s="49">
        <f t="array" ref="T148">IF(ISERROR(INDEX([1]Monthly!S$2:S$180,MATCH($A148&amp;$B148,[1]Monthly!$C$2:$C$180&amp;[1]Monthly!$D$2:$D$180,0))),0,(INDEX([1]Monthly!S$2:S$180,MATCH($A148&amp;$B148,[1]Monthly!$C$2:$C$180&amp;[1]Monthly!$D$2:$D$180,0))))</f>
        <v>6</v>
      </c>
      <c r="U148" s="49">
        <f t="array" ref="U148">IF(ISERROR(INDEX([1]Monthly!T$2:T$180,MATCH($A148&amp;$B148,[1]Monthly!$C$2:$C$180&amp;[1]Monthly!$D$2:$D$180,0))),0,(INDEX([1]Monthly!T$2:T$180,MATCH($A148&amp;$B148,[1]Monthly!$C$2:$C$180&amp;[1]Monthly!$D$2:$D$180,0))))</f>
        <v>11</v>
      </c>
      <c r="V148" s="49">
        <f t="array" ref="V148">IF(ISERROR(INDEX([1]Monthly!U$2:U$180,MATCH($A148&amp;$B148,[1]Monthly!$C$2:$C$180&amp;[1]Monthly!$D$2:$D$180,0))),0,(INDEX([1]Monthly!U$2:U$180,MATCH($A148&amp;$B148,[1]Monthly!$C$2:$C$180&amp;[1]Monthly!$D$2:$D$180,0))))</f>
        <v>8</v>
      </c>
      <c r="W148" s="49">
        <f t="array" ref="W148">IF(ISERROR(INDEX([1]Monthly!V$2:V$180,MATCH($A148&amp;$B148,[1]Monthly!$C$2:$C$180&amp;[1]Monthly!$D$2:$D$180,0))),0,(INDEX([1]Monthly!V$2:V$180,MATCH($A148&amp;$B148,[1]Monthly!$C$2:$C$180&amp;[1]Monthly!$D$2:$D$180,0))))</f>
        <v>6</v>
      </c>
      <c r="X148" s="49">
        <f t="array" ref="X148">IF(ISERROR(INDEX([1]Monthly!W$2:W$180,MATCH($A148&amp;$B148,[1]Monthly!$C$2:$C$180&amp;[1]Monthly!$D$2:$D$180,0))),0,(INDEX([1]Monthly!W$2:W$180,MATCH($A148&amp;$B148,[1]Monthly!$C$2:$C$180&amp;[1]Monthly!$D$2:$D$180,0))))</f>
        <v>12</v>
      </c>
      <c r="Y148" s="49">
        <f t="array" ref="Y148">IF(ISERROR(INDEX([1]Monthly!X$2:X$180,MATCH($A148&amp;$B148,[1]Monthly!$C$2:$C$180&amp;[1]Monthly!$D$2:$D$180,0))),0,(INDEX([1]Monthly!X$2:X$180,MATCH($A148&amp;$B148,[1]Monthly!$C$2:$C$180&amp;[1]Monthly!$D$2:$D$180,0))))</f>
        <v>14</v>
      </c>
      <c r="Z148" s="49">
        <f t="array" ref="Z148">IF(ISERROR(INDEX([1]Monthly!Y$2:Y$180,MATCH($A148&amp;$B148,[1]Monthly!$C$2:$C$180&amp;[1]Monthly!$D$2:$D$180,0))),0,(INDEX([1]Monthly!Y$2:Y$180,MATCH($A148&amp;$B148,[1]Monthly!$C$2:$C$180&amp;[1]Monthly!$D$2:$D$180,0))))</f>
        <v>11</v>
      </c>
      <c r="AA148" s="49">
        <f t="array" ref="AA148">IF(ISERROR(INDEX([1]Monthly!Z$2:Z$180,MATCH($A148&amp;$B148,[1]Monthly!$C$2:$C$180&amp;[1]Monthly!$D$2:$D$180,0))),0,(INDEX([1]Monthly!Z$2:Z$180,MATCH($A148&amp;$B148,[1]Monthly!$C$2:$C$180&amp;[1]Monthly!$D$2:$D$180,0))))</f>
        <v>7</v>
      </c>
      <c r="AB148" s="49">
        <f t="array" ref="AB148">IF(ISERROR(INDEX([1]Monthly!AA$2:AA$180,MATCH($A148&amp;$B148,[1]Monthly!$C$2:$C$180&amp;[1]Monthly!$D$2:$D$180,0))),0,(INDEX([1]Monthly!AA$2:AA$180,MATCH($A148&amp;$B148,[1]Monthly!$C$2:$C$180&amp;[1]Monthly!$D$2:$D$180,0))))</f>
        <v>12</v>
      </c>
      <c r="AC148" s="49">
        <f t="array" ref="AC148">IF(ISERROR(INDEX([1]Monthly!AB$2:AB$180,MATCH($A148&amp;$B148,[1]Monthly!$C$2:$C$180&amp;[1]Monthly!$D$2:$D$180,0))),0,(INDEX([1]Monthly!AB$2:AB$180,MATCH($A148&amp;$B148,[1]Monthly!$C$2:$C$180&amp;[1]Monthly!$D$2:$D$180,0))))</f>
        <v>21</v>
      </c>
      <c r="AD148" s="50">
        <f t="array" ref="AD148">IF(ISERROR(INDEX([1]Monthly!AC$2:AC$180,MATCH($A148&amp;$B148,[1]Monthly!$C$2:$C$180&amp;[1]Monthly!$D$2:$D$180,0))),0,(INDEX([1]Monthly!AC$2:AC$180,MATCH($A148&amp;$B148,[1]Monthly!$C$2:$C$180&amp;[1]Monthly!$D$2:$D$180,0))))</f>
        <v>7</v>
      </c>
      <c r="AE148" s="50">
        <f t="array" ref="AE148">IF(ISERROR(INDEX([1]Monthly!AD$2:AD$180,MATCH($A148&amp;$B148,[1]Monthly!$C$2:$C$180&amp;[1]Monthly!$D$2:$D$180,0))),0,(INDEX([1]Monthly!AD$2:AD$180,MATCH($A148&amp;$B148,[1]Monthly!$C$2:$C$180&amp;[1]Monthly!$D$2:$D$180,0))))</f>
        <v>20</v>
      </c>
      <c r="AF148" s="51">
        <f t="array" ref="AF148">IF(ISERROR(INDEX([1]Monthly!AE$2:AE$180,MATCH($A148&amp;$B148,[1]Monthly!$C$2:$C$180&amp;[1]Monthly!$D$2:$D$180,0))),0,(INDEX([1]Monthly!AE$2:AE$180,MATCH($A148&amp;$B148,[1]Monthly!$C$2:$C$180&amp;[1]Monthly!$D$2:$D$180,0))))</f>
        <v>12</v>
      </c>
      <c r="AG148" s="1"/>
      <c r="AH148" s="1"/>
      <c r="AI148" s="1"/>
      <c r="AJ148" s="45"/>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row>
    <row r="149" spans="1:174" x14ac:dyDescent="0.2">
      <c r="C149" s="1">
        <f>SUM(C147:C148)</f>
        <v>278</v>
      </c>
      <c r="D149" s="1">
        <f>SUM(D147:D148)</f>
        <v>381</v>
      </c>
      <c r="E149" s="82" t="s">
        <v>50</v>
      </c>
      <c r="F149" s="53">
        <f t="shared" ref="F149:AF149" si="63">SUM(F147:F148)</f>
        <v>36</v>
      </c>
      <c r="G149" s="54">
        <f t="shared" si="63"/>
        <v>23</v>
      </c>
      <c r="H149" s="54">
        <f t="shared" si="63"/>
        <v>9</v>
      </c>
      <c r="I149" s="54">
        <f t="shared" si="63"/>
        <v>12</v>
      </c>
      <c r="J149" s="54">
        <f t="shared" si="63"/>
        <v>18</v>
      </c>
      <c r="K149" s="54">
        <f t="shared" si="63"/>
        <v>9</v>
      </c>
      <c r="L149" s="54">
        <f t="shared" si="63"/>
        <v>10</v>
      </c>
      <c r="M149" s="54">
        <f t="shared" si="63"/>
        <v>41</v>
      </c>
      <c r="N149" s="54">
        <f t="shared" si="63"/>
        <v>65</v>
      </c>
      <c r="O149" s="54">
        <f t="shared" si="63"/>
        <v>16</v>
      </c>
      <c r="P149" s="54">
        <f t="shared" si="63"/>
        <v>27</v>
      </c>
      <c r="Q149" s="54">
        <f t="shared" si="63"/>
        <v>38</v>
      </c>
      <c r="R149" s="54">
        <f t="shared" si="63"/>
        <v>24</v>
      </c>
      <c r="S149" s="54">
        <f t="shared" si="63"/>
        <v>27</v>
      </c>
      <c r="T149" s="54">
        <f t="shared" si="63"/>
        <v>21</v>
      </c>
      <c r="U149" s="54">
        <f t="shared" si="63"/>
        <v>24</v>
      </c>
      <c r="V149" s="54">
        <f t="shared" si="63"/>
        <v>20</v>
      </c>
      <c r="W149" s="54">
        <f t="shared" si="63"/>
        <v>21</v>
      </c>
      <c r="X149" s="54">
        <f t="shared" si="63"/>
        <v>29</v>
      </c>
      <c r="Y149" s="54">
        <f t="shared" si="63"/>
        <v>29</v>
      </c>
      <c r="Z149" s="54">
        <f t="shared" si="63"/>
        <v>47</v>
      </c>
      <c r="AA149" s="54">
        <f t="shared" si="63"/>
        <v>30</v>
      </c>
      <c r="AB149" s="54">
        <f t="shared" si="63"/>
        <v>53</v>
      </c>
      <c r="AC149" s="54">
        <f t="shared" si="63"/>
        <v>62</v>
      </c>
      <c r="AD149" s="55">
        <f t="shared" si="63"/>
        <v>28</v>
      </c>
      <c r="AE149" s="55">
        <f t="shared" si="63"/>
        <v>38</v>
      </c>
      <c r="AF149" s="56">
        <f t="shared" si="63"/>
        <v>44</v>
      </c>
      <c r="AG149" s="1"/>
      <c r="AH149" s="1"/>
      <c r="AI149" s="1"/>
      <c r="AJ149" s="45"/>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row>
    <row r="150" spans="1:174" x14ac:dyDescent="0.2">
      <c r="A150" s="11">
        <v>13</v>
      </c>
      <c r="B150" s="34">
        <v>25</v>
      </c>
      <c r="C150" s="1">
        <f t="array" ref="C150">IF(ISERROR(INDEX([1]Current!E$2:E$180,MATCH($A150&amp;$B150,[1]Current!$C$2:$C$180&amp;[1]Current!$D$2:$D$180,0))),0,(INDEX([1]Current!E$2:E$180,MATCH($A150&amp;$B150,[1]Current!$C$2:$C$180&amp;[1]Current!$D$2:$D$180,0))))</f>
        <v>1537</v>
      </c>
      <c r="D150" s="1">
        <f t="array" ref="D150">IF(ISERROR(INDEX([1]Current!F$2:F$180,MATCH($A150&amp;$B150,[1]Current!$C$2:$C$180&amp;[1]Current!$D$2:$D$180,0))),0,(INDEX([1]Current!F$2:F$180,MATCH($A150&amp;$B150,[1]Current!$C$2:$C$180&amp;[1]Current!$D$2:$D$180,0))))</f>
        <v>2021</v>
      </c>
      <c r="E150" s="85" t="s">
        <v>51</v>
      </c>
      <c r="F150" s="71">
        <f t="array" ref="F150">IF(ISERROR(INDEX([1]Monthly!E$2:E$180,MATCH($A150&amp;$B150,[1]Monthly!$C$2:$C$180&amp;[1]Monthly!$D$2:$D$180,0))),0,(INDEX([1]Monthly!E$2:E$180,MATCH($A150&amp;$B150,[1]Monthly!$C$2:$C$180&amp;[1]Monthly!$D$2:$D$180,0))))</f>
        <v>158</v>
      </c>
      <c r="G150" s="72">
        <f t="array" ref="G150">IF(ISERROR(INDEX([1]Monthly!F$2:F$180,MATCH($A150&amp;$B150,[1]Monthly!$C$2:$C$180&amp;[1]Monthly!$D$2:$D$180,0))),0,(INDEX([1]Monthly!F$2:F$180,MATCH($A150&amp;$B150,[1]Monthly!$C$2:$C$180&amp;[1]Monthly!$D$2:$D$180,0))))</f>
        <v>141</v>
      </c>
      <c r="H150" s="72">
        <f t="array" ref="H150">IF(ISERROR(INDEX([1]Monthly!G$2:G$180,MATCH($A150&amp;$B150,[1]Monthly!$C$2:$C$180&amp;[1]Monthly!$D$2:$D$180,0))),0,(INDEX([1]Monthly!G$2:G$180,MATCH($A150&amp;$B150,[1]Monthly!$C$2:$C$180&amp;[1]Monthly!$D$2:$D$180,0))))</f>
        <v>70</v>
      </c>
      <c r="I150" s="72">
        <f t="array" ref="I150">IF(ISERROR(INDEX([1]Monthly!H$2:H$180,MATCH($A150&amp;$B150,[1]Monthly!$C$2:$C$180&amp;[1]Monthly!$D$2:$D$180,0))),0,(INDEX([1]Monthly!H$2:H$180,MATCH($A150&amp;$B150,[1]Monthly!$C$2:$C$180&amp;[1]Monthly!$D$2:$D$180,0))))</f>
        <v>56</v>
      </c>
      <c r="J150" s="72">
        <f t="array" ref="J150">IF(ISERROR(INDEX([1]Monthly!I$2:I$180,MATCH($A150&amp;$B150,[1]Monthly!$C$2:$C$180&amp;[1]Monthly!$D$2:$D$180,0))),0,(INDEX([1]Monthly!I$2:I$180,MATCH($A150&amp;$B150,[1]Monthly!$C$2:$C$180&amp;[1]Monthly!$D$2:$D$180,0))))</f>
        <v>60</v>
      </c>
      <c r="K150" s="72">
        <f t="array" ref="K150">IF(ISERROR(INDEX([1]Monthly!J$2:J$180,MATCH($A150&amp;$B150,[1]Monthly!$C$2:$C$180&amp;[1]Monthly!$D$2:$D$180,0))),0,(INDEX([1]Monthly!J$2:J$180,MATCH($A150&amp;$B150,[1]Monthly!$C$2:$C$180&amp;[1]Monthly!$D$2:$D$180,0))))</f>
        <v>55</v>
      </c>
      <c r="L150" s="72">
        <f t="array" ref="L150">IF(ISERROR(INDEX([1]Monthly!K$2:K$180,MATCH($A150&amp;$B150,[1]Monthly!$C$2:$C$180&amp;[1]Monthly!$D$2:$D$180,0))),0,(INDEX([1]Monthly!K$2:K$180,MATCH($A150&amp;$B150,[1]Monthly!$C$2:$C$180&amp;[1]Monthly!$D$2:$D$180,0))))</f>
        <v>80</v>
      </c>
      <c r="M150" s="72">
        <f t="array" ref="M150">IF(ISERROR(INDEX([1]Monthly!L$2:L$180,MATCH($A150&amp;$B150,[1]Monthly!$C$2:$C$180&amp;[1]Monthly!$D$2:$D$180,0))),0,(INDEX([1]Monthly!L$2:L$180,MATCH($A150&amp;$B150,[1]Monthly!$C$2:$C$180&amp;[1]Monthly!$D$2:$D$180,0))))</f>
        <v>146</v>
      </c>
      <c r="N150" s="72">
        <f t="array" ref="N150">IF(ISERROR(INDEX([1]Monthly!M$2:M$180,MATCH($A150&amp;$B150,[1]Monthly!$C$2:$C$180&amp;[1]Monthly!$D$2:$D$180,0))),0,(INDEX([1]Monthly!M$2:M$180,MATCH($A150&amp;$B150,[1]Monthly!$C$2:$C$180&amp;[1]Monthly!$D$2:$D$180,0))))</f>
        <v>209</v>
      </c>
      <c r="O150" s="72">
        <f t="array" ref="O150">IF(ISERROR(INDEX([1]Monthly!N$2:N$180,MATCH($A150&amp;$B150,[1]Monthly!$C$2:$C$180&amp;[1]Monthly!$D$2:$D$180,0))),0,(INDEX([1]Monthly!N$2:N$180,MATCH($A150&amp;$B150,[1]Monthly!$C$2:$C$180&amp;[1]Monthly!$D$2:$D$180,0))))</f>
        <v>140</v>
      </c>
      <c r="P150" s="72">
        <f t="array" ref="P150">IF(ISERROR(INDEX([1]Monthly!O$2:O$180,MATCH($A150&amp;$B150,[1]Monthly!$C$2:$C$180&amp;[1]Monthly!$D$2:$D$180,0))),0,(INDEX([1]Monthly!O$2:O$180,MATCH($A150&amp;$B150,[1]Monthly!$C$2:$C$180&amp;[1]Monthly!$D$2:$D$180,0))))</f>
        <v>142</v>
      </c>
      <c r="Q150" s="72">
        <f t="array" ref="Q150">IF(ISERROR(INDEX([1]Monthly!P$2:P$180,MATCH($A150&amp;$B150,[1]Monthly!$C$2:$C$180&amp;[1]Monthly!$D$2:$D$180,0))),0,(INDEX([1]Monthly!P$2:P$180,MATCH($A150&amp;$B150,[1]Monthly!$C$2:$C$180&amp;[1]Monthly!$D$2:$D$180,0))))</f>
        <v>196</v>
      </c>
      <c r="R150" s="72">
        <f t="array" ref="R150">IF(ISERROR(INDEX([1]Monthly!Q$2:Q$180,MATCH($A150&amp;$B150,[1]Monthly!$C$2:$C$180&amp;[1]Monthly!$D$2:$D$180,0))),0,(INDEX([1]Monthly!Q$2:Q$180,MATCH($A150&amp;$B150,[1]Monthly!$C$2:$C$180&amp;[1]Monthly!$D$2:$D$180,0))))</f>
        <v>178</v>
      </c>
      <c r="S150" s="72">
        <f t="array" ref="S150">IF(ISERROR(INDEX([1]Monthly!R$2:R$180,MATCH($A150&amp;$B150,[1]Monthly!$C$2:$C$180&amp;[1]Monthly!$D$2:$D$180,0))),0,(INDEX([1]Monthly!R$2:R$180,MATCH($A150&amp;$B150,[1]Monthly!$C$2:$C$180&amp;[1]Monthly!$D$2:$D$180,0))))</f>
        <v>193</v>
      </c>
      <c r="T150" s="72">
        <f t="array" ref="T150">IF(ISERROR(INDEX([1]Monthly!S$2:S$180,MATCH($A150&amp;$B150,[1]Monthly!$C$2:$C$180&amp;[1]Monthly!$D$2:$D$180,0))),0,(INDEX([1]Monthly!S$2:S$180,MATCH($A150&amp;$B150,[1]Monthly!$C$2:$C$180&amp;[1]Monthly!$D$2:$D$180,0))))</f>
        <v>198</v>
      </c>
      <c r="U150" s="72">
        <f t="array" ref="U150">IF(ISERROR(INDEX([1]Monthly!T$2:T$180,MATCH($A150&amp;$B150,[1]Monthly!$C$2:$C$180&amp;[1]Monthly!$D$2:$D$180,0))),0,(INDEX([1]Monthly!T$2:T$180,MATCH($A150&amp;$B150,[1]Monthly!$C$2:$C$180&amp;[1]Monthly!$D$2:$D$180,0))))</f>
        <v>202</v>
      </c>
      <c r="V150" s="72">
        <f t="array" ref="V150">IF(ISERROR(INDEX([1]Monthly!U$2:U$180,MATCH($A150&amp;$B150,[1]Monthly!$C$2:$C$180&amp;[1]Monthly!$D$2:$D$180,0))),0,(INDEX([1]Monthly!U$2:U$180,MATCH($A150&amp;$B150,[1]Monthly!$C$2:$C$180&amp;[1]Monthly!$D$2:$D$180,0))))</f>
        <v>159</v>
      </c>
      <c r="W150" s="72">
        <f t="array" ref="W150">IF(ISERROR(INDEX([1]Monthly!V$2:V$180,MATCH($A150&amp;$B150,[1]Monthly!$C$2:$C$180&amp;[1]Monthly!$D$2:$D$180,0))),0,(INDEX([1]Monthly!V$2:V$180,MATCH($A150&amp;$B150,[1]Monthly!$C$2:$C$180&amp;[1]Monthly!$D$2:$D$180,0))))</f>
        <v>184</v>
      </c>
      <c r="X150" s="72">
        <f t="array" ref="X150">IF(ISERROR(INDEX([1]Monthly!W$2:W$180,MATCH($A150&amp;$B150,[1]Monthly!$C$2:$C$180&amp;[1]Monthly!$D$2:$D$180,0))),0,(INDEX([1]Monthly!W$2:W$180,MATCH($A150&amp;$B150,[1]Monthly!$C$2:$C$180&amp;[1]Monthly!$D$2:$D$180,0))))</f>
        <v>191</v>
      </c>
      <c r="Y150" s="72">
        <f t="array" ref="Y150">IF(ISERROR(INDEX([1]Monthly!X$2:X$180,MATCH($A150&amp;$B150,[1]Monthly!$C$2:$C$180&amp;[1]Monthly!$D$2:$D$180,0))),0,(INDEX([1]Monthly!X$2:X$180,MATCH($A150&amp;$B150,[1]Monthly!$C$2:$C$180&amp;[1]Monthly!$D$2:$D$180,0))))</f>
        <v>178</v>
      </c>
      <c r="Z150" s="72">
        <f t="array" ref="Z150">IF(ISERROR(INDEX([1]Monthly!Y$2:Y$180,MATCH($A150&amp;$B150,[1]Monthly!$C$2:$C$180&amp;[1]Monthly!$D$2:$D$180,0))),0,(INDEX([1]Monthly!Y$2:Y$180,MATCH($A150&amp;$B150,[1]Monthly!$C$2:$C$180&amp;[1]Monthly!$D$2:$D$180,0))))</f>
        <v>161</v>
      </c>
      <c r="AA150" s="72">
        <f t="array" ref="AA150">IF(ISERROR(INDEX([1]Monthly!Z$2:Z$180,MATCH($A150&amp;$B150,[1]Monthly!$C$2:$C$180&amp;[1]Monthly!$D$2:$D$180,0))),0,(INDEX([1]Monthly!Z$2:Z$180,MATCH($A150&amp;$B150,[1]Monthly!$C$2:$C$180&amp;[1]Monthly!$D$2:$D$180,0))))</f>
        <v>170</v>
      </c>
      <c r="AB150" s="72">
        <f t="array" ref="AB150">IF(ISERROR(INDEX([1]Monthly!AA$2:AA$180,MATCH($A150&amp;$B150,[1]Monthly!$C$2:$C$180&amp;[1]Monthly!$D$2:$D$180,0))),0,(INDEX([1]Monthly!AA$2:AA$180,MATCH($A150&amp;$B150,[1]Monthly!$C$2:$C$180&amp;[1]Monthly!$D$2:$D$180,0))))</f>
        <v>232</v>
      </c>
      <c r="AC150" s="72">
        <f t="array" ref="AC150">IF(ISERROR(INDEX([1]Monthly!AB$2:AB$180,MATCH($A150&amp;$B150,[1]Monthly!$C$2:$C$180&amp;[1]Monthly!$D$2:$D$180,0))),0,(INDEX([1]Monthly!AB$2:AB$180,MATCH($A150&amp;$B150,[1]Monthly!$C$2:$C$180&amp;[1]Monthly!$D$2:$D$180,0))))</f>
        <v>275</v>
      </c>
      <c r="AD150" s="73">
        <f t="array" ref="AD150">IF(ISERROR(INDEX([1]Monthly!AC$2:AC$180,MATCH($A150&amp;$B150,[1]Monthly!$C$2:$C$180&amp;[1]Monthly!$D$2:$D$180,0))),0,(INDEX([1]Monthly!AC$2:AC$180,MATCH($A150&amp;$B150,[1]Monthly!$C$2:$C$180&amp;[1]Monthly!$D$2:$D$180,0))))</f>
        <v>182</v>
      </c>
      <c r="AE150" s="73">
        <f t="array" ref="AE150">IF(ISERROR(INDEX([1]Monthly!AD$2:AD$180,MATCH($A150&amp;$B150,[1]Monthly!$C$2:$C$180&amp;[1]Monthly!$D$2:$D$180,0))),0,(INDEX([1]Monthly!AD$2:AD$180,MATCH($A150&amp;$B150,[1]Monthly!$C$2:$C$180&amp;[1]Monthly!$D$2:$D$180,0))))</f>
        <v>240</v>
      </c>
      <c r="AF150" s="74">
        <f t="array" ref="AF150">IF(ISERROR(INDEX([1]Monthly!AE$2:AE$180,MATCH($A150&amp;$B150,[1]Monthly!$C$2:$C$180&amp;[1]Monthly!$D$2:$D$180,0))),0,(INDEX([1]Monthly!AE$2:AE$180,MATCH($A150&amp;$B150,[1]Monthly!$C$2:$C$180&amp;[1]Monthly!$D$2:$D$180,0))))</f>
        <v>208</v>
      </c>
      <c r="AG150" s="1"/>
      <c r="AH150" s="1"/>
      <c r="AI150" s="1"/>
      <c r="AJ150" s="45"/>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row>
    <row r="151" spans="1:174" x14ac:dyDescent="0.2">
      <c r="A151" s="11">
        <v>13</v>
      </c>
      <c r="B151" s="34">
        <v>26</v>
      </c>
      <c r="C151" s="1">
        <f t="array" ref="C151">IF(ISERROR(INDEX([1]Current!E$2:E$180,MATCH($A151&amp;$B151,[1]Current!$C$2:$C$180&amp;[1]Current!$D$2:$D$180,0))),0,(INDEX([1]Current!E$2:E$180,MATCH($A151&amp;$B151,[1]Current!$C$2:$C$180&amp;[1]Current!$D$2:$D$180,0))))</f>
        <v>1892</v>
      </c>
      <c r="D151" s="1">
        <f t="array" ref="D151">IF(ISERROR(INDEX([1]Current!F$2:F$180,MATCH($A151&amp;$B151,[1]Current!$C$2:$C$180&amp;[1]Current!$D$2:$D$180,0))),0,(INDEX([1]Current!F$2:F$180,MATCH($A151&amp;$B151,[1]Current!$C$2:$C$180&amp;[1]Current!$D$2:$D$180,0))))</f>
        <v>2228</v>
      </c>
      <c r="E151" s="85" t="s">
        <v>52</v>
      </c>
      <c r="F151" s="71">
        <f t="array" ref="F151">IF(ISERROR(INDEX([1]Monthly!E$2:E$180,MATCH($A151&amp;$B151,[1]Monthly!$C$2:$C$180&amp;[1]Monthly!$D$2:$D$180,0))),0,(INDEX([1]Monthly!E$2:E$180,MATCH($A151&amp;$B151,[1]Monthly!$C$2:$C$180&amp;[1]Monthly!$D$2:$D$180,0))))</f>
        <v>218</v>
      </c>
      <c r="G151" s="72">
        <f t="array" ref="G151">IF(ISERROR(INDEX([1]Monthly!F$2:F$180,MATCH($A151&amp;$B151,[1]Monthly!$C$2:$C$180&amp;[1]Monthly!$D$2:$D$180,0))),0,(INDEX([1]Monthly!F$2:F$180,MATCH($A151&amp;$B151,[1]Monthly!$C$2:$C$180&amp;[1]Monthly!$D$2:$D$180,0))))</f>
        <v>176</v>
      </c>
      <c r="H151" s="72">
        <f t="array" ref="H151">IF(ISERROR(INDEX([1]Monthly!G$2:G$180,MATCH($A151&amp;$B151,[1]Monthly!$C$2:$C$180&amp;[1]Monthly!$D$2:$D$180,0))),0,(INDEX([1]Monthly!G$2:G$180,MATCH($A151&amp;$B151,[1]Monthly!$C$2:$C$180&amp;[1]Monthly!$D$2:$D$180,0))))</f>
        <v>100</v>
      </c>
      <c r="I151" s="72">
        <f t="array" ref="I151">IF(ISERROR(INDEX([1]Monthly!H$2:H$180,MATCH($A151&amp;$B151,[1]Monthly!$C$2:$C$180&amp;[1]Monthly!$D$2:$D$180,0))),0,(INDEX([1]Monthly!H$2:H$180,MATCH($A151&amp;$B151,[1]Monthly!$C$2:$C$180&amp;[1]Monthly!$D$2:$D$180,0))))</f>
        <v>79</v>
      </c>
      <c r="J151" s="72">
        <f t="array" ref="J151">IF(ISERROR(INDEX([1]Monthly!I$2:I$180,MATCH($A151&amp;$B151,[1]Monthly!$C$2:$C$180&amp;[1]Monthly!$D$2:$D$180,0))),0,(INDEX([1]Monthly!I$2:I$180,MATCH($A151&amp;$B151,[1]Monthly!$C$2:$C$180&amp;[1]Monthly!$D$2:$D$180,0))))</f>
        <v>92</v>
      </c>
      <c r="K151" s="72">
        <f t="array" ref="K151">IF(ISERROR(INDEX([1]Monthly!J$2:J$180,MATCH($A151&amp;$B151,[1]Monthly!$C$2:$C$180&amp;[1]Monthly!$D$2:$D$180,0))),0,(INDEX([1]Monthly!J$2:J$180,MATCH($A151&amp;$B151,[1]Monthly!$C$2:$C$180&amp;[1]Monthly!$D$2:$D$180,0))))</f>
        <v>88</v>
      </c>
      <c r="L151" s="72">
        <f t="array" ref="L151">IF(ISERROR(INDEX([1]Monthly!K$2:K$180,MATCH($A151&amp;$B151,[1]Monthly!$C$2:$C$180&amp;[1]Monthly!$D$2:$D$180,0))),0,(INDEX([1]Monthly!K$2:K$180,MATCH($A151&amp;$B151,[1]Monthly!$C$2:$C$180&amp;[1]Monthly!$D$2:$D$180,0))))</f>
        <v>142</v>
      </c>
      <c r="M151" s="72">
        <f t="array" ref="M151">IF(ISERROR(INDEX([1]Monthly!L$2:L$180,MATCH($A151&amp;$B151,[1]Monthly!$C$2:$C$180&amp;[1]Monthly!$D$2:$D$180,0))),0,(INDEX([1]Monthly!L$2:L$180,MATCH($A151&amp;$B151,[1]Monthly!$C$2:$C$180&amp;[1]Monthly!$D$2:$D$180,0))))</f>
        <v>202</v>
      </c>
      <c r="N151" s="72">
        <f t="array" ref="N151">IF(ISERROR(INDEX([1]Monthly!M$2:M$180,MATCH($A151&amp;$B151,[1]Monthly!$C$2:$C$180&amp;[1]Monthly!$D$2:$D$180,0))),0,(INDEX([1]Monthly!M$2:M$180,MATCH($A151&amp;$B151,[1]Monthly!$C$2:$C$180&amp;[1]Monthly!$D$2:$D$180,0))))</f>
        <v>292</v>
      </c>
      <c r="O151" s="72">
        <f t="array" ref="O151">IF(ISERROR(INDEX([1]Monthly!N$2:N$180,MATCH($A151&amp;$B151,[1]Monthly!$C$2:$C$180&amp;[1]Monthly!$D$2:$D$180,0))),0,(INDEX([1]Monthly!N$2:N$180,MATCH($A151&amp;$B151,[1]Monthly!$C$2:$C$180&amp;[1]Monthly!$D$2:$D$180,0))))</f>
        <v>167</v>
      </c>
      <c r="P151" s="72">
        <f t="array" ref="P151">IF(ISERROR(INDEX([1]Monthly!O$2:O$180,MATCH($A151&amp;$B151,[1]Monthly!$C$2:$C$180&amp;[1]Monthly!$D$2:$D$180,0))),0,(INDEX([1]Monthly!O$2:O$180,MATCH($A151&amp;$B151,[1]Monthly!$C$2:$C$180&amp;[1]Monthly!$D$2:$D$180,0))))</f>
        <v>134</v>
      </c>
      <c r="Q151" s="72">
        <f t="array" ref="Q151">IF(ISERROR(INDEX([1]Monthly!P$2:P$180,MATCH($A151&amp;$B151,[1]Monthly!$C$2:$C$180&amp;[1]Monthly!$D$2:$D$180,0))),0,(INDEX([1]Monthly!P$2:P$180,MATCH($A151&amp;$B151,[1]Monthly!$C$2:$C$180&amp;[1]Monthly!$D$2:$D$180,0))))</f>
        <v>251</v>
      </c>
      <c r="R151" s="72">
        <f t="array" ref="R151">IF(ISERROR(INDEX([1]Monthly!Q$2:Q$180,MATCH($A151&amp;$B151,[1]Monthly!$C$2:$C$180&amp;[1]Monthly!$D$2:$D$180,0))),0,(INDEX([1]Monthly!Q$2:Q$180,MATCH($A151&amp;$B151,[1]Monthly!$C$2:$C$180&amp;[1]Monthly!$D$2:$D$180,0))))</f>
        <v>200</v>
      </c>
      <c r="S151" s="72">
        <f t="array" ref="S151">IF(ISERROR(INDEX([1]Monthly!R$2:R$180,MATCH($A151&amp;$B151,[1]Monthly!$C$2:$C$180&amp;[1]Monthly!$D$2:$D$180,0))),0,(INDEX([1]Monthly!R$2:R$180,MATCH($A151&amp;$B151,[1]Monthly!$C$2:$C$180&amp;[1]Monthly!$D$2:$D$180,0))))</f>
        <v>185</v>
      </c>
      <c r="T151" s="72">
        <f t="array" ref="T151">IF(ISERROR(INDEX([1]Monthly!S$2:S$180,MATCH($A151&amp;$B151,[1]Monthly!$C$2:$C$180&amp;[1]Monthly!$D$2:$D$180,0))),0,(INDEX([1]Monthly!S$2:S$180,MATCH($A151&amp;$B151,[1]Monthly!$C$2:$C$180&amp;[1]Monthly!$D$2:$D$180,0))))</f>
        <v>231</v>
      </c>
      <c r="U151" s="72">
        <f t="array" ref="U151">IF(ISERROR(INDEX([1]Monthly!T$2:T$180,MATCH($A151&amp;$B151,[1]Monthly!$C$2:$C$180&amp;[1]Monthly!$D$2:$D$180,0))),0,(INDEX([1]Monthly!T$2:T$180,MATCH($A151&amp;$B151,[1]Monthly!$C$2:$C$180&amp;[1]Monthly!$D$2:$D$180,0))))</f>
        <v>182</v>
      </c>
      <c r="V151" s="72">
        <f t="array" ref="V151">IF(ISERROR(INDEX([1]Monthly!U$2:U$180,MATCH($A151&amp;$B151,[1]Monthly!$C$2:$C$180&amp;[1]Monthly!$D$2:$D$180,0))),0,(INDEX([1]Monthly!U$2:U$180,MATCH($A151&amp;$B151,[1]Monthly!$C$2:$C$180&amp;[1]Monthly!$D$2:$D$180,0))))</f>
        <v>140</v>
      </c>
      <c r="W151" s="72">
        <f t="array" ref="W151">IF(ISERROR(INDEX([1]Monthly!V$2:V$180,MATCH($A151&amp;$B151,[1]Monthly!$C$2:$C$180&amp;[1]Monthly!$D$2:$D$180,0))),0,(INDEX([1]Monthly!V$2:V$180,MATCH($A151&amp;$B151,[1]Monthly!$C$2:$C$180&amp;[1]Monthly!$D$2:$D$180,0))))</f>
        <v>190</v>
      </c>
      <c r="X151" s="72">
        <f t="array" ref="X151">IF(ISERROR(INDEX([1]Monthly!W$2:W$180,MATCH($A151&amp;$B151,[1]Monthly!$C$2:$C$180&amp;[1]Monthly!$D$2:$D$180,0))),0,(INDEX([1]Monthly!W$2:W$180,MATCH($A151&amp;$B151,[1]Monthly!$C$2:$C$180&amp;[1]Monthly!$D$2:$D$180,0))))</f>
        <v>178</v>
      </c>
      <c r="Y151" s="72">
        <f t="array" ref="Y151">IF(ISERROR(INDEX([1]Monthly!X$2:X$180,MATCH($A151&amp;$B151,[1]Monthly!$C$2:$C$180&amp;[1]Monthly!$D$2:$D$180,0))),0,(INDEX([1]Monthly!X$2:X$180,MATCH($A151&amp;$B151,[1]Monthly!$C$2:$C$180&amp;[1]Monthly!$D$2:$D$180,0))))</f>
        <v>197</v>
      </c>
      <c r="Z151" s="72">
        <f t="array" ref="Z151">IF(ISERROR(INDEX([1]Monthly!Y$2:Y$180,MATCH($A151&amp;$B151,[1]Monthly!$C$2:$C$180&amp;[1]Monthly!$D$2:$D$180,0))),0,(INDEX([1]Monthly!Y$2:Y$180,MATCH($A151&amp;$B151,[1]Monthly!$C$2:$C$180&amp;[1]Monthly!$D$2:$D$180,0))))</f>
        <v>174</v>
      </c>
      <c r="AA151" s="72">
        <f t="array" ref="AA151">IF(ISERROR(INDEX([1]Monthly!Z$2:Z$180,MATCH($A151&amp;$B151,[1]Monthly!$C$2:$C$180&amp;[1]Monthly!$D$2:$D$180,0))),0,(INDEX([1]Monthly!Z$2:Z$180,MATCH($A151&amp;$B151,[1]Monthly!$C$2:$C$180&amp;[1]Monthly!$D$2:$D$180,0))))</f>
        <v>202</v>
      </c>
      <c r="AB151" s="72">
        <f t="array" ref="AB151">IF(ISERROR(INDEX([1]Monthly!AA$2:AA$180,MATCH($A151&amp;$B151,[1]Monthly!$C$2:$C$180&amp;[1]Monthly!$D$2:$D$180,0))),0,(INDEX([1]Monthly!AA$2:AA$180,MATCH($A151&amp;$B151,[1]Monthly!$C$2:$C$180&amp;[1]Monthly!$D$2:$D$180,0))))</f>
        <v>216</v>
      </c>
      <c r="AC151" s="72">
        <f t="array" ref="AC151">IF(ISERROR(INDEX([1]Monthly!AB$2:AB$180,MATCH($A151&amp;$B151,[1]Monthly!$C$2:$C$180&amp;[1]Monthly!$D$2:$D$180,0))),0,(INDEX([1]Monthly!AB$2:AB$180,MATCH($A151&amp;$B151,[1]Monthly!$C$2:$C$180&amp;[1]Monthly!$D$2:$D$180,0))))</f>
        <v>309</v>
      </c>
      <c r="AD151" s="73">
        <f t="array" ref="AD151">IF(ISERROR(INDEX([1]Monthly!AC$2:AC$180,MATCH($A151&amp;$B151,[1]Monthly!$C$2:$C$180&amp;[1]Monthly!$D$2:$D$180,0))),0,(INDEX([1]Monthly!AC$2:AC$180,MATCH($A151&amp;$B151,[1]Monthly!$C$2:$C$180&amp;[1]Monthly!$D$2:$D$180,0))))</f>
        <v>210</v>
      </c>
      <c r="AE151" s="73">
        <f t="array" ref="AE151">IF(ISERROR(INDEX([1]Monthly!AD$2:AD$180,MATCH($A151&amp;$B151,[1]Monthly!$C$2:$C$180&amp;[1]Monthly!$D$2:$D$180,0))),0,(INDEX([1]Monthly!AD$2:AD$180,MATCH($A151&amp;$B151,[1]Monthly!$C$2:$C$180&amp;[1]Monthly!$D$2:$D$180,0))))</f>
        <v>280</v>
      </c>
      <c r="AF151" s="74">
        <f t="array" ref="AF151">IF(ISERROR(INDEX([1]Monthly!AE$2:AE$180,MATCH($A151&amp;$B151,[1]Monthly!$C$2:$C$180&amp;[1]Monthly!$D$2:$D$180,0))),0,(INDEX([1]Monthly!AE$2:AE$180,MATCH($A151&amp;$B151,[1]Monthly!$C$2:$C$180&amp;[1]Monthly!$D$2:$D$180,0))))</f>
        <v>272</v>
      </c>
      <c r="AG151" s="1"/>
      <c r="AH151" s="1"/>
      <c r="AI151" s="1"/>
      <c r="AJ151" s="45"/>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row>
    <row r="152" spans="1:174" ht="13.5" thickBot="1" x14ac:dyDescent="0.25">
      <c r="C152" s="1">
        <f t="shared" ref="C152:D152" si="64">C143+C146+C149+C150+C151</f>
        <v>4709</v>
      </c>
      <c r="D152" s="1">
        <f t="shared" si="64"/>
        <v>6192</v>
      </c>
      <c r="E152" s="84" t="s">
        <v>53</v>
      </c>
      <c r="F152" s="66">
        <f t="shared" ref="F152:AF152" si="65">F143+F146+F149+F150+F151</f>
        <v>514</v>
      </c>
      <c r="G152" s="67">
        <f t="shared" si="65"/>
        <v>433</v>
      </c>
      <c r="H152" s="67">
        <f t="shared" si="65"/>
        <v>239</v>
      </c>
      <c r="I152" s="67">
        <f t="shared" si="65"/>
        <v>184</v>
      </c>
      <c r="J152" s="67">
        <f t="shared" si="65"/>
        <v>203</v>
      </c>
      <c r="K152" s="67">
        <f t="shared" si="65"/>
        <v>178</v>
      </c>
      <c r="L152" s="67">
        <f t="shared" si="65"/>
        <v>285</v>
      </c>
      <c r="M152" s="67">
        <f t="shared" si="65"/>
        <v>489</v>
      </c>
      <c r="N152" s="67">
        <f t="shared" si="65"/>
        <v>718</v>
      </c>
      <c r="O152" s="67">
        <f t="shared" si="65"/>
        <v>403</v>
      </c>
      <c r="P152" s="67">
        <f t="shared" si="65"/>
        <v>370</v>
      </c>
      <c r="Q152" s="67">
        <f t="shared" si="65"/>
        <v>679</v>
      </c>
      <c r="R152" s="67">
        <f t="shared" si="65"/>
        <v>519</v>
      </c>
      <c r="S152" s="67">
        <f t="shared" si="65"/>
        <v>500</v>
      </c>
      <c r="T152" s="67">
        <f t="shared" si="65"/>
        <v>568</v>
      </c>
      <c r="U152" s="67">
        <f t="shared" si="65"/>
        <v>509</v>
      </c>
      <c r="V152" s="67">
        <f t="shared" si="65"/>
        <v>397</v>
      </c>
      <c r="W152" s="67">
        <f t="shared" si="65"/>
        <v>475</v>
      </c>
      <c r="X152" s="67">
        <f t="shared" si="65"/>
        <v>516</v>
      </c>
      <c r="Y152" s="67">
        <f t="shared" si="65"/>
        <v>528</v>
      </c>
      <c r="Z152" s="67">
        <f t="shared" si="65"/>
        <v>521</v>
      </c>
      <c r="AA152" s="67">
        <f t="shared" si="65"/>
        <v>528</v>
      </c>
      <c r="AB152" s="67">
        <f t="shared" si="65"/>
        <v>656</v>
      </c>
      <c r="AC152" s="67">
        <f t="shared" si="65"/>
        <v>907</v>
      </c>
      <c r="AD152" s="68">
        <f t="shared" si="65"/>
        <v>580</v>
      </c>
      <c r="AE152" s="68">
        <f t="shared" si="65"/>
        <v>751</v>
      </c>
      <c r="AF152" s="69">
        <f t="shared" si="65"/>
        <v>730</v>
      </c>
      <c r="AG152" s="1"/>
      <c r="AH152" s="1"/>
      <c r="AI152" s="1"/>
      <c r="AJ152" s="45"/>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row>
    <row r="153" spans="1:174" ht="13.5" thickTop="1" x14ac:dyDescent="0.2">
      <c r="E153" s="75" t="str">
        <f>$E$39</f>
        <v>Data extracted from PROMIS on 01/06/2022</v>
      </c>
      <c r="L153" s="77"/>
      <c r="M153" s="77"/>
      <c r="R153" s="28"/>
      <c r="U153" s="28"/>
      <c r="W153" s="78"/>
    </row>
    <row r="154" spans="1:174" ht="18" customHeight="1" x14ac:dyDescent="0.2">
      <c r="E154" s="89" t="str">
        <f>$E$40</f>
        <v>Shaded months should be treated as provisional</v>
      </c>
      <c r="J154" s="77"/>
      <c r="R154" s="28"/>
      <c r="U154" s="28"/>
    </row>
    <row r="155" spans="1:174" s="29" customFormat="1" ht="12.75" customHeight="1" x14ac:dyDescent="0.25">
      <c r="B155" s="30"/>
      <c r="E155" s="33" t="s">
        <v>58</v>
      </c>
      <c r="F155" s="32"/>
      <c r="G155" s="32"/>
      <c r="H155" s="32"/>
      <c r="I155" s="32"/>
      <c r="J155" s="32"/>
      <c r="K155" s="32"/>
      <c r="L155" s="32"/>
      <c r="M155" s="32"/>
      <c r="N155" s="32"/>
      <c r="O155" s="32"/>
      <c r="P155" s="32"/>
      <c r="Q155" s="28"/>
      <c r="R155" s="28"/>
      <c r="S155" s="32"/>
      <c r="T155" s="32"/>
      <c r="U155" s="32"/>
      <c r="V155" s="32"/>
      <c r="W155" s="32"/>
      <c r="X155" s="32"/>
      <c r="Y155" s="32"/>
      <c r="Z155" s="32"/>
      <c r="AA155" s="32"/>
      <c r="AB155" s="32"/>
      <c r="AC155" s="32"/>
      <c r="AD155" s="32"/>
      <c r="AE155" s="32"/>
      <c r="AF155" s="32"/>
    </row>
    <row r="156" spans="1:174" s="29" customFormat="1" ht="13.5" customHeight="1" x14ac:dyDescent="0.25">
      <c r="B156" s="30"/>
      <c r="E156" s="2" t="str">
        <f>$E$4</f>
        <v>Data through April 2022</v>
      </c>
      <c r="F156" s="32"/>
      <c r="G156" s="32"/>
      <c r="H156" s="32"/>
      <c r="I156" s="32"/>
      <c r="J156" s="32"/>
      <c r="K156" s="32"/>
      <c r="L156" s="32"/>
      <c r="M156" s="32"/>
      <c r="N156" s="32"/>
      <c r="O156" s="32"/>
      <c r="P156" s="32"/>
      <c r="Q156" s="28"/>
      <c r="R156" s="28"/>
      <c r="S156" s="32"/>
      <c r="T156" s="32"/>
      <c r="U156" s="32"/>
      <c r="V156" s="32"/>
      <c r="W156" s="32"/>
      <c r="X156" s="32"/>
      <c r="Y156" s="32"/>
      <c r="Z156" s="32"/>
      <c r="AA156" s="32"/>
      <c r="AB156" s="32"/>
      <c r="AC156" s="32"/>
      <c r="AD156" s="32"/>
      <c r="AE156" s="32"/>
      <c r="AF156" s="32"/>
    </row>
    <row r="157" spans="1:174" ht="24.95" customHeight="1" x14ac:dyDescent="0.2">
      <c r="C157" s="1" t="str">
        <f>[1]Current!$E$2</f>
        <v>P1</v>
      </c>
      <c r="D157" s="1" t="str">
        <f>[1]Current!$F$2</f>
        <v>P2</v>
      </c>
      <c r="E157" s="35" t="s">
        <v>20</v>
      </c>
      <c r="F157" s="36" t="str">
        <f>$F$5</f>
        <v>Feb-20</v>
      </c>
      <c r="G157" s="37" t="str">
        <f>$G$5</f>
        <v>Mar-20</v>
      </c>
      <c r="H157" s="37" t="str">
        <f>$H$5</f>
        <v>Apr-20</v>
      </c>
      <c r="I157" s="37" t="str">
        <f>$I$5</f>
        <v>May-20</v>
      </c>
      <c r="J157" s="37" t="str">
        <f>$J$5</f>
        <v>Jun-20</v>
      </c>
      <c r="K157" s="37" t="str">
        <f>$K$5</f>
        <v>Jul-20</v>
      </c>
      <c r="L157" s="37" t="str">
        <f>$L$5</f>
        <v>Aug-20</v>
      </c>
      <c r="M157" s="37" t="str">
        <f>$M$5</f>
        <v>Sep-20</v>
      </c>
      <c r="N157" s="37" t="str">
        <f>$N$5</f>
        <v>Oct-20</v>
      </c>
      <c r="O157" s="37" t="str">
        <f>$O$5</f>
        <v>Nov-20</v>
      </c>
      <c r="P157" s="37" t="str">
        <f>$P$5</f>
        <v>Dec-20</v>
      </c>
      <c r="Q157" s="37" t="str">
        <f>$Q$5</f>
        <v>Jan-21</v>
      </c>
      <c r="R157" s="37" t="str">
        <f>$R$5</f>
        <v>Feb-21</v>
      </c>
      <c r="S157" s="37" t="str">
        <f>$S$5</f>
        <v>Mar-21</v>
      </c>
      <c r="T157" s="37" t="str">
        <f>$T$5</f>
        <v>Apr-21</v>
      </c>
      <c r="U157" s="37" t="str">
        <f>$U$5</f>
        <v>May-21</v>
      </c>
      <c r="V157" s="37" t="str">
        <f>$V$5</f>
        <v>Jun-21</v>
      </c>
      <c r="W157" s="37" t="str">
        <f>$W$5</f>
        <v>Jul-21</v>
      </c>
      <c r="X157" s="37" t="str">
        <f>$X$5</f>
        <v>Aug-21</v>
      </c>
      <c r="Y157" s="37" t="str">
        <f>$Y$5</f>
        <v>Sep-21</v>
      </c>
      <c r="Z157" s="37" t="str">
        <f>$Z$5</f>
        <v>Oct-21</v>
      </c>
      <c r="AA157" s="37" t="str">
        <f>$AA$5</f>
        <v>Nov-21</v>
      </c>
      <c r="AB157" s="37" t="str">
        <f>$AB$5</f>
        <v>Dec-21</v>
      </c>
      <c r="AC157" s="37" t="str">
        <f>$AC$5</f>
        <v>Jan-22</v>
      </c>
      <c r="AD157" s="38" t="str">
        <f>$AD$5</f>
        <v>Feb-22</v>
      </c>
      <c r="AE157" s="38" t="str">
        <f>$AE$5</f>
        <v>Mar-22</v>
      </c>
      <c r="AF157" s="39" t="str">
        <f>$AF$5</f>
        <v>Apr-22</v>
      </c>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row>
    <row r="158" spans="1:174" x14ac:dyDescent="0.2">
      <c r="A158" s="11">
        <v>14</v>
      </c>
      <c r="B158" s="34">
        <v>1</v>
      </c>
      <c r="C158" s="1">
        <f t="array" ref="C158">IF(ISERROR(INDEX([1]Current!E$2:E$180,MATCH($A158&amp;$B158,[1]Current!$C$2:$C$180&amp;[1]Current!$D$2:$D$180,0))),0,(INDEX([1]Current!E$2:E$180,MATCH($A158&amp;$B158,[1]Current!$C$2:$C$180&amp;[1]Current!$D$2:$D$180,0))))</f>
        <v>0</v>
      </c>
      <c r="D158" s="1">
        <f t="array" ref="D158">IF(ISERROR(INDEX([1]Current!F$2:F$180,MATCH($A158&amp;$B158,[1]Current!$C$2:$C$180&amp;[1]Current!$D$2:$D$180,0))),0,(INDEX([1]Current!F$2:F$180,MATCH($A158&amp;$B158,[1]Current!$C$2:$C$180&amp;[1]Current!$D$2:$D$180,0))))</f>
        <v>0</v>
      </c>
      <c r="E158" s="80" t="s">
        <v>21</v>
      </c>
      <c r="F158" s="41">
        <f t="array" ref="F158">IF(ISERROR(INDEX([1]Monthly!E$2:E$180,MATCH($A158&amp;$B158,[1]Monthly!$C$2:$C$180&amp;[1]Monthly!$D$2:$D$180,0))),0,(INDEX([1]Monthly!E$2:E$180,MATCH($A158&amp;$B158,[1]Monthly!$C$2:$C$180&amp;[1]Monthly!$D$2:$D$180,0))))</f>
        <v>0</v>
      </c>
      <c r="G158" s="42">
        <f t="array" ref="G158">IF(ISERROR(INDEX([1]Monthly!F$2:F$180,MATCH($A158&amp;$B158,[1]Monthly!$C$2:$C$180&amp;[1]Monthly!$D$2:$D$180,0))),0,(INDEX([1]Monthly!F$2:F$180,MATCH($A158&amp;$B158,[1]Monthly!$C$2:$C$180&amp;[1]Monthly!$D$2:$D$180,0))))</f>
        <v>0</v>
      </c>
      <c r="H158" s="42">
        <f t="array" ref="H158">IF(ISERROR(INDEX([1]Monthly!G$2:G$180,MATCH($A158&amp;$B158,[1]Monthly!$C$2:$C$180&amp;[1]Monthly!$D$2:$D$180,0))),0,(INDEX([1]Monthly!G$2:G$180,MATCH($A158&amp;$B158,[1]Monthly!$C$2:$C$180&amp;[1]Monthly!$D$2:$D$180,0))))</f>
        <v>0</v>
      </c>
      <c r="I158" s="42">
        <f t="array" ref="I158">IF(ISERROR(INDEX([1]Monthly!H$2:H$180,MATCH($A158&amp;$B158,[1]Monthly!$C$2:$C$180&amp;[1]Monthly!$D$2:$D$180,0))),0,(INDEX([1]Monthly!H$2:H$180,MATCH($A158&amp;$B158,[1]Monthly!$C$2:$C$180&amp;[1]Monthly!$D$2:$D$180,0))))</f>
        <v>0</v>
      </c>
      <c r="J158" s="42">
        <f t="array" ref="J158">IF(ISERROR(INDEX([1]Monthly!I$2:I$180,MATCH($A158&amp;$B158,[1]Monthly!$C$2:$C$180&amp;[1]Monthly!$D$2:$D$180,0))),0,(INDEX([1]Monthly!I$2:I$180,MATCH($A158&amp;$B158,[1]Monthly!$C$2:$C$180&amp;[1]Monthly!$D$2:$D$180,0))))</f>
        <v>0</v>
      </c>
      <c r="K158" s="42">
        <f t="array" ref="K158">IF(ISERROR(INDEX([1]Monthly!J$2:J$180,MATCH($A158&amp;$B158,[1]Monthly!$C$2:$C$180&amp;[1]Monthly!$D$2:$D$180,0))),0,(INDEX([1]Monthly!J$2:J$180,MATCH($A158&amp;$B158,[1]Monthly!$C$2:$C$180&amp;[1]Monthly!$D$2:$D$180,0))))</f>
        <v>0</v>
      </c>
      <c r="L158" s="42">
        <f t="array" ref="L158">IF(ISERROR(INDEX([1]Monthly!K$2:K$180,MATCH($A158&amp;$B158,[1]Monthly!$C$2:$C$180&amp;[1]Monthly!$D$2:$D$180,0))),0,(INDEX([1]Monthly!K$2:K$180,MATCH($A158&amp;$B158,[1]Monthly!$C$2:$C$180&amp;[1]Monthly!$D$2:$D$180,0))))</f>
        <v>0</v>
      </c>
      <c r="M158" s="42">
        <f t="array" ref="M158">IF(ISERROR(INDEX([1]Monthly!L$2:L$180,MATCH($A158&amp;$B158,[1]Monthly!$C$2:$C$180&amp;[1]Monthly!$D$2:$D$180,0))),0,(INDEX([1]Monthly!L$2:L$180,MATCH($A158&amp;$B158,[1]Monthly!$C$2:$C$180&amp;[1]Monthly!$D$2:$D$180,0))))</f>
        <v>0</v>
      </c>
      <c r="N158" s="42">
        <f t="array" ref="N158">IF(ISERROR(INDEX([1]Monthly!M$2:M$180,MATCH($A158&amp;$B158,[1]Monthly!$C$2:$C$180&amp;[1]Monthly!$D$2:$D$180,0))),0,(INDEX([1]Monthly!M$2:M$180,MATCH($A158&amp;$B158,[1]Monthly!$C$2:$C$180&amp;[1]Monthly!$D$2:$D$180,0))))</f>
        <v>0</v>
      </c>
      <c r="O158" s="42">
        <f t="array" ref="O158">IF(ISERROR(INDEX([1]Monthly!N$2:N$180,MATCH($A158&amp;$B158,[1]Monthly!$C$2:$C$180&amp;[1]Monthly!$D$2:$D$180,0))),0,(INDEX([1]Monthly!N$2:N$180,MATCH($A158&amp;$B158,[1]Monthly!$C$2:$C$180&amp;[1]Monthly!$D$2:$D$180,0))))</f>
        <v>0</v>
      </c>
      <c r="P158" s="42">
        <f t="array" ref="P158">IF(ISERROR(INDEX([1]Monthly!O$2:O$180,MATCH($A158&amp;$B158,[1]Monthly!$C$2:$C$180&amp;[1]Monthly!$D$2:$D$180,0))),0,(INDEX([1]Monthly!O$2:O$180,MATCH($A158&amp;$B158,[1]Monthly!$C$2:$C$180&amp;[1]Monthly!$D$2:$D$180,0))))</f>
        <v>0</v>
      </c>
      <c r="Q158" s="42">
        <f t="array" ref="Q158">IF(ISERROR(INDEX([1]Monthly!P$2:P$180,MATCH($A158&amp;$B158,[1]Monthly!$C$2:$C$180&amp;[1]Monthly!$D$2:$D$180,0))),0,(INDEX([1]Monthly!P$2:P$180,MATCH($A158&amp;$B158,[1]Monthly!$C$2:$C$180&amp;[1]Monthly!$D$2:$D$180,0))))</f>
        <v>0</v>
      </c>
      <c r="R158" s="42">
        <f t="array" ref="R158">IF(ISERROR(INDEX([1]Monthly!Q$2:Q$180,MATCH($A158&amp;$B158,[1]Monthly!$C$2:$C$180&amp;[1]Monthly!$D$2:$D$180,0))),0,(INDEX([1]Monthly!Q$2:Q$180,MATCH($A158&amp;$B158,[1]Monthly!$C$2:$C$180&amp;[1]Monthly!$D$2:$D$180,0))))</f>
        <v>0</v>
      </c>
      <c r="S158" s="42">
        <f t="array" ref="S158">IF(ISERROR(INDEX([1]Monthly!R$2:R$180,MATCH($A158&amp;$B158,[1]Monthly!$C$2:$C$180&amp;[1]Monthly!$D$2:$D$180,0))),0,(INDEX([1]Monthly!R$2:R$180,MATCH($A158&amp;$B158,[1]Monthly!$C$2:$C$180&amp;[1]Monthly!$D$2:$D$180,0))))</f>
        <v>0</v>
      </c>
      <c r="T158" s="42">
        <f t="array" ref="T158">IF(ISERROR(INDEX([1]Monthly!S$2:S$180,MATCH($A158&amp;$B158,[1]Monthly!$C$2:$C$180&amp;[1]Monthly!$D$2:$D$180,0))),0,(INDEX([1]Monthly!S$2:S$180,MATCH($A158&amp;$B158,[1]Monthly!$C$2:$C$180&amp;[1]Monthly!$D$2:$D$180,0))))</f>
        <v>0</v>
      </c>
      <c r="U158" s="42">
        <f t="array" ref="U158">IF(ISERROR(INDEX([1]Monthly!T$2:T$180,MATCH($A158&amp;$B158,[1]Monthly!$C$2:$C$180&amp;[1]Monthly!$D$2:$D$180,0))),0,(INDEX([1]Monthly!T$2:T$180,MATCH($A158&amp;$B158,[1]Monthly!$C$2:$C$180&amp;[1]Monthly!$D$2:$D$180,0))))</f>
        <v>0</v>
      </c>
      <c r="V158" s="42">
        <f t="array" ref="V158">IF(ISERROR(INDEX([1]Monthly!U$2:U$180,MATCH($A158&amp;$B158,[1]Monthly!$C$2:$C$180&amp;[1]Monthly!$D$2:$D$180,0))),0,(INDEX([1]Monthly!U$2:U$180,MATCH($A158&amp;$B158,[1]Monthly!$C$2:$C$180&amp;[1]Monthly!$D$2:$D$180,0))))</f>
        <v>0</v>
      </c>
      <c r="W158" s="42">
        <f t="array" ref="W158">IF(ISERROR(INDEX([1]Monthly!V$2:V$180,MATCH($A158&amp;$B158,[1]Monthly!$C$2:$C$180&amp;[1]Monthly!$D$2:$D$180,0))),0,(INDEX([1]Monthly!V$2:V$180,MATCH($A158&amp;$B158,[1]Monthly!$C$2:$C$180&amp;[1]Monthly!$D$2:$D$180,0))))</f>
        <v>0</v>
      </c>
      <c r="X158" s="42">
        <f t="array" ref="X158">IF(ISERROR(INDEX([1]Monthly!W$2:W$180,MATCH($A158&amp;$B158,[1]Monthly!$C$2:$C$180&amp;[1]Monthly!$D$2:$D$180,0))),0,(INDEX([1]Monthly!W$2:W$180,MATCH($A158&amp;$B158,[1]Monthly!$C$2:$C$180&amp;[1]Monthly!$D$2:$D$180,0))))</f>
        <v>0</v>
      </c>
      <c r="Y158" s="42">
        <f t="array" ref="Y158">IF(ISERROR(INDEX([1]Monthly!X$2:X$180,MATCH($A158&amp;$B158,[1]Monthly!$C$2:$C$180&amp;[1]Monthly!$D$2:$D$180,0))),0,(INDEX([1]Monthly!X$2:X$180,MATCH($A158&amp;$B158,[1]Monthly!$C$2:$C$180&amp;[1]Monthly!$D$2:$D$180,0))))</f>
        <v>0</v>
      </c>
      <c r="Z158" s="42">
        <f t="array" ref="Z158">IF(ISERROR(INDEX([1]Monthly!Y$2:Y$180,MATCH($A158&amp;$B158,[1]Monthly!$C$2:$C$180&amp;[1]Monthly!$D$2:$D$180,0))),0,(INDEX([1]Monthly!Y$2:Y$180,MATCH($A158&amp;$B158,[1]Monthly!$C$2:$C$180&amp;[1]Monthly!$D$2:$D$180,0))))</f>
        <v>0</v>
      </c>
      <c r="AA158" s="42">
        <f t="array" ref="AA158">IF(ISERROR(INDEX([1]Monthly!Z$2:Z$180,MATCH($A158&amp;$B158,[1]Monthly!$C$2:$C$180&amp;[1]Monthly!$D$2:$D$180,0))),0,(INDEX([1]Monthly!Z$2:Z$180,MATCH($A158&amp;$B158,[1]Monthly!$C$2:$C$180&amp;[1]Monthly!$D$2:$D$180,0))))</f>
        <v>0</v>
      </c>
      <c r="AB158" s="42">
        <f t="array" ref="AB158">IF(ISERROR(INDEX([1]Monthly!AA$2:AA$180,MATCH($A158&amp;$B158,[1]Monthly!$C$2:$C$180&amp;[1]Monthly!$D$2:$D$180,0))),0,(INDEX([1]Monthly!AA$2:AA$180,MATCH($A158&amp;$B158,[1]Monthly!$C$2:$C$180&amp;[1]Monthly!$D$2:$D$180,0))))</f>
        <v>0</v>
      </c>
      <c r="AC158" s="42">
        <f t="array" ref="AC158">IF(ISERROR(INDEX([1]Monthly!AB$2:AB$180,MATCH($A158&amp;$B158,[1]Monthly!$C$2:$C$180&amp;[1]Monthly!$D$2:$D$180,0))),0,(INDEX([1]Monthly!AB$2:AB$180,MATCH($A158&amp;$B158,[1]Monthly!$C$2:$C$180&amp;[1]Monthly!$D$2:$D$180,0))))</f>
        <v>0</v>
      </c>
      <c r="AD158" s="43">
        <f t="array" ref="AD158">IF(ISERROR(INDEX([1]Monthly!AC$2:AC$180,MATCH($A158&amp;$B158,[1]Monthly!$C$2:$C$180&amp;[1]Monthly!$D$2:$D$180,0))),0,(INDEX([1]Monthly!AC$2:AC$180,MATCH($A158&amp;$B158,[1]Monthly!$C$2:$C$180&amp;[1]Monthly!$D$2:$D$180,0))))</f>
        <v>0</v>
      </c>
      <c r="AE158" s="43">
        <f t="array" ref="AE158">IF(ISERROR(INDEX([1]Monthly!AD$2:AD$180,MATCH($A158&amp;$B158,[1]Monthly!$C$2:$C$180&amp;[1]Monthly!$D$2:$D$180,0))),0,(INDEX([1]Monthly!AD$2:AD$180,MATCH($A158&amp;$B158,[1]Monthly!$C$2:$C$180&amp;[1]Monthly!$D$2:$D$180,0))))</f>
        <v>0</v>
      </c>
      <c r="AF158" s="44">
        <f t="array" ref="AF158">IF(ISERROR(INDEX([1]Monthly!AE$2:AE$180,MATCH($A158&amp;$B158,[1]Monthly!$C$2:$C$180&amp;[1]Monthly!$D$2:$D$180,0))),0,(INDEX([1]Monthly!AE$2:AE$180,MATCH($A158&amp;$B158,[1]Monthly!$C$2:$C$180&amp;[1]Monthly!$D$2:$D$180,0))))</f>
        <v>0</v>
      </c>
      <c r="AG158" s="1"/>
      <c r="AH158" s="1"/>
      <c r="AI158" s="1"/>
      <c r="AJ158" s="45"/>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row>
    <row r="159" spans="1:174" x14ac:dyDescent="0.2">
      <c r="A159" s="11">
        <v>14</v>
      </c>
      <c r="B159" s="34">
        <v>2</v>
      </c>
      <c r="C159" s="1">
        <f t="array" ref="C159">IF(ISERROR(INDEX([1]Current!E$2:E$180,MATCH($A159&amp;$B159,[1]Current!$C$2:$C$180&amp;[1]Current!$D$2:$D$180,0))),0,(INDEX([1]Current!E$2:E$180,MATCH($A159&amp;$B159,[1]Current!$C$2:$C$180&amp;[1]Current!$D$2:$D$180,0))))</f>
        <v>0</v>
      </c>
      <c r="D159" s="1">
        <f t="array" ref="D159">IF(ISERROR(INDEX([1]Current!F$2:F$180,MATCH($A159&amp;$B159,[1]Current!$C$2:$C$180&amp;[1]Current!$D$2:$D$180,0))),0,(INDEX([1]Current!F$2:F$180,MATCH($A159&amp;$B159,[1]Current!$C$2:$C$180&amp;[1]Current!$D$2:$D$180,0))))</f>
        <v>0</v>
      </c>
      <c r="E159" s="81" t="s">
        <v>22</v>
      </c>
      <c r="F159" s="48">
        <f t="array" ref="F159">IF(ISERROR(INDEX([1]Monthly!E$2:E$180,MATCH($A159&amp;$B159,[1]Monthly!$C$2:$C$180&amp;[1]Monthly!$D$2:$D$180,0))),0,(INDEX([1]Monthly!E$2:E$180,MATCH($A159&amp;$B159,[1]Monthly!$C$2:$C$180&amp;[1]Monthly!$D$2:$D$180,0))))</f>
        <v>0</v>
      </c>
      <c r="G159" s="49">
        <f t="array" ref="G159">IF(ISERROR(INDEX([1]Monthly!F$2:F$180,MATCH($A159&amp;$B159,[1]Monthly!$C$2:$C$180&amp;[1]Monthly!$D$2:$D$180,0))),0,(INDEX([1]Monthly!F$2:F$180,MATCH($A159&amp;$B159,[1]Monthly!$C$2:$C$180&amp;[1]Monthly!$D$2:$D$180,0))))</f>
        <v>0</v>
      </c>
      <c r="H159" s="49">
        <f t="array" ref="H159">IF(ISERROR(INDEX([1]Monthly!G$2:G$180,MATCH($A159&amp;$B159,[1]Monthly!$C$2:$C$180&amp;[1]Monthly!$D$2:$D$180,0))),0,(INDEX([1]Monthly!G$2:G$180,MATCH($A159&amp;$B159,[1]Monthly!$C$2:$C$180&amp;[1]Monthly!$D$2:$D$180,0))))</f>
        <v>0</v>
      </c>
      <c r="I159" s="49">
        <f t="array" ref="I159">IF(ISERROR(INDEX([1]Monthly!H$2:H$180,MATCH($A159&amp;$B159,[1]Monthly!$C$2:$C$180&amp;[1]Monthly!$D$2:$D$180,0))),0,(INDEX([1]Monthly!H$2:H$180,MATCH($A159&amp;$B159,[1]Monthly!$C$2:$C$180&amp;[1]Monthly!$D$2:$D$180,0))))</f>
        <v>0</v>
      </c>
      <c r="J159" s="49">
        <f t="array" ref="J159">IF(ISERROR(INDEX([1]Monthly!I$2:I$180,MATCH($A159&amp;$B159,[1]Monthly!$C$2:$C$180&amp;[1]Monthly!$D$2:$D$180,0))),0,(INDEX([1]Monthly!I$2:I$180,MATCH($A159&amp;$B159,[1]Monthly!$C$2:$C$180&amp;[1]Monthly!$D$2:$D$180,0))))</f>
        <v>0</v>
      </c>
      <c r="K159" s="49">
        <f t="array" ref="K159">IF(ISERROR(INDEX([1]Monthly!J$2:J$180,MATCH($A159&amp;$B159,[1]Monthly!$C$2:$C$180&amp;[1]Monthly!$D$2:$D$180,0))),0,(INDEX([1]Monthly!J$2:J$180,MATCH($A159&amp;$B159,[1]Monthly!$C$2:$C$180&amp;[1]Monthly!$D$2:$D$180,0))))</f>
        <v>0</v>
      </c>
      <c r="L159" s="49">
        <f t="array" ref="L159">IF(ISERROR(INDEX([1]Monthly!K$2:K$180,MATCH($A159&amp;$B159,[1]Monthly!$C$2:$C$180&amp;[1]Monthly!$D$2:$D$180,0))),0,(INDEX([1]Monthly!K$2:K$180,MATCH($A159&amp;$B159,[1]Monthly!$C$2:$C$180&amp;[1]Monthly!$D$2:$D$180,0))))</f>
        <v>0</v>
      </c>
      <c r="M159" s="49">
        <f t="array" ref="M159">IF(ISERROR(INDEX([1]Monthly!L$2:L$180,MATCH($A159&amp;$B159,[1]Monthly!$C$2:$C$180&amp;[1]Monthly!$D$2:$D$180,0))),0,(INDEX([1]Monthly!L$2:L$180,MATCH($A159&amp;$B159,[1]Monthly!$C$2:$C$180&amp;[1]Monthly!$D$2:$D$180,0))))</f>
        <v>0</v>
      </c>
      <c r="N159" s="49">
        <f t="array" ref="N159">IF(ISERROR(INDEX([1]Monthly!M$2:M$180,MATCH($A159&amp;$B159,[1]Monthly!$C$2:$C$180&amp;[1]Monthly!$D$2:$D$180,0))),0,(INDEX([1]Monthly!M$2:M$180,MATCH($A159&amp;$B159,[1]Monthly!$C$2:$C$180&amp;[1]Monthly!$D$2:$D$180,0))))</f>
        <v>0</v>
      </c>
      <c r="O159" s="49">
        <f t="array" ref="O159">IF(ISERROR(INDEX([1]Monthly!N$2:N$180,MATCH($A159&amp;$B159,[1]Monthly!$C$2:$C$180&amp;[1]Monthly!$D$2:$D$180,0))),0,(INDEX([1]Monthly!N$2:N$180,MATCH($A159&amp;$B159,[1]Monthly!$C$2:$C$180&amp;[1]Monthly!$D$2:$D$180,0))))</f>
        <v>0</v>
      </c>
      <c r="P159" s="49">
        <f t="array" ref="P159">IF(ISERROR(INDEX([1]Monthly!O$2:O$180,MATCH($A159&amp;$B159,[1]Monthly!$C$2:$C$180&amp;[1]Monthly!$D$2:$D$180,0))),0,(INDEX([1]Monthly!O$2:O$180,MATCH($A159&amp;$B159,[1]Monthly!$C$2:$C$180&amp;[1]Monthly!$D$2:$D$180,0))))</f>
        <v>0</v>
      </c>
      <c r="Q159" s="49">
        <f t="array" ref="Q159">IF(ISERROR(INDEX([1]Monthly!P$2:P$180,MATCH($A159&amp;$B159,[1]Monthly!$C$2:$C$180&amp;[1]Monthly!$D$2:$D$180,0))),0,(INDEX([1]Monthly!P$2:P$180,MATCH($A159&amp;$B159,[1]Monthly!$C$2:$C$180&amp;[1]Monthly!$D$2:$D$180,0))))</f>
        <v>0</v>
      </c>
      <c r="R159" s="49">
        <f t="array" ref="R159">IF(ISERROR(INDEX([1]Monthly!Q$2:Q$180,MATCH($A159&amp;$B159,[1]Monthly!$C$2:$C$180&amp;[1]Monthly!$D$2:$D$180,0))),0,(INDEX([1]Monthly!Q$2:Q$180,MATCH($A159&amp;$B159,[1]Monthly!$C$2:$C$180&amp;[1]Monthly!$D$2:$D$180,0))))</f>
        <v>0</v>
      </c>
      <c r="S159" s="49">
        <f t="array" ref="S159">IF(ISERROR(INDEX([1]Monthly!R$2:R$180,MATCH($A159&amp;$B159,[1]Monthly!$C$2:$C$180&amp;[1]Monthly!$D$2:$D$180,0))),0,(INDEX([1]Monthly!R$2:R$180,MATCH($A159&amp;$B159,[1]Monthly!$C$2:$C$180&amp;[1]Monthly!$D$2:$D$180,0))))</f>
        <v>0</v>
      </c>
      <c r="T159" s="49">
        <f t="array" ref="T159">IF(ISERROR(INDEX([1]Monthly!S$2:S$180,MATCH($A159&amp;$B159,[1]Monthly!$C$2:$C$180&amp;[1]Monthly!$D$2:$D$180,0))),0,(INDEX([1]Monthly!S$2:S$180,MATCH($A159&amp;$B159,[1]Monthly!$C$2:$C$180&amp;[1]Monthly!$D$2:$D$180,0))))</f>
        <v>0</v>
      </c>
      <c r="U159" s="49">
        <f t="array" ref="U159">IF(ISERROR(INDEX([1]Monthly!T$2:T$180,MATCH($A159&amp;$B159,[1]Monthly!$C$2:$C$180&amp;[1]Monthly!$D$2:$D$180,0))),0,(INDEX([1]Monthly!T$2:T$180,MATCH($A159&amp;$B159,[1]Monthly!$C$2:$C$180&amp;[1]Monthly!$D$2:$D$180,0))))</f>
        <v>0</v>
      </c>
      <c r="V159" s="49">
        <f t="array" ref="V159">IF(ISERROR(INDEX([1]Monthly!U$2:U$180,MATCH($A159&amp;$B159,[1]Monthly!$C$2:$C$180&amp;[1]Monthly!$D$2:$D$180,0))),0,(INDEX([1]Monthly!U$2:U$180,MATCH($A159&amp;$B159,[1]Monthly!$C$2:$C$180&amp;[1]Monthly!$D$2:$D$180,0))))</f>
        <v>0</v>
      </c>
      <c r="W159" s="49">
        <f t="array" ref="W159">IF(ISERROR(INDEX([1]Monthly!V$2:V$180,MATCH($A159&amp;$B159,[1]Monthly!$C$2:$C$180&amp;[1]Monthly!$D$2:$D$180,0))),0,(INDEX([1]Monthly!V$2:V$180,MATCH($A159&amp;$B159,[1]Monthly!$C$2:$C$180&amp;[1]Monthly!$D$2:$D$180,0))))</f>
        <v>0</v>
      </c>
      <c r="X159" s="49">
        <f t="array" ref="X159">IF(ISERROR(INDEX([1]Monthly!W$2:W$180,MATCH($A159&amp;$B159,[1]Monthly!$C$2:$C$180&amp;[1]Monthly!$D$2:$D$180,0))),0,(INDEX([1]Monthly!W$2:W$180,MATCH($A159&amp;$B159,[1]Monthly!$C$2:$C$180&amp;[1]Monthly!$D$2:$D$180,0))))</f>
        <v>0</v>
      </c>
      <c r="Y159" s="49">
        <f t="array" ref="Y159">IF(ISERROR(INDEX([1]Monthly!X$2:X$180,MATCH($A159&amp;$B159,[1]Monthly!$C$2:$C$180&amp;[1]Monthly!$D$2:$D$180,0))),0,(INDEX([1]Monthly!X$2:X$180,MATCH($A159&amp;$B159,[1]Monthly!$C$2:$C$180&amp;[1]Monthly!$D$2:$D$180,0))))</f>
        <v>0</v>
      </c>
      <c r="Z159" s="49">
        <f t="array" ref="Z159">IF(ISERROR(INDEX([1]Monthly!Y$2:Y$180,MATCH($A159&amp;$B159,[1]Monthly!$C$2:$C$180&amp;[1]Monthly!$D$2:$D$180,0))),0,(INDEX([1]Monthly!Y$2:Y$180,MATCH($A159&amp;$B159,[1]Monthly!$C$2:$C$180&amp;[1]Monthly!$D$2:$D$180,0))))</f>
        <v>0</v>
      </c>
      <c r="AA159" s="49">
        <f t="array" ref="AA159">IF(ISERROR(INDEX([1]Monthly!Z$2:Z$180,MATCH($A159&amp;$B159,[1]Monthly!$C$2:$C$180&amp;[1]Monthly!$D$2:$D$180,0))),0,(INDEX([1]Monthly!Z$2:Z$180,MATCH($A159&amp;$B159,[1]Monthly!$C$2:$C$180&amp;[1]Monthly!$D$2:$D$180,0))))</f>
        <v>0</v>
      </c>
      <c r="AB159" s="49">
        <f t="array" ref="AB159">IF(ISERROR(INDEX([1]Monthly!AA$2:AA$180,MATCH($A159&amp;$B159,[1]Monthly!$C$2:$C$180&amp;[1]Monthly!$D$2:$D$180,0))),0,(INDEX([1]Monthly!AA$2:AA$180,MATCH($A159&amp;$B159,[1]Monthly!$C$2:$C$180&amp;[1]Monthly!$D$2:$D$180,0))))</f>
        <v>0</v>
      </c>
      <c r="AC159" s="49">
        <f t="array" ref="AC159">IF(ISERROR(INDEX([1]Monthly!AB$2:AB$180,MATCH($A159&amp;$B159,[1]Monthly!$C$2:$C$180&amp;[1]Monthly!$D$2:$D$180,0))),0,(INDEX([1]Monthly!AB$2:AB$180,MATCH($A159&amp;$B159,[1]Monthly!$C$2:$C$180&amp;[1]Monthly!$D$2:$D$180,0))))</f>
        <v>0</v>
      </c>
      <c r="AD159" s="50">
        <f t="array" ref="AD159">IF(ISERROR(INDEX([1]Monthly!AC$2:AC$180,MATCH($A159&amp;$B159,[1]Monthly!$C$2:$C$180&amp;[1]Monthly!$D$2:$D$180,0))),0,(INDEX([1]Monthly!AC$2:AC$180,MATCH($A159&amp;$B159,[1]Monthly!$C$2:$C$180&amp;[1]Monthly!$D$2:$D$180,0))))</f>
        <v>0</v>
      </c>
      <c r="AE159" s="50">
        <f t="array" ref="AE159">IF(ISERROR(INDEX([1]Monthly!AD$2:AD$180,MATCH($A159&amp;$B159,[1]Monthly!$C$2:$C$180&amp;[1]Monthly!$D$2:$D$180,0))),0,(INDEX([1]Monthly!AD$2:AD$180,MATCH($A159&amp;$B159,[1]Monthly!$C$2:$C$180&amp;[1]Monthly!$D$2:$D$180,0))))</f>
        <v>0</v>
      </c>
      <c r="AF159" s="51">
        <f t="array" ref="AF159">IF(ISERROR(INDEX([1]Monthly!AE$2:AE$180,MATCH($A159&amp;$B159,[1]Monthly!$C$2:$C$180&amp;[1]Monthly!$D$2:$D$180,0))),0,(INDEX([1]Monthly!AE$2:AE$180,MATCH($A159&amp;$B159,[1]Monthly!$C$2:$C$180&amp;[1]Monthly!$D$2:$D$180,0))))</f>
        <v>0</v>
      </c>
      <c r="AG159" s="1"/>
      <c r="AH159" s="1"/>
      <c r="AI159" s="1"/>
      <c r="AJ159" s="45"/>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row>
    <row r="160" spans="1:174" x14ac:dyDescent="0.2">
      <c r="A160" s="11">
        <v>14</v>
      </c>
      <c r="B160" s="34">
        <v>4</v>
      </c>
      <c r="C160" s="1">
        <f t="array" ref="C160">IF(ISERROR(INDEX([1]Current!E$2:E$180,MATCH($A160&amp;$B160,[1]Current!$C$2:$C$180&amp;[1]Current!$D$2:$D$180,0))),0,(INDEX([1]Current!E$2:E$180,MATCH($A160&amp;$B160,[1]Current!$C$2:$C$180&amp;[1]Current!$D$2:$D$180,0))))</f>
        <v>1</v>
      </c>
      <c r="D160" s="1">
        <f t="array" ref="D160">IF(ISERROR(INDEX([1]Current!F$2:F$180,MATCH($A160&amp;$B160,[1]Current!$C$2:$C$180&amp;[1]Current!$D$2:$D$180,0))),0,(INDEX([1]Current!F$2:F$180,MATCH($A160&amp;$B160,[1]Current!$C$2:$C$180&amp;[1]Current!$D$2:$D$180,0))))</f>
        <v>1</v>
      </c>
      <c r="E160" s="81" t="s">
        <v>23</v>
      </c>
      <c r="F160" s="48">
        <f t="array" ref="F160">IF(ISERROR(INDEX([1]Monthly!E$2:E$180,MATCH($A160&amp;$B160,[1]Monthly!$C$2:$C$180&amp;[1]Monthly!$D$2:$D$180,0))),0,(INDEX([1]Monthly!E$2:E$180,MATCH($A160&amp;$B160,[1]Monthly!$C$2:$C$180&amp;[1]Monthly!$D$2:$D$180,0))))</f>
        <v>0</v>
      </c>
      <c r="G160" s="49">
        <f t="array" ref="G160">IF(ISERROR(INDEX([1]Monthly!F$2:F$180,MATCH($A160&amp;$B160,[1]Monthly!$C$2:$C$180&amp;[1]Monthly!$D$2:$D$180,0))),0,(INDEX([1]Monthly!F$2:F$180,MATCH($A160&amp;$B160,[1]Monthly!$C$2:$C$180&amp;[1]Monthly!$D$2:$D$180,0))))</f>
        <v>0</v>
      </c>
      <c r="H160" s="49">
        <f t="array" ref="H160">IF(ISERROR(INDEX([1]Monthly!G$2:G$180,MATCH($A160&amp;$B160,[1]Monthly!$C$2:$C$180&amp;[1]Monthly!$D$2:$D$180,0))),0,(INDEX([1]Monthly!G$2:G$180,MATCH($A160&amp;$B160,[1]Monthly!$C$2:$C$180&amp;[1]Monthly!$D$2:$D$180,0))))</f>
        <v>0</v>
      </c>
      <c r="I160" s="49">
        <f t="array" ref="I160">IF(ISERROR(INDEX([1]Monthly!H$2:H$180,MATCH($A160&amp;$B160,[1]Monthly!$C$2:$C$180&amp;[1]Monthly!$D$2:$D$180,0))),0,(INDEX([1]Monthly!H$2:H$180,MATCH($A160&amp;$B160,[1]Monthly!$C$2:$C$180&amp;[1]Monthly!$D$2:$D$180,0))))</f>
        <v>0</v>
      </c>
      <c r="J160" s="49">
        <f t="array" ref="J160">IF(ISERROR(INDEX([1]Monthly!I$2:I$180,MATCH($A160&amp;$B160,[1]Monthly!$C$2:$C$180&amp;[1]Monthly!$D$2:$D$180,0))),0,(INDEX([1]Monthly!I$2:I$180,MATCH($A160&amp;$B160,[1]Monthly!$C$2:$C$180&amp;[1]Monthly!$D$2:$D$180,0))))</f>
        <v>0</v>
      </c>
      <c r="K160" s="49">
        <f t="array" ref="K160">IF(ISERROR(INDEX([1]Monthly!J$2:J$180,MATCH($A160&amp;$B160,[1]Monthly!$C$2:$C$180&amp;[1]Monthly!$D$2:$D$180,0))),0,(INDEX([1]Monthly!J$2:J$180,MATCH($A160&amp;$B160,[1]Monthly!$C$2:$C$180&amp;[1]Monthly!$D$2:$D$180,0))))</f>
        <v>1</v>
      </c>
      <c r="L160" s="49">
        <f t="array" ref="L160">IF(ISERROR(INDEX([1]Monthly!K$2:K$180,MATCH($A160&amp;$B160,[1]Monthly!$C$2:$C$180&amp;[1]Monthly!$D$2:$D$180,0))),0,(INDEX([1]Monthly!K$2:K$180,MATCH($A160&amp;$B160,[1]Monthly!$C$2:$C$180&amp;[1]Monthly!$D$2:$D$180,0))))</f>
        <v>0</v>
      </c>
      <c r="M160" s="49">
        <f t="array" ref="M160">IF(ISERROR(INDEX([1]Monthly!L$2:L$180,MATCH($A160&amp;$B160,[1]Monthly!$C$2:$C$180&amp;[1]Monthly!$D$2:$D$180,0))),0,(INDEX([1]Monthly!L$2:L$180,MATCH($A160&amp;$B160,[1]Monthly!$C$2:$C$180&amp;[1]Monthly!$D$2:$D$180,0))))</f>
        <v>0</v>
      </c>
      <c r="N160" s="49">
        <f t="array" ref="N160">IF(ISERROR(INDEX([1]Monthly!M$2:M$180,MATCH($A160&amp;$B160,[1]Monthly!$C$2:$C$180&amp;[1]Monthly!$D$2:$D$180,0))),0,(INDEX([1]Monthly!M$2:M$180,MATCH($A160&amp;$B160,[1]Monthly!$C$2:$C$180&amp;[1]Monthly!$D$2:$D$180,0))))</f>
        <v>0</v>
      </c>
      <c r="O160" s="49">
        <f t="array" ref="O160">IF(ISERROR(INDEX([1]Monthly!N$2:N$180,MATCH($A160&amp;$B160,[1]Monthly!$C$2:$C$180&amp;[1]Monthly!$D$2:$D$180,0))),0,(INDEX([1]Monthly!N$2:N$180,MATCH($A160&amp;$B160,[1]Monthly!$C$2:$C$180&amp;[1]Monthly!$D$2:$D$180,0))))</f>
        <v>0</v>
      </c>
      <c r="P160" s="49">
        <f t="array" ref="P160">IF(ISERROR(INDEX([1]Monthly!O$2:O$180,MATCH($A160&amp;$B160,[1]Monthly!$C$2:$C$180&amp;[1]Monthly!$D$2:$D$180,0))),0,(INDEX([1]Monthly!O$2:O$180,MATCH($A160&amp;$B160,[1]Monthly!$C$2:$C$180&amp;[1]Monthly!$D$2:$D$180,0))))</f>
        <v>0</v>
      </c>
      <c r="Q160" s="49">
        <f t="array" ref="Q160">IF(ISERROR(INDEX([1]Monthly!P$2:P$180,MATCH($A160&amp;$B160,[1]Monthly!$C$2:$C$180&amp;[1]Monthly!$D$2:$D$180,0))),0,(INDEX([1]Monthly!P$2:P$180,MATCH($A160&amp;$B160,[1]Monthly!$C$2:$C$180&amp;[1]Monthly!$D$2:$D$180,0))))</f>
        <v>0</v>
      </c>
      <c r="R160" s="49">
        <f t="array" ref="R160">IF(ISERROR(INDEX([1]Monthly!Q$2:Q$180,MATCH($A160&amp;$B160,[1]Monthly!$C$2:$C$180&amp;[1]Monthly!$D$2:$D$180,0))),0,(INDEX([1]Monthly!Q$2:Q$180,MATCH($A160&amp;$B160,[1]Monthly!$C$2:$C$180&amp;[1]Monthly!$D$2:$D$180,0))))</f>
        <v>0</v>
      </c>
      <c r="S160" s="49">
        <f t="array" ref="S160">IF(ISERROR(INDEX([1]Monthly!R$2:R$180,MATCH($A160&amp;$B160,[1]Monthly!$C$2:$C$180&amp;[1]Monthly!$D$2:$D$180,0))),0,(INDEX([1]Monthly!R$2:R$180,MATCH($A160&amp;$B160,[1]Monthly!$C$2:$C$180&amp;[1]Monthly!$D$2:$D$180,0))))</f>
        <v>0</v>
      </c>
      <c r="T160" s="49">
        <f t="array" ref="T160">IF(ISERROR(INDEX([1]Monthly!S$2:S$180,MATCH($A160&amp;$B160,[1]Monthly!$C$2:$C$180&amp;[1]Monthly!$D$2:$D$180,0))),0,(INDEX([1]Monthly!S$2:S$180,MATCH($A160&amp;$B160,[1]Monthly!$C$2:$C$180&amp;[1]Monthly!$D$2:$D$180,0))))</f>
        <v>0</v>
      </c>
      <c r="U160" s="49">
        <f t="array" ref="U160">IF(ISERROR(INDEX([1]Monthly!T$2:T$180,MATCH($A160&amp;$B160,[1]Monthly!$C$2:$C$180&amp;[1]Monthly!$D$2:$D$180,0))),0,(INDEX([1]Monthly!T$2:T$180,MATCH($A160&amp;$B160,[1]Monthly!$C$2:$C$180&amp;[1]Monthly!$D$2:$D$180,0))))</f>
        <v>0</v>
      </c>
      <c r="V160" s="49">
        <f t="array" ref="V160">IF(ISERROR(INDEX([1]Monthly!U$2:U$180,MATCH($A160&amp;$B160,[1]Monthly!$C$2:$C$180&amp;[1]Monthly!$D$2:$D$180,0))),0,(INDEX([1]Monthly!U$2:U$180,MATCH($A160&amp;$B160,[1]Monthly!$C$2:$C$180&amp;[1]Monthly!$D$2:$D$180,0))))</f>
        <v>0</v>
      </c>
      <c r="W160" s="49">
        <f t="array" ref="W160">IF(ISERROR(INDEX([1]Monthly!V$2:V$180,MATCH($A160&amp;$B160,[1]Monthly!$C$2:$C$180&amp;[1]Monthly!$D$2:$D$180,0))),0,(INDEX([1]Monthly!V$2:V$180,MATCH($A160&amp;$B160,[1]Monthly!$C$2:$C$180&amp;[1]Monthly!$D$2:$D$180,0))))</f>
        <v>0</v>
      </c>
      <c r="X160" s="49">
        <f t="array" ref="X160">IF(ISERROR(INDEX([1]Monthly!W$2:W$180,MATCH($A160&amp;$B160,[1]Monthly!$C$2:$C$180&amp;[1]Monthly!$D$2:$D$180,0))),0,(INDEX([1]Monthly!W$2:W$180,MATCH($A160&amp;$B160,[1]Monthly!$C$2:$C$180&amp;[1]Monthly!$D$2:$D$180,0))))</f>
        <v>0</v>
      </c>
      <c r="Y160" s="49">
        <f t="array" ref="Y160">IF(ISERROR(INDEX([1]Monthly!X$2:X$180,MATCH($A160&amp;$B160,[1]Monthly!$C$2:$C$180&amp;[1]Monthly!$D$2:$D$180,0))),0,(INDEX([1]Monthly!X$2:X$180,MATCH($A160&amp;$B160,[1]Monthly!$C$2:$C$180&amp;[1]Monthly!$D$2:$D$180,0))))</f>
        <v>0</v>
      </c>
      <c r="Z160" s="49">
        <f t="array" ref="Z160">IF(ISERROR(INDEX([1]Monthly!Y$2:Y$180,MATCH($A160&amp;$B160,[1]Monthly!$C$2:$C$180&amp;[1]Monthly!$D$2:$D$180,0))),0,(INDEX([1]Monthly!Y$2:Y$180,MATCH($A160&amp;$B160,[1]Monthly!$C$2:$C$180&amp;[1]Monthly!$D$2:$D$180,0))))</f>
        <v>0</v>
      </c>
      <c r="AA160" s="49">
        <f t="array" ref="AA160">IF(ISERROR(INDEX([1]Monthly!Z$2:Z$180,MATCH($A160&amp;$B160,[1]Monthly!$C$2:$C$180&amp;[1]Monthly!$D$2:$D$180,0))),0,(INDEX([1]Monthly!Z$2:Z$180,MATCH($A160&amp;$B160,[1]Monthly!$C$2:$C$180&amp;[1]Monthly!$D$2:$D$180,0))))</f>
        <v>0</v>
      </c>
      <c r="AB160" s="49">
        <f t="array" ref="AB160">IF(ISERROR(INDEX([1]Monthly!AA$2:AA$180,MATCH($A160&amp;$B160,[1]Monthly!$C$2:$C$180&amp;[1]Monthly!$D$2:$D$180,0))),0,(INDEX([1]Monthly!AA$2:AA$180,MATCH($A160&amp;$B160,[1]Monthly!$C$2:$C$180&amp;[1]Monthly!$D$2:$D$180,0))))</f>
        <v>0</v>
      </c>
      <c r="AC160" s="49">
        <f t="array" ref="AC160">IF(ISERROR(INDEX([1]Monthly!AB$2:AB$180,MATCH($A160&amp;$B160,[1]Monthly!$C$2:$C$180&amp;[1]Monthly!$D$2:$D$180,0))),0,(INDEX([1]Monthly!AB$2:AB$180,MATCH($A160&amp;$B160,[1]Monthly!$C$2:$C$180&amp;[1]Monthly!$D$2:$D$180,0))))</f>
        <v>0</v>
      </c>
      <c r="AD160" s="50">
        <f t="array" ref="AD160">IF(ISERROR(INDEX([1]Monthly!AC$2:AC$180,MATCH($A160&amp;$B160,[1]Monthly!$C$2:$C$180&amp;[1]Monthly!$D$2:$D$180,0))),0,(INDEX([1]Monthly!AC$2:AC$180,MATCH($A160&amp;$B160,[1]Monthly!$C$2:$C$180&amp;[1]Monthly!$D$2:$D$180,0))))</f>
        <v>0</v>
      </c>
      <c r="AE160" s="50">
        <f t="array" ref="AE160">IF(ISERROR(INDEX([1]Monthly!AD$2:AD$180,MATCH($A160&amp;$B160,[1]Monthly!$C$2:$C$180&amp;[1]Monthly!$D$2:$D$180,0))),0,(INDEX([1]Monthly!AD$2:AD$180,MATCH($A160&amp;$B160,[1]Monthly!$C$2:$C$180&amp;[1]Monthly!$D$2:$D$180,0))))</f>
        <v>1</v>
      </c>
      <c r="AF160" s="51">
        <f t="array" ref="AF160">IF(ISERROR(INDEX([1]Monthly!AE$2:AE$180,MATCH($A160&amp;$B160,[1]Monthly!$C$2:$C$180&amp;[1]Monthly!$D$2:$D$180,0))),0,(INDEX([1]Monthly!AE$2:AE$180,MATCH($A160&amp;$B160,[1]Monthly!$C$2:$C$180&amp;[1]Monthly!$D$2:$D$180,0))))</f>
        <v>0</v>
      </c>
      <c r="AG160" s="1"/>
      <c r="AH160" s="1"/>
      <c r="AI160" s="1"/>
      <c r="AJ160" s="45"/>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row>
    <row r="161" spans="1:174" x14ac:dyDescent="0.2">
      <c r="A161" s="11">
        <v>14</v>
      </c>
      <c r="B161" s="34">
        <v>5</v>
      </c>
      <c r="C161" s="1">
        <f t="array" ref="C161">IF(ISERROR(INDEX([1]Current!E$2:E$180,MATCH($A161&amp;$B161,[1]Current!$C$2:$C$180&amp;[1]Current!$D$2:$D$180,0))),0,(INDEX([1]Current!E$2:E$180,MATCH($A161&amp;$B161,[1]Current!$C$2:$C$180&amp;[1]Current!$D$2:$D$180,0))))</f>
        <v>0</v>
      </c>
      <c r="D161" s="1">
        <f t="array" ref="D161">IF(ISERROR(INDEX([1]Current!F$2:F$180,MATCH($A161&amp;$B161,[1]Current!$C$2:$C$180&amp;[1]Current!$D$2:$D$180,0))),0,(INDEX([1]Current!F$2:F$180,MATCH($A161&amp;$B161,[1]Current!$C$2:$C$180&amp;[1]Current!$D$2:$D$180,0))))</f>
        <v>0</v>
      </c>
      <c r="E161" s="81" t="s">
        <v>24</v>
      </c>
      <c r="F161" s="48">
        <f t="array" ref="F161">IF(ISERROR(INDEX([1]Monthly!E$2:E$180,MATCH($A161&amp;$B161,[1]Monthly!$C$2:$C$180&amp;[1]Monthly!$D$2:$D$180,0))),0,(INDEX([1]Monthly!E$2:E$180,MATCH($A161&amp;$B161,[1]Monthly!$C$2:$C$180&amp;[1]Monthly!$D$2:$D$180,0))))</f>
        <v>0</v>
      </c>
      <c r="G161" s="49">
        <f t="array" ref="G161">IF(ISERROR(INDEX([1]Monthly!F$2:F$180,MATCH($A161&amp;$B161,[1]Monthly!$C$2:$C$180&amp;[1]Monthly!$D$2:$D$180,0))),0,(INDEX([1]Monthly!F$2:F$180,MATCH($A161&amp;$B161,[1]Monthly!$C$2:$C$180&amp;[1]Monthly!$D$2:$D$180,0))))</f>
        <v>0</v>
      </c>
      <c r="H161" s="49">
        <f t="array" ref="H161">IF(ISERROR(INDEX([1]Monthly!G$2:G$180,MATCH($A161&amp;$B161,[1]Monthly!$C$2:$C$180&amp;[1]Monthly!$D$2:$D$180,0))),0,(INDEX([1]Monthly!G$2:G$180,MATCH($A161&amp;$B161,[1]Monthly!$C$2:$C$180&amp;[1]Monthly!$D$2:$D$180,0))))</f>
        <v>0</v>
      </c>
      <c r="I161" s="49">
        <f t="array" ref="I161">IF(ISERROR(INDEX([1]Monthly!H$2:H$180,MATCH($A161&amp;$B161,[1]Monthly!$C$2:$C$180&amp;[1]Monthly!$D$2:$D$180,0))),0,(INDEX([1]Monthly!H$2:H$180,MATCH($A161&amp;$B161,[1]Monthly!$C$2:$C$180&amp;[1]Monthly!$D$2:$D$180,0))))</f>
        <v>0</v>
      </c>
      <c r="J161" s="49">
        <f t="array" ref="J161">IF(ISERROR(INDEX([1]Monthly!I$2:I$180,MATCH($A161&amp;$B161,[1]Monthly!$C$2:$C$180&amp;[1]Monthly!$D$2:$D$180,0))),0,(INDEX([1]Monthly!I$2:I$180,MATCH($A161&amp;$B161,[1]Monthly!$C$2:$C$180&amp;[1]Monthly!$D$2:$D$180,0))))</f>
        <v>0</v>
      </c>
      <c r="K161" s="49">
        <f t="array" ref="K161">IF(ISERROR(INDEX([1]Monthly!J$2:J$180,MATCH($A161&amp;$B161,[1]Monthly!$C$2:$C$180&amp;[1]Monthly!$D$2:$D$180,0))),0,(INDEX([1]Monthly!J$2:J$180,MATCH($A161&amp;$B161,[1]Monthly!$C$2:$C$180&amp;[1]Monthly!$D$2:$D$180,0))))</f>
        <v>0</v>
      </c>
      <c r="L161" s="49">
        <f t="array" ref="L161">IF(ISERROR(INDEX([1]Monthly!K$2:K$180,MATCH($A161&amp;$B161,[1]Monthly!$C$2:$C$180&amp;[1]Monthly!$D$2:$D$180,0))),0,(INDEX([1]Monthly!K$2:K$180,MATCH($A161&amp;$B161,[1]Monthly!$C$2:$C$180&amp;[1]Monthly!$D$2:$D$180,0))))</f>
        <v>0</v>
      </c>
      <c r="M161" s="49">
        <f t="array" ref="M161">IF(ISERROR(INDEX([1]Monthly!L$2:L$180,MATCH($A161&amp;$B161,[1]Monthly!$C$2:$C$180&amp;[1]Monthly!$D$2:$D$180,0))),0,(INDEX([1]Monthly!L$2:L$180,MATCH($A161&amp;$B161,[1]Monthly!$C$2:$C$180&amp;[1]Monthly!$D$2:$D$180,0))))</f>
        <v>0</v>
      </c>
      <c r="N161" s="49">
        <f t="array" ref="N161">IF(ISERROR(INDEX([1]Monthly!M$2:M$180,MATCH($A161&amp;$B161,[1]Monthly!$C$2:$C$180&amp;[1]Monthly!$D$2:$D$180,0))),0,(INDEX([1]Monthly!M$2:M$180,MATCH($A161&amp;$B161,[1]Monthly!$C$2:$C$180&amp;[1]Monthly!$D$2:$D$180,0))))</f>
        <v>0</v>
      </c>
      <c r="O161" s="49">
        <f t="array" ref="O161">IF(ISERROR(INDEX([1]Monthly!N$2:N$180,MATCH($A161&amp;$B161,[1]Monthly!$C$2:$C$180&amp;[1]Monthly!$D$2:$D$180,0))),0,(INDEX([1]Monthly!N$2:N$180,MATCH($A161&amp;$B161,[1]Monthly!$C$2:$C$180&amp;[1]Monthly!$D$2:$D$180,0))))</f>
        <v>0</v>
      </c>
      <c r="P161" s="49">
        <f t="array" ref="P161">IF(ISERROR(INDEX([1]Monthly!O$2:O$180,MATCH($A161&amp;$B161,[1]Monthly!$C$2:$C$180&amp;[1]Monthly!$D$2:$D$180,0))),0,(INDEX([1]Monthly!O$2:O$180,MATCH($A161&amp;$B161,[1]Monthly!$C$2:$C$180&amp;[1]Monthly!$D$2:$D$180,0))))</f>
        <v>0</v>
      </c>
      <c r="Q161" s="49">
        <f t="array" ref="Q161">IF(ISERROR(INDEX([1]Monthly!P$2:P$180,MATCH($A161&amp;$B161,[1]Monthly!$C$2:$C$180&amp;[1]Monthly!$D$2:$D$180,0))),0,(INDEX([1]Monthly!P$2:P$180,MATCH($A161&amp;$B161,[1]Monthly!$C$2:$C$180&amp;[1]Monthly!$D$2:$D$180,0))))</f>
        <v>0</v>
      </c>
      <c r="R161" s="49">
        <f t="array" ref="R161">IF(ISERROR(INDEX([1]Monthly!Q$2:Q$180,MATCH($A161&amp;$B161,[1]Monthly!$C$2:$C$180&amp;[1]Monthly!$D$2:$D$180,0))),0,(INDEX([1]Monthly!Q$2:Q$180,MATCH($A161&amp;$B161,[1]Monthly!$C$2:$C$180&amp;[1]Monthly!$D$2:$D$180,0))))</f>
        <v>0</v>
      </c>
      <c r="S161" s="49">
        <f t="array" ref="S161">IF(ISERROR(INDEX([1]Monthly!R$2:R$180,MATCH($A161&amp;$B161,[1]Monthly!$C$2:$C$180&amp;[1]Monthly!$D$2:$D$180,0))),0,(INDEX([1]Monthly!R$2:R$180,MATCH($A161&amp;$B161,[1]Monthly!$C$2:$C$180&amp;[1]Monthly!$D$2:$D$180,0))))</f>
        <v>0</v>
      </c>
      <c r="T161" s="49">
        <f t="array" ref="T161">IF(ISERROR(INDEX([1]Monthly!S$2:S$180,MATCH($A161&amp;$B161,[1]Monthly!$C$2:$C$180&amp;[1]Monthly!$D$2:$D$180,0))),0,(INDEX([1]Monthly!S$2:S$180,MATCH($A161&amp;$B161,[1]Monthly!$C$2:$C$180&amp;[1]Monthly!$D$2:$D$180,0))))</f>
        <v>0</v>
      </c>
      <c r="U161" s="49">
        <f t="array" ref="U161">IF(ISERROR(INDEX([1]Monthly!T$2:T$180,MATCH($A161&amp;$B161,[1]Monthly!$C$2:$C$180&amp;[1]Monthly!$D$2:$D$180,0))),0,(INDEX([1]Monthly!T$2:T$180,MATCH($A161&amp;$B161,[1]Monthly!$C$2:$C$180&amp;[1]Monthly!$D$2:$D$180,0))))</f>
        <v>0</v>
      </c>
      <c r="V161" s="49">
        <f t="array" ref="V161">IF(ISERROR(INDEX([1]Monthly!U$2:U$180,MATCH($A161&amp;$B161,[1]Monthly!$C$2:$C$180&amp;[1]Monthly!$D$2:$D$180,0))),0,(INDEX([1]Monthly!U$2:U$180,MATCH($A161&amp;$B161,[1]Monthly!$C$2:$C$180&amp;[1]Monthly!$D$2:$D$180,0))))</f>
        <v>0</v>
      </c>
      <c r="W161" s="49">
        <f t="array" ref="W161">IF(ISERROR(INDEX([1]Monthly!V$2:V$180,MATCH($A161&amp;$B161,[1]Monthly!$C$2:$C$180&amp;[1]Monthly!$D$2:$D$180,0))),0,(INDEX([1]Monthly!V$2:V$180,MATCH($A161&amp;$B161,[1]Monthly!$C$2:$C$180&amp;[1]Monthly!$D$2:$D$180,0))))</f>
        <v>0</v>
      </c>
      <c r="X161" s="49">
        <f t="array" ref="X161">IF(ISERROR(INDEX([1]Monthly!W$2:W$180,MATCH($A161&amp;$B161,[1]Monthly!$C$2:$C$180&amp;[1]Monthly!$D$2:$D$180,0))),0,(INDEX([1]Monthly!W$2:W$180,MATCH($A161&amp;$B161,[1]Monthly!$C$2:$C$180&amp;[1]Monthly!$D$2:$D$180,0))))</f>
        <v>0</v>
      </c>
      <c r="Y161" s="49">
        <f t="array" ref="Y161">IF(ISERROR(INDEX([1]Monthly!X$2:X$180,MATCH($A161&amp;$B161,[1]Monthly!$C$2:$C$180&amp;[1]Monthly!$D$2:$D$180,0))),0,(INDEX([1]Monthly!X$2:X$180,MATCH($A161&amp;$B161,[1]Monthly!$C$2:$C$180&amp;[1]Monthly!$D$2:$D$180,0))))</f>
        <v>0</v>
      </c>
      <c r="Z161" s="49">
        <f t="array" ref="Z161">IF(ISERROR(INDEX([1]Monthly!Y$2:Y$180,MATCH($A161&amp;$B161,[1]Monthly!$C$2:$C$180&amp;[1]Monthly!$D$2:$D$180,0))),0,(INDEX([1]Monthly!Y$2:Y$180,MATCH($A161&amp;$B161,[1]Monthly!$C$2:$C$180&amp;[1]Monthly!$D$2:$D$180,0))))</f>
        <v>0</v>
      </c>
      <c r="AA161" s="49">
        <f t="array" ref="AA161">IF(ISERROR(INDEX([1]Monthly!Z$2:Z$180,MATCH($A161&amp;$B161,[1]Monthly!$C$2:$C$180&amp;[1]Monthly!$D$2:$D$180,0))),0,(INDEX([1]Monthly!Z$2:Z$180,MATCH($A161&amp;$B161,[1]Monthly!$C$2:$C$180&amp;[1]Monthly!$D$2:$D$180,0))))</f>
        <v>0</v>
      </c>
      <c r="AB161" s="49">
        <f t="array" ref="AB161">IF(ISERROR(INDEX([1]Monthly!AA$2:AA$180,MATCH($A161&amp;$B161,[1]Monthly!$C$2:$C$180&amp;[1]Monthly!$D$2:$D$180,0))),0,(INDEX([1]Monthly!AA$2:AA$180,MATCH($A161&amp;$B161,[1]Monthly!$C$2:$C$180&amp;[1]Monthly!$D$2:$D$180,0))))</f>
        <v>0</v>
      </c>
      <c r="AC161" s="49">
        <f t="array" ref="AC161">IF(ISERROR(INDEX([1]Monthly!AB$2:AB$180,MATCH($A161&amp;$B161,[1]Monthly!$C$2:$C$180&amp;[1]Monthly!$D$2:$D$180,0))),0,(INDEX([1]Monthly!AB$2:AB$180,MATCH($A161&amp;$B161,[1]Monthly!$C$2:$C$180&amp;[1]Monthly!$D$2:$D$180,0))))</f>
        <v>0</v>
      </c>
      <c r="AD161" s="50">
        <f t="array" ref="AD161">IF(ISERROR(INDEX([1]Monthly!AC$2:AC$180,MATCH($A161&amp;$B161,[1]Monthly!$C$2:$C$180&amp;[1]Monthly!$D$2:$D$180,0))),0,(INDEX([1]Monthly!AC$2:AC$180,MATCH($A161&amp;$B161,[1]Monthly!$C$2:$C$180&amp;[1]Monthly!$D$2:$D$180,0))))</f>
        <v>0</v>
      </c>
      <c r="AE161" s="50">
        <f t="array" ref="AE161">IF(ISERROR(INDEX([1]Monthly!AD$2:AD$180,MATCH($A161&amp;$B161,[1]Monthly!$C$2:$C$180&amp;[1]Monthly!$D$2:$D$180,0))),0,(INDEX([1]Monthly!AD$2:AD$180,MATCH($A161&amp;$B161,[1]Monthly!$C$2:$C$180&amp;[1]Monthly!$D$2:$D$180,0))))</f>
        <v>0</v>
      </c>
      <c r="AF161" s="51">
        <f t="array" ref="AF161">IF(ISERROR(INDEX([1]Monthly!AE$2:AE$180,MATCH($A161&amp;$B161,[1]Monthly!$C$2:$C$180&amp;[1]Monthly!$D$2:$D$180,0))),0,(INDEX([1]Monthly!AE$2:AE$180,MATCH($A161&amp;$B161,[1]Monthly!$C$2:$C$180&amp;[1]Monthly!$D$2:$D$180,0))))</f>
        <v>0</v>
      </c>
      <c r="AG161" s="1"/>
      <c r="AH161" s="1"/>
      <c r="AI161" s="1"/>
      <c r="AJ161" s="45"/>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row>
    <row r="162" spans="1:174" x14ac:dyDescent="0.2">
      <c r="C162" s="1">
        <f>SUM(C158:C161)</f>
        <v>1</v>
      </c>
      <c r="D162" s="1">
        <f>SUM(D158:D161)</f>
        <v>1</v>
      </c>
      <c r="E162" s="82" t="s">
        <v>25</v>
      </c>
      <c r="F162" s="53">
        <f t="shared" ref="F162:AF162" si="66">SUM(F158:F161)</f>
        <v>0</v>
      </c>
      <c r="G162" s="54">
        <f t="shared" si="66"/>
        <v>0</v>
      </c>
      <c r="H162" s="54">
        <f t="shared" si="66"/>
        <v>0</v>
      </c>
      <c r="I162" s="54">
        <f t="shared" si="66"/>
        <v>0</v>
      </c>
      <c r="J162" s="54">
        <f t="shared" si="66"/>
        <v>0</v>
      </c>
      <c r="K162" s="54">
        <f t="shared" si="66"/>
        <v>1</v>
      </c>
      <c r="L162" s="54">
        <f t="shared" si="66"/>
        <v>0</v>
      </c>
      <c r="M162" s="54">
        <f t="shared" si="66"/>
        <v>0</v>
      </c>
      <c r="N162" s="54">
        <f t="shared" si="66"/>
        <v>0</v>
      </c>
      <c r="O162" s="54">
        <f t="shared" si="66"/>
        <v>0</v>
      </c>
      <c r="P162" s="54">
        <f t="shared" si="66"/>
        <v>0</v>
      </c>
      <c r="Q162" s="54">
        <f t="shared" si="66"/>
        <v>0</v>
      </c>
      <c r="R162" s="54">
        <f t="shared" si="66"/>
        <v>0</v>
      </c>
      <c r="S162" s="54">
        <f t="shared" si="66"/>
        <v>0</v>
      </c>
      <c r="T162" s="54">
        <f t="shared" si="66"/>
        <v>0</v>
      </c>
      <c r="U162" s="54">
        <f t="shared" si="66"/>
        <v>0</v>
      </c>
      <c r="V162" s="54">
        <f t="shared" si="66"/>
        <v>0</v>
      </c>
      <c r="W162" s="54">
        <f t="shared" si="66"/>
        <v>0</v>
      </c>
      <c r="X162" s="54">
        <f t="shared" si="66"/>
        <v>0</v>
      </c>
      <c r="Y162" s="54">
        <f t="shared" si="66"/>
        <v>0</v>
      </c>
      <c r="Z162" s="54">
        <f t="shared" si="66"/>
        <v>0</v>
      </c>
      <c r="AA162" s="54">
        <f t="shared" si="66"/>
        <v>0</v>
      </c>
      <c r="AB162" s="54">
        <f t="shared" si="66"/>
        <v>0</v>
      </c>
      <c r="AC162" s="54">
        <f t="shared" si="66"/>
        <v>0</v>
      </c>
      <c r="AD162" s="55">
        <f t="shared" si="66"/>
        <v>0</v>
      </c>
      <c r="AE162" s="55">
        <f t="shared" si="66"/>
        <v>1</v>
      </c>
      <c r="AF162" s="56">
        <f t="shared" si="66"/>
        <v>0</v>
      </c>
      <c r="AG162" s="1"/>
      <c r="AH162" s="1"/>
      <c r="AI162" s="1"/>
      <c r="AJ162" s="45"/>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row>
    <row r="163" spans="1:174" s="57" customFormat="1" x14ac:dyDescent="0.2">
      <c r="A163" s="57">
        <v>14</v>
      </c>
      <c r="B163" s="58">
        <v>6</v>
      </c>
      <c r="C163" s="1">
        <f t="array" ref="C163">IF(ISERROR(INDEX([1]Current!E$2:E$180,MATCH($A163&amp;$B163,[1]Current!$C$2:$C$180&amp;[1]Current!$D$2:$D$180,0))),0,(INDEX([1]Current!E$2:E$180,MATCH($A163&amp;$B163,[1]Current!$C$2:$C$180&amp;[1]Current!$D$2:$D$180,0))))</f>
        <v>515</v>
      </c>
      <c r="D163" s="1">
        <f t="array" ref="D163">IF(ISERROR(INDEX([1]Current!F$2:F$180,MATCH($A163&amp;$B163,[1]Current!$C$2:$C$180&amp;[1]Current!$D$2:$D$180,0))),0,(INDEX([1]Current!F$2:F$180,MATCH($A163&amp;$B163,[1]Current!$C$2:$C$180&amp;[1]Current!$D$2:$D$180,0))))</f>
        <v>532</v>
      </c>
      <c r="E163" s="83" t="s">
        <v>26</v>
      </c>
      <c r="F163" s="60">
        <f t="array" ref="F163">IF(ISERROR(INDEX([1]Monthly!E$2:E$180,MATCH($A163&amp;$B163,[1]Monthly!$C$2:$C$180&amp;[1]Monthly!$D$2:$D$180,0))),0,(INDEX([1]Monthly!E$2:E$180,MATCH($A163&amp;$B163,[1]Monthly!$C$2:$C$180&amp;[1]Monthly!$D$2:$D$180,0))))</f>
        <v>58</v>
      </c>
      <c r="G163" s="61">
        <f t="array" ref="G163">IF(ISERROR(INDEX([1]Monthly!F$2:F$180,MATCH($A163&amp;$B163,[1]Monthly!$C$2:$C$180&amp;[1]Monthly!$D$2:$D$180,0))),0,(INDEX([1]Monthly!F$2:F$180,MATCH($A163&amp;$B163,[1]Monthly!$C$2:$C$180&amp;[1]Monthly!$D$2:$D$180,0))))</f>
        <v>40</v>
      </c>
      <c r="H163" s="61">
        <f t="array" ref="H163">IF(ISERROR(INDEX([1]Monthly!G$2:G$180,MATCH($A163&amp;$B163,[1]Monthly!$C$2:$C$180&amp;[1]Monthly!$D$2:$D$180,0))),0,(INDEX([1]Monthly!G$2:G$180,MATCH($A163&amp;$B163,[1]Monthly!$C$2:$C$180&amp;[1]Monthly!$D$2:$D$180,0))))</f>
        <v>38</v>
      </c>
      <c r="I163" s="61">
        <f t="array" ref="I163">IF(ISERROR(INDEX([1]Monthly!H$2:H$180,MATCH($A163&amp;$B163,[1]Monthly!$C$2:$C$180&amp;[1]Monthly!$D$2:$D$180,0))),0,(INDEX([1]Monthly!H$2:H$180,MATCH($A163&amp;$B163,[1]Monthly!$C$2:$C$180&amp;[1]Monthly!$D$2:$D$180,0))))</f>
        <v>45</v>
      </c>
      <c r="J163" s="61">
        <f t="array" ref="J163">IF(ISERROR(INDEX([1]Monthly!I$2:I$180,MATCH($A163&amp;$B163,[1]Monthly!$C$2:$C$180&amp;[1]Monthly!$D$2:$D$180,0))),0,(INDEX([1]Monthly!I$2:I$180,MATCH($A163&amp;$B163,[1]Monthly!$C$2:$C$180&amp;[1]Monthly!$D$2:$D$180,0))))</f>
        <v>63</v>
      </c>
      <c r="K163" s="61">
        <f t="array" ref="K163">IF(ISERROR(INDEX([1]Monthly!J$2:J$180,MATCH($A163&amp;$B163,[1]Monthly!$C$2:$C$180&amp;[1]Monthly!$D$2:$D$180,0))),0,(INDEX([1]Monthly!J$2:J$180,MATCH($A163&amp;$B163,[1]Monthly!$C$2:$C$180&amp;[1]Monthly!$D$2:$D$180,0))))</f>
        <v>54</v>
      </c>
      <c r="L163" s="61">
        <f t="array" ref="L163">IF(ISERROR(INDEX([1]Monthly!K$2:K$180,MATCH($A163&amp;$B163,[1]Monthly!$C$2:$C$180&amp;[1]Monthly!$D$2:$D$180,0))),0,(INDEX([1]Monthly!K$2:K$180,MATCH($A163&amp;$B163,[1]Monthly!$C$2:$C$180&amp;[1]Monthly!$D$2:$D$180,0))))</f>
        <v>55</v>
      </c>
      <c r="M163" s="61">
        <f t="array" ref="M163">IF(ISERROR(INDEX([1]Monthly!L$2:L$180,MATCH($A163&amp;$B163,[1]Monthly!$C$2:$C$180&amp;[1]Monthly!$D$2:$D$180,0))),0,(INDEX([1]Monthly!L$2:L$180,MATCH($A163&amp;$B163,[1]Monthly!$C$2:$C$180&amp;[1]Monthly!$D$2:$D$180,0))))</f>
        <v>68</v>
      </c>
      <c r="N163" s="61">
        <f t="array" ref="N163">IF(ISERROR(INDEX([1]Monthly!M$2:M$180,MATCH($A163&amp;$B163,[1]Monthly!$C$2:$C$180&amp;[1]Monthly!$D$2:$D$180,0))),0,(INDEX([1]Monthly!M$2:M$180,MATCH($A163&amp;$B163,[1]Monthly!$C$2:$C$180&amp;[1]Monthly!$D$2:$D$180,0))))</f>
        <v>60</v>
      </c>
      <c r="O163" s="61">
        <f t="array" ref="O163">IF(ISERROR(INDEX([1]Monthly!N$2:N$180,MATCH($A163&amp;$B163,[1]Monthly!$C$2:$C$180&amp;[1]Monthly!$D$2:$D$180,0))),0,(INDEX([1]Monthly!N$2:N$180,MATCH($A163&amp;$B163,[1]Monthly!$C$2:$C$180&amp;[1]Monthly!$D$2:$D$180,0))))</f>
        <v>62</v>
      </c>
      <c r="P163" s="61">
        <f t="array" ref="P163">IF(ISERROR(INDEX([1]Monthly!O$2:O$180,MATCH($A163&amp;$B163,[1]Monthly!$C$2:$C$180&amp;[1]Monthly!$D$2:$D$180,0))),0,(INDEX([1]Monthly!O$2:O$180,MATCH($A163&amp;$B163,[1]Monthly!$C$2:$C$180&amp;[1]Monthly!$D$2:$D$180,0))))</f>
        <v>48</v>
      </c>
      <c r="Q163" s="61">
        <f t="array" ref="Q163">IF(ISERROR(INDEX([1]Monthly!P$2:P$180,MATCH($A163&amp;$B163,[1]Monthly!$C$2:$C$180&amp;[1]Monthly!$D$2:$D$180,0))),0,(INDEX([1]Monthly!P$2:P$180,MATCH($A163&amp;$B163,[1]Monthly!$C$2:$C$180&amp;[1]Monthly!$D$2:$D$180,0))))</f>
        <v>44</v>
      </c>
      <c r="R163" s="61">
        <f t="array" ref="R163">IF(ISERROR(INDEX([1]Monthly!Q$2:Q$180,MATCH($A163&amp;$B163,[1]Monthly!$C$2:$C$180&amp;[1]Monthly!$D$2:$D$180,0))),0,(INDEX([1]Monthly!Q$2:Q$180,MATCH($A163&amp;$B163,[1]Monthly!$C$2:$C$180&amp;[1]Monthly!$D$2:$D$180,0))))</f>
        <v>33</v>
      </c>
      <c r="S163" s="61">
        <f t="array" ref="S163">IF(ISERROR(INDEX([1]Monthly!R$2:R$180,MATCH($A163&amp;$B163,[1]Monthly!$C$2:$C$180&amp;[1]Monthly!$D$2:$D$180,0))),0,(INDEX([1]Monthly!R$2:R$180,MATCH($A163&amp;$B163,[1]Monthly!$C$2:$C$180&amp;[1]Monthly!$D$2:$D$180,0))))</f>
        <v>34</v>
      </c>
      <c r="T163" s="61">
        <f t="array" ref="T163">IF(ISERROR(INDEX([1]Monthly!S$2:S$180,MATCH($A163&amp;$B163,[1]Monthly!$C$2:$C$180&amp;[1]Monthly!$D$2:$D$180,0))),0,(INDEX([1]Monthly!S$2:S$180,MATCH($A163&amp;$B163,[1]Monthly!$C$2:$C$180&amp;[1]Monthly!$D$2:$D$180,0))))</f>
        <v>57</v>
      </c>
      <c r="U163" s="61">
        <f t="array" ref="U163">IF(ISERROR(INDEX([1]Monthly!T$2:T$180,MATCH($A163&amp;$B163,[1]Monthly!$C$2:$C$180&amp;[1]Monthly!$D$2:$D$180,0))),0,(INDEX([1]Monthly!T$2:T$180,MATCH($A163&amp;$B163,[1]Monthly!$C$2:$C$180&amp;[1]Monthly!$D$2:$D$180,0))))</f>
        <v>44</v>
      </c>
      <c r="V163" s="61">
        <f t="array" ref="V163">IF(ISERROR(INDEX([1]Monthly!U$2:U$180,MATCH($A163&amp;$B163,[1]Monthly!$C$2:$C$180&amp;[1]Monthly!$D$2:$D$180,0))),0,(INDEX([1]Monthly!U$2:U$180,MATCH($A163&amp;$B163,[1]Monthly!$C$2:$C$180&amp;[1]Monthly!$D$2:$D$180,0))))</f>
        <v>39</v>
      </c>
      <c r="W163" s="61">
        <f t="array" ref="W163">IF(ISERROR(INDEX([1]Monthly!V$2:V$180,MATCH($A163&amp;$B163,[1]Monthly!$C$2:$C$180&amp;[1]Monthly!$D$2:$D$180,0))),0,(INDEX([1]Monthly!V$2:V$180,MATCH($A163&amp;$B163,[1]Monthly!$C$2:$C$180&amp;[1]Monthly!$D$2:$D$180,0))))</f>
        <v>52</v>
      </c>
      <c r="X163" s="61">
        <f t="array" ref="X163">IF(ISERROR(INDEX([1]Monthly!W$2:W$180,MATCH($A163&amp;$B163,[1]Monthly!$C$2:$C$180&amp;[1]Monthly!$D$2:$D$180,0))),0,(INDEX([1]Monthly!W$2:W$180,MATCH($A163&amp;$B163,[1]Monthly!$C$2:$C$180&amp;[1]Monthly!$D$2:$D$180,0))))</f>
        <v>53</v>
      </c>
      <c r="Y163" s="61">
        <f t="array" ref="Y163">IF(ISERROR(INDEX([1]Monthly!X$2:X$180,MATCH($A163&amp;$B163,[1]Monthly!$C$2:$C$180&amp;[1]Monthly!$D$2:$D$180,0))),0,(INDEX([1]Monthly!X$2:X$180,MATCH($A163&amp;$B163,[1]Monthly!$C$2:$C$180&amp;[1]Monthly!$D$2:$D$180,0))))</f>
        <v>65</v>
      </c>
      <c r="Z163" s="61">
        <f t="array" ref="Z163">IF(ISERROR(INDEX([1]Monthly!Y$2:Y$180,MATCH($A163&amp;$B163,[1]Monthly!$C$2:$C$180&amp;[1]Monthly!$D$2:$D$180,0))),0,(INDEX([1]Monthly!Y$2:Y$180,MATCH($A163&amp;$B163,[1]Monthly!$C$2:$C$180&amp;[1]Monthly!$D$2:$D$180,0))))</f>
        <v>67</v>
      </c>
      <c r="AA163" s="61">
        <f t="array" ref="AA163">IF(ISERROR(INDEX([1]Monthly!Z$2:Z$180,MATCH($A163&amp;$B163,[1]Monthly!$C$2:$C$180&amp;[1]Monthly!$D$2:$D$180,0))),0,(INDEX([1]Monthly!Z$2:Z$180,MATCH($A163&amp;$B163,[1]Monthly!$C$2:$C$180&amp;[1]Monthly!$D$2:$D$180,0))))</f>
        <v>55</v>
      </c>
      <c r="AB163" s="61">
        <f t="array" ref="AB163">IF(ISERROR(INDEX([1]Monthly!AA$2:AA$180,MATCH($A163&amp;$B163,[1]Monthly!$C$2:$C$180&amp;[1]Monthly!$D$2:$D$180,0))),0,(INDEX([1]Monthly!AA$2:AA$180,MATCH($A163&amp;$B163,[1]Monthly!$C$2:$C$180&amp;[1]Monthly!$D$2:$D$180,0))))</f>
        <v>34</v>
      </c>
      <c r="AC163" s="61">
        <f t="array" ref="AC163">IF(ISERROR(INDEX([1]Monthly!AB$2:AB$180,MATCH($A163&amp;$B163,[1]Monthly!$C$2:$C$180&amp;[1]Monthly!$D$2:$D$180,0))),0,(INDEX([1]Monthly!AB$2:AB$180,MATCH($A163&amp;$B163,[1]Monthly!$C$2:$C$180&amp;[1]Monthly!$D$2:$D$180,0))))</f>
        <v>44</v>
      </c>
      <c r="AD163" s="62">
        <f t="array" ref="AD163">IF(ISERROR(INDEX([1]Monthly!AC$2:AC$180,MATCH($A163&amp;$B163,[1]Monthly!$C$2:$C$180&amp;[1]Monthly!$D$2:$D$180,0))),0,(INDEX([1]Monthly!AC$2:AC$180,MATCH($A163&amp;$B163,[1]Monthly!$C$2:$C$180&amp;[1]Monthly!$D$2:$D$180,0))))</f>
        <v>52</v>
      </c>
      <c r="AE163" s="62">
        <f t="array" ref="AE163">IF(ISERROR(INDEX([1]Monthly!AD$2:AD$180,MATCH($A163&amp;$B163,[1]Monthly!$C$2:$C$180&amp;[1]Monthly!$D$2:$D$180,0))),0,(INDEX([1]Monthly!AD$2:AD$180,MATCH($A163&amp;$B163,[1]Monthly!$C$2:$C$180&amp;[1]Monthly!$D$2:$D$180,0))))</f>
        <v>50</v>
      </c>
      <c r="AF163" s="63">
        <f t="array" ref="AF163">IF(ISERROR(INDEX([1]Monthly!AE$2:AE$180,MATCH($A163&amp;$B163,[1]Monthly!$C$2:$C$180&amp;[1]Monthly!$D$2:$D$180,0))),0,(INDEX([1]Monthly!AE$2:AE$180,MATCH($A163&amp;$B163,[1]Monthly!$C$2:$C$180&amp;[1]Monthly!$D$2:$D$180,0))))</f>
        <v>60</v>
      </c>
      <c r="AG163" s="64"/>
      <c r="AH163" s="64"/>
      <c r="AI163" s="64"/>
      <c r="AJ163" s="45"/>
      <c r="AK163" s="64"/>
      <c r="AL163" s="64"/>
      <c r="AM163" s="64"/>
      <c r="AN163" s="64"/>
      <c r="AO163" s="64"/>
      <c r="AP163" s="64"/>
      <c r="AQ163" s="64"/>
      <c r="AR163" s="64"/>
      <c r="AS163" s="64"/>
      <c r="AT163" s="64"/>
      <c r="AU163" s="64"/>
      <c r="AV163" s="64"/>
      <c r="AW163" s="64"/>
      <c r="AX163" s="64"/>
      <c r="AY163" s="64"/>
      <c r="AZ163" s="64"/>
      <c r="BA163" s="64"/>
      <c r="BB163" s="64"/>
      <c r="BC163" s="64"/>
      <c r="BD163" s="64"/>
      <c r="BE163" s="64"/>
      <c r="BF163" s="64"/>
      <c r="BG163" s="64"/>
      <c r="BH163" s="64"/>
      <c r="BI163" s="64"/>
      <c r="BJ163" s="64"/>
      <c r="BK163" s="64"/>
      <c r="BL163" s="64"/>
      <c r="BM163" s="64"/>
      <c r="BN163" s="64"/>
      <c r="BO163" s="64"/>
      <c r="BP163" s="64"/>
      <c r="BQ163" s="64"/>
      <c r="BR163" s="64"/>
      <c r="BS163" s="64"/>
      <c r="BT163" s="64"/>
      <c r="BU163" s="64"/>
      <c r="BV163" s="64"/>
      <c r="BW163" s="64"/>
      <c r="BX163" s="64"/>
      <c r="BY163" s="64"/>
      <c r="BZ163" s="64"/>
      <c r="CA163" s="64"/>
      <c r="CB163" s="64"/>
      <c r="CC163" s="64"/>
      <c r="CD163" s="64"/>
      <c r="CE163" s="64"/>
      <c r="CF163" s="64"/>
      <c r="CG163" s="64"/>
      <c r="CH163" s="64"/>
      <c r="CI163" s="64"/>
      <c r="CJ163" s="64"/>
      <c r="CK163" s="64"/>
      <c r="CL163" s="64"/>
      <c r="CM163" s="64"/>
      <c r="CN163" s="64"/>
      <c r="CO163" s="64"/>
      <c r="CP163" s="64"/>
      <c r="CQ163" s="64"/>
      <c r="CR163" s="64"/>
      <c r="CS163" s="64"/>
      <c r="CT163" s="64"/>
      <c r="CU163" s="64"/>
      <c r="CV163" s="64"/>
      <c r="CW163" s="64"/>
      <c r="CX163" s="64"/>
      <c r="CY163" s="64"/>
      <c r="CZ163" s="64"/>
      <c r="DA163" s="64"/>
      <c r="DB163" s="64"/>
      <c r="DC163" s="64"/>
      <c r="DD163" s="64"/>
      <c r="DE163" s="64"/>
      <c r="DF163" s="64"/>
      <c r="DG163" s="64"/>
      <c r="DH163" s="64"/>
      <c r="DI163" s="64"/>
      <c r="DJ163" s="64"/>
      <c r="DK163" s="64"/>
      <c r="DL163" s="64"/>
      <c r="DM163" s="64"/>
      <c r="DN163" s="64"/>
      <c r="DO163" s="64"/>
      <c r="DP163" s="64"/>
      <c r="DQ163" s="64"/>
      <c r="DR163" s="64"/>
      <c r="DS163" s="64"/>
      <c r="DT163" s="64"/>
      <c r="DU163" s="64"/>
      <c r="DV163" s="64"/>
      <c r="DW163" s="64"/>
      <c r="DX163" s="64"/>
      <c r="DY163" s="64"/>
      <c r="DZ163" s="64"/>
      <c r="EA163" s="64"/>
      <c r="EB163" s="64"/>
      <c r="EC163" s="64"/>
      <c r="ED163" s="64"/>
      <c r="EE163" s="64"/>
      <c r="EF163" s="64"/>
      <c r="EG163" s="64"/>
      <c r="EH163" s="64"/>
      <c r="EI163" s="64"/>
      <c r="EJ163" s="64"/>
      <c r="EK163" s="64"/>
      <c r="EL163" s="64"/>
      <c r="EM163" s="64"/>
      <c r="EN163" s="64"/>
      <c r="EO163" s="64"/>
      <c r="EP163" s="64"/>
      <c r="EQ163" s="64"/>
      <c r="ER163" s="64"/>
      <c r="ES163" s="64"/>
      <c r="ET163" s="64"/>
      <c r="EU163" s="64"/>
      <c r="EV163" s="64"/>
      <c r="EW163" s="64"/>
      <c r="EX163" s="64"/>
      <c r="EY163" s="64"/>
      <c r="EZ163" s="64"/>
      <c r="FA163" s="64"/>
      <c r="FB163" s="64"/>
      <c r="FC163" s="64"/>
      <c r="FD163" s="64"/>
      <c r="FE163" s="64"/>
      <c r="FF163" s="64"/>
      <c r="FG163" s="64"/>
      <c r="FH163" s="64"/>
      <c r="FI163" s="64"/>
      <c r="FJ163" s="64"/>
      <c r="FK163" s="64"/>
      <c r="FL163" s="64"/>
      <c r="FM163" s="64"/>
      <c r="FN163" s="64"/>
      <c r="FO163" s="64"/>
      <c r="FP163" s="64"/>
      <c r="FQ163" s="64"/>
      <c r="FR163" s="64"/>
    </row>
    <row r="164" spans="1:174" x14ac:dyDescent="0.2">
      <c r="A164" s="11">
        <v>14</v>
      </c>
      <c r="B164" s="34">
        <v>7</v>
      </c>
      <c r="C164" s="1">
        <f t="array" ref="C164">IF(ISERROR(INDEX([1]Current!E$2:E$180,MATCH($A164&amp;$B164,[1]Current!$C$2:$C$180&amp;[1]Current!$D$2:$D$180,0))),0,(INDEX([1]Current!E$2:E$180,MATCH($A164&amp;$B164,[1]Current!$C$2:$C$180&amp;[1]Current!$D$2:$D$180,0))))</f>
        <v>2</v>
      </c>
      <c r="D164" s="1">
        <f t="array" ref="D164">IF(ISERROR(INDEX([1]Current!F$2:F$180,MATCH($A164&amp;$B164,[1]Current!$C$2:$C$180&amp;[1]Current!$D$2:$D$180,0))),0,(INDEX([1]Current!F$2:F$180,MATCH($A164&amp;$B164,[1]Current!$C$2:$C$180&amp;[1]Current!$D$2:$D$180,0))))</f>
        <v>0</v>
      </c>
      <c r="E164" s="81" t="s">
        <v>27</v>
      </c>
      <c r="F164" s="48">
        <f t="array" ref="F164">IF(ISERROR(INDEX([1]Monthly!E$2:E$180,MATCH($A164&amp;$B164,[1]Monthly!$C$2:$C$180&amp;[1]Monthly!$D$2:$D$180,0))),0,(INDEX([1]Monthly!E$2:E$180,MATCH($A164&amp;$B164,[1]Monthly!$C$2:$C$180&amp;[1]Monthly!$D$2:$D$180,0))))</f>
        <v>0</v>
      </c>
      <c r="G164" s="49">
        <f t="array" ref="G164">IF(ISERROR(INDEX([1]Monthly!F$2:F$180,MATCH($A164&amp;$B164,[1]Monthly!$C$2:$C$180&amp;[1]Monthly!$D$2:$D$180,0))),0,(INDEX([1]Monthly!F$2:F$180,MATCH($A164&amp;$B164,[1]Monthly!$C$2:$C$180&amp;[1]Monthly!$D$2:$D$180,0))))</f>
        <v>0</v>
      </c>
      <c r="H164" s="49">
        <f t="array" ref="H164">IF(ISERROR(INDEX([1]Monthly!G$2:G$180,MATCH($A164&amp;$B164,[1]Monthly!$C$2:$C$180&amp;[1]Monthly!$D$2:$D$180,0))),0,(INDEX([1]Monthly!G$2:G$180,MATCH($A164&amp;$B164,[1]Monthly!$C$2:$C$180&amp;[1]Monthly!$D$2:$D$180,0))))</f>
        <v>0</v>
      </c>
      <c r="I164" s="49">
        <f t="array" ref="I164">IF(ISERROR(INDEX([1]Monthly!H$2:H$180,MATCH($A164&amp;$B164,[1]Monthly!$C$2:$C$180&amp;[1]Monthly!$D$2:$D$180,0))),0,(INDEX([1]Monthly!H$2:H$180,MATCH($A164&amp;$B164,[1]Monthly!$C$2:$C$180&amp;[1]Monthly!$D$2:$D$180,0))))</f>
        <v>0</v>
      </c>
      <c r="J164" s="49">
        <f t="array" ref="J164">IF(ISERROR(INDEX([1]Monthly!I$2:I$180,MATCH($A164&amp;$B164,[1]Monthly!$C$2:$C$180&amp;[1]Monthly!$D$2:$D$180,0))),0,(INDEX([1]Monthly!I$2:I$180,MATCH($A164&amp;$B164,[1]Monthly!$C$2:$C$180&amp;[1]Monthly!$D$2:$D$180,0))))</f>
        <v>0</v>
      </c>
      <c r="K164" s="49">
        <f t="array" ref="K164">IF(ISERROR(INDEX([1]Monthly!J$2:J$180,MATCH($A164&amp;$B164,[1]Monthly!$C$2:$C$180&amp;[1]Monthly!$D$2:$D$180,0))),0,(INDEX([1]Monthly!J$2:J$180,MATCH($A164&amp;$B164,[1]Monthly!$C$2:$C$180&amp;[1]Monthly!$D$2:$D$180,0))))</f>
        <v>0</v>
      </c>
      <c r="L164" s="49">
        <f t="array" ref="L164">IF(ISERROR(INDEX([1]Monthly!K$2:K$180,MATCH($A164&amp;$B164,[1]Monthly!$C$2:$C$180&amp;[1]Monthly!$D$2:$D$180,0))),0,(INDEX([1]Monthly!K$2:K$180,MATCH($A164&amp;$B164,[1]Monthly!$C$2:$C$180&amp;[1]Monthly!$D$2:$D$180,0))))</f>
        <v>0</v>
      </c>
      <c r="M164" s="49">
        <f t="array" ref="M164">IF(ISERROR(INDEX([1]Monthly!L$2:L$180,MATCH($A164&amp;$B164,[1]Monthly!$C$2:$C$180&amp;[1]Monthly!$D$2:$D$180,0))),0,(INDEX([1]Monthly!L$2:L$180,MATCH($A164&amp;$B164,[1]Monthly!$C$2:$C$180&amp;[1]Monthly!$D$2:$D$180,0))))</f>
        <v>0</v>
      </c>
      <c r="N164" s="49">
        <f t="array" ref="N164">IF(ISERROR(INDEX([1]Monthly!M$2:M$180,MATCH($A164&amp;$B164,[1]Monthly!$C$2:$C$180&amp;[1]Monthly!$D$2:$D$180,0))),0,(INDEX([1]Monthly!M$2:M$180,MATCH($A164&amp;$B164,[1]Monthly!$C$2:$C$180&amp;[1]Monthly!$D$2:$D$180,0))))</f>
        <v>0</v>
      </c>
      <c r="O164" s="49">
        <f t="array" ref="O164">IF(ISERROR(INDEX([1]Monthly!N$2:N$180,MATCH($A164&amp;$B164,[1]Monthly!$C$2:$C$180&amp;[1]Monthly!$D$2:$D$180,0))),0,(INDEX([1]Monthly!N$2:N$180,MATCH($A164&amp;$B164,[1]Monthly!$C$2:$C$180&amp;[1]Monthly!$D$2:$D$180,0))))</f>
        <v>1</v>
      </c>
      <c r="P164" s="49">
        <f t="array" ref="P164">IF(ISERROR(INDEX([1]Monthly!O$2:O$180,MATCH($A164&amp;$B164,[1]Monthly!$C$2:$C$180&amp;[1]Monthly!$D$2:$D$180,0))),0,(INDEX([1]Monthly!O$2:O$180,MATCH($A164&amp;$B164,[1]Monthly!$C$2:$C$180&amp;[1]Monthly!$D$2:$D$180,0))))</f>
        <v>0</v>
      </c>
      <c r="Q164" s="49">
        <f t="array" ref="Q164">IF(ISERROR(INDEX([1]Monthly!P$2:P$180,MATCH($A164&amp;$B164,[1]Monthly!$C$2:$C$180&amp;[1]Monthly!$D$2:$D$180,0))),0,(INDEX([1]Monthly!P$2:P$180,MATCH($A164&amp;$B164,[1]Monthly!$C$2:$C$180&amp;[1]Monthly!$D$2:$D$180,0))))</f>
        <v>1</v>
      </c>
      <c r="R164" s="49">
        <f t="array" ref="R164">IF(ISERROR(INDEX([1]Monthly!Q$2:Q$180,MATCH($A164&amp;$B164,[1]Monthly!$C$2:$C$180&amp;[1]Monthly!$D$2:$D$180,0))),0,(INDEX([1]Monthly!Q$2:Q$180,MATCH($A164&amp;$B164,[1]Monthly!$C$2:$C$180&amp;[1]Monthly!$D$2:$D$180,0))))</f>
        <v>0</v>
      </c>
      <c r="S164" s="49">
        <f t="array" ref="S164">IF(ISERROR(INDEX([1]Monthly!R$2:R$180,MATCH($A164&amp;$B164,[1]Monthly!$C$2:$C$180&amp;[1]Monthly!$D$2:$D$180,0))),0,(INDEX([1]Monthly!R$2:R$180,MATCH($A164&amp;$B164,[1]Monthly!$C$2:$C$180&amp;[1]Monthly!$D$2:$D$180,0))))</f>
        <v>0</v>
      </c>
      <c r="T164" s="49">
        <f t="array" ref="T164">IF(ISERROR(INDEX([1]Monthly!S$2:S$180,MATCH($A164&amp;$B164,[1]Monthly!$C$2:$C$180&amp;[1]Monthly!$D$2:$D$180,0))),0,(INDEX([1]Monthly!S$2:S$180,MATCH($A164&amp;$B164,[1]Monthly!$C$2:$C$180&amp;[1]Monthly!$D$2:$D$180,0))))</f>
        <v>0</v>
      </c>
      <c r="U164" s="49">
        <f t="array" ref="U164">IF(ISERROR(INDEX([1]Monthly!T$2:T$180,MATCH($A164&amp;$B164,[1]Monthly!$C$2:$C$180&amp;[1]Monthly!$D$2:$D$180,0))),0,(INDEX([1]Monthly!T$2:T$180,MATCH($A164&amp;$B164,[1]Monthly!$C$2:$C$180&amp;[1]Monthly!$D$2:$D$180,0))))</f>
        <v>0</v>
      </c>
      <c r="V164" s="49">
        <f t="array" ref="V164">IF(ISERROR(INDEX([1]Monthly!U$2:U$180,MATCH($A164&amp;$B164,[1]Monthly!$C$2:$C$180&amp;[1]Monthly!$D$2:$D$180,0))),0,(INDEX([1]Monthly!U$2:U$180,MATCH($A164&amp;$B164,[1]Monthly!$C$2:$C$180&amp;[1]Monthly!$D$2:$D$180,0))))</f>
        <v>0</v>
      </c>
      <c r="W164" s="49">
        <f t="array" ref="W164">IF(ISERROR(INDEX([1]Monthly!V$2:V$180,MATCH($A164&amp;$B164,[1]Monthly!$C$2:$C$180&amp;[1]Monthly!$D$2:$D$180,0))),0,(INDEX([1]Monthly!V$2:V$180,MATCH($A164&amp;$B164,[1]Monthly!$C$2:$C$180&amp;[1]Monthly!$D$2:$D$180,0))))</f>
        <v>0</v>
      </c>
      <c r="X164" s="49">
        <f t="array" ref="X164">IF(ISERROR(INDEX([1]Monthly!W$2:W$180,MATCH($A164&amp;$B164,[1]Monthly!$C$2:$C$180&amp;[1]Monthly!$D$2:$D$180,0))),0,(INDEX([1]Monthly!W$2:W$180,MATCH($A164&amp;$B164,[1]Monthly!$C$2:$C$180&amp;[1]Monthly!$D$2:$D$180,0))))</f>
        <v>0</v>
      </c>
      <c r="Y164" s="49">
        <f t="array" ref="Y164">IF(ISERROR(INDEX([1]Monthly!X$2:X$180,MATCH($A164&amp;$B164,[1]Monthly!$C$2:$C$180&amp;[1]Monthly!$D$2:$D$180,0))),0,(INDEX([1]Monthly!X$2:X$180,MATCH($A164&amp;$B164,[1]Monthly!$C$2:$C$180&amp;[1]Monthly!$D$2:$D$180,0))))</f>
        <v>0</v>
      </c>
      <c r="Z164" s="49">
        <f t="array" ref="Z164">IF(ISERROR(INDEX([1]Monthly!Y$2:Y$180,MATCH($A164&amp;$B164,[1]Monthly!$C$2:$C$180&amp;[1]Monthly!$D$2:$D$180,0))),0,(INDEX([1]Monthly!Y$2:Y$180,MATCH($A164&amp;$B164,[1]Monthly!$C$2:$C$180&amp;[1]Monthly!$D$2:$D$180,0))))</f>
        <v>0</v>
      </c>
      <c r="AA164" s="49">
        <f t="array" ref="AA164">IF(ISERROR(INDEX([1]Monthly!Z$2:Z$180,MATCH($A164&amp;$B164,[1]Monthly!$C$2:$C$180&amp;[1]Monthly!$D$2:$D$180,0))),0,(INDEX([1]Monthly!Z$2:Z$180,MATCH($A164&amp;$B164,[1]Monthly!$C$2:$C$180&amp;[1]Monthly!$D$2:$D$180,0))))</f>
        <v>0</v>
      </c>
      <c r="AB164" s="49">
        <f t="array" ref="AB164">IF(ISERROR(INDEX([1]Monthly!AA$2:AA$180,MATCH($A164&amp;$B164,[1]Monthly!$C$2:$C$180&amp;[1]Monthly!$D$2:$D$180,0))),0,(INDEX([1]Monthly!AA$2:AA$180,MATCH($A164&amp;$B164,[1]Monthly!$C$2:$C$180&amp;[1]Monthly!$D$2:$D$180,0))))</f>
        <v>0</v>
      </c>
      <c r="AC164" s="49">
        <f t="array" ref="AC164">IF(ISERROR(INDEX([1]Monthly!AB$2:AB$180,MATCH($A164&amp;$B164,[1]Monthly!$C$2:$C$180&amp;[1]Monthly!$D$2:$D$180,0))),0,(INDEX([1]Monthly!AB$2:AB$180,MATCH($A164&amp;$B164,[1]Monthly!$C$2:$C$180&amp;[1]Monthly!$D$2:$D$180,0))))</f>
        <v>0</v>
      </c>
      <c r="AD164" s="50">
        <f t="array" ref="AD164">IF(ISERROR(INDEX([1]Monthly!AC$2:AC$180,MATCH($A164&amp;$B164,[1]Monthly!$C$2:$C$180&amp;[1]Monthly!$D$2:$D$180,0))),0,(INDEX([1]Monthly!AC$2:AC$180,MATCH($A164&amp;$B164,[1]Monthly!$C$2:$C$180&amp;[1]Monthly!$D$2:$D$180,0))))</f>
        <v>0</v>
      </c>
      <c r="AE164" s="50">
        <f t="array" ref="AE164">IF(ISERROR(INDEX([1]Monthly!AD$2:AD$180,MATCH($A164&amp;$B164,[1]Monthly!$C$2:$C$180&amp;[1]Monthly!$D$2:$D$180,0))),0,(INDEX([1]Monthly!AD$2:AD$180,MATCH($A164&amp;$B164,[1]Monthly!$C$2:$C$180&amp;[1]Monthly!$D$2:$D$180,0))))</f>
        <v>0</v>
      </c>
      <c r="AF164" s="51">
        <f t="array" ref="AF164">IF(ISERROR(INDEX([1]Monthly!AE$2:AE$180,MATCH($A164&amp;$B164,[1]Monthly!$C$2:$C$180&amp;[1]Monthly!$D$2:$D$180,0))),0,(INDEX([1]Monthly!AE$2:AE$180,MATCH($A164&amp;$B164,[1]Monthly!$C$2:$C$180&amp;[1]Monthly!$D$2:$D$180,0))))</f>
        <v>0</v>
      </c>
      <c r="AG164" s="1"/>
      <c r="AH164" s="1"/>
      <c r="AI164" s="1"/>
      <c r="AJ164" s="45"/>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row>
    <row r="165" spans="1:174" x14ac:dyDescent="0.2">
      <c r="C165" s="1">
        <f>SUM(C163:C164)</f>
        <v>517</v>
      </c>
      <c r="D165" s="1">
        <f>SUM(D163:D164)</f>
        <v>532</v>
      </c>
      <c r="E165" s="82" t="s">
        <v>28</v>
      </c>
      <c r="F165" s="53">
        <f t="shared" ref="F165:AF165" si="67">SUM(F163:F164)</f>
        <v>58</v>
      </c>
      <c r="G165" s="54">
        <f t="shared" si="67"/>
        <v>40</v>
      </c>
      <c r="H165" s="54">
        <f t="shared" si="67"/>
        <v>38</v>
      </c>
      <c r="I165" s="54">
        <f t="shared" si="67"/>
        <v>45</v>
      </c>
      <c r="J165" s="54">
        <f t="shared" si="67"/>
        <v>63</v>
      </c>
      <c r="K165" s="54">
        <f t="shared" si="67"/>
        <v>54</v>
      </c>
      <c r="L165" s="54">
        <f t="shared" si="67"/>
        <v>55</v>
      </c>
      <c r="M165" s="54">
        <f t="shared" si="67"/>
        <v>68</v>
      </c>
      <c r="N165" s="54">
        <f t="shared" si="67"/>
        <v>60</v>
      </c>
      <c r="O165" s="54">
        <f t="shared" si="67"/>
        <v>63</v>
      </c>
      <c r="P165" s="54">
        <f t="shared" si="67"/>
        <v>48</v>
      </c>
      <c r="Q165" s="54">
        <f t="shared" si="67"/>
        <v>45</v>
      </c>
      <c r="R165" s="54">
        <f t="shared" si="67"/>
        <v>33</v>
      </c>
      <c r="S165" s="54">
        <f t="shared" si="67"/>
        <v>34</v>
      </c>
      <c r="T165" s="54">
        <f t="shared" si="67"/>
        <v>57</v>
      </c>
      <c r="U165" s="54">
        <f t="shared" si="67"/>
        <v>44</v>
      </c>
      <c r="V165" s="54">
        <f t="shared" si="67"/>
        <v>39</v>
      </c>
      <c r="W165" s="54">
        <f t="shared" si="67"/>
        <v>52</v>
      </c>
      <c r="X165" s="54">
        <f t="shared" si="67"/>
        <v>53</v>
      </c>
      <c r="Y165" s="54">
        <f t="shared" si="67"/>
        <v>65</v>
      </c>
      <c r="Z165" s="54">
        <f t="shared" si="67"/>
        <v>67</v>
      </c>
      <c r="AA165" s="54">
        <f t="shared" si="67"/>
        <v>55</v>
      </c>
      <c r="AB165" s="54">
        <f t="shared" si="67"/>
        <v>34</v>
      </c>
      <c r="AC165" s="54">
        <f t="shared" si="67"/>
        <v>44</v>
      </c>
      <c r="AD165" s="55">
        <f t="shared" si="67"/>
        <v>52</v>
      </c>
      <c r="AE165" s="55">
        <f t="shared" si="67"/>
        <v>50</v>
      </c>
      <c r="AF165" s="56">
        <f t="shared" si="67"/>
        <v>60</v>
      </c>
      <c r="AG165" s="1"/>
      <c r="AH165" s="1"/>
      <c r="AI165" s="1"/>
      <c r="AJ165" s="45"/>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row>
    <row r="166" spans="1:174" s="57" customFormat="1" x14ac:dyDescent="0.2">
      <c r="A166" s="57">
        <v>14</v>
      </c>
      <c r="B166" s="58">
        <v>8</v>
      </c>
      <c r="C166" s="1">
        <f t="array" ref="C166">IF(ISERROR(INDEX([1]Current!E$2:E$180,MATCH($A166&amp;$B166,[1]Current!$C$2:$C$180&amp;[1]Current!$D$2:$D$180,0))),0,(INDEX([1]Current!E$2:E$180,MATCH($A166&amp;$B166,[1]Current!$C$2:$C$180&amp;[1]Current!$D$2:$D$180,0))))</f>
        <v>18</v>
      </c>
      <c r="D166" s="1">
        <f t="array" ref="D166">IF(ISERROR(INDEX([1]Current!F$2:F$180,MATCH($A166&amp;$B166,[1]Current!$C$2:$C$180&amp;[1]Current!$D$2:$D$180,0))),0,(INDEX([1]Current!F$2:F$180,MATCH($A166&amp;$B166,[1]Current!$C$2:$C$180&amp;[1]Current!$D$2:$D$180,0))))</f>
        <v>12</v>
      </c>
      <c r="E166" s="83" t="s">
        <v>29</v>
      </c>
      <c r="F166" s="60">
        <f t="array" ref="F166">IF(ISERROR(INDEX([1]Monthly!E$2:E$180,MATCH($A166&amp;$B166,[1]Monthly!$C$2:$C$180&amp;[1]Monthly!$D$2:$D$180,0))),0,(INDEX([1]Monthly!E$2:E$180,MATCH($A166&amp;$B166,[1]Monthly!$C$2:$C$180&amp;[1]Monthly!$D$2:$D$180,0))))</f>
        <v>1</v>
      </c>
      <c r="G166" s="61">
        <f t="array" ref="G166">IF(ISERROR(INDEX([1]Monthly!F$2:F$180,MATCH($A166&amp;$B166,[1]Monthly!$C$2:$C$180&amp;[1]Monthly!$D$2:$D$180,0))),0,(INDEX([1]Monthly!F$2:F$180,MATCH($A166&amp;$B166,[1]Monthly!$C$2:$C$180&amp;[1]Monthly!$D$2:$D$180,0))))</f>
        <v>2</v>
      </c>
      <c r="H166" s="61">
        <f t="array" ref="H166">IF(ISERROR(INDEX([1]Monthly!G$2:G$180,MATCH($A166&amp;$B166,[1]Monthly!$C$2:$C$180&amp;[1]Monthly!$D$2:$D$180,0))),0,(INDEX([1]Monthly!G$2:G$180,MATCH($A166&amp;$B166,[1]Monthly!$C$2:$C$180&amp;[1]Monthly!$D$2:$D$180,0))))</f>
        <v>2</v>
      </c>
      <c r="I166" s="61">
        <f t="array" ref="I166">IF(ISERROR(INDEX([1]Monthly!H$2:H$180,MATCH($A166&amp;$B166,[1]Monthly!$C$2:$C$180&amp;[1]Monthly!$D$2:$D$180,0))),0,(INDEX([1]Monthly!H$2:H$180,MATCH($A166&amp;$B166,[1]Monthly!$C$2:$C$180&amp;[1]Monthly!$D$2:$D$180,0))))</f>
        <v>2</v>
      </c>
      <c r="J166" s="61">
        <f t="array" ref="J166">IF(ISERROR(INDEX([1]Monthly!I$2:I$180,MATCH($A166&amp;$B166,[1]Monthly!$C$2:$C$180&amp;[1]Monthly!$D$2:$D$180,0))),0,(INDEX([1]Monthly!I$2:I$180,MATCH($A166&amp;$B166,[1]Monthly!$C$2:$C$180&amp;[1]Monthly!$D$2:$D$180,0))))</f>
        <v>2</v>
      </c>
      <c r="K166" s="61">
        <f t="array" ref="K166">IF(ISERROR(INDEX([1]Monthly!J$2:J$180,MATCH($A166&amp;$B166,[1]Monthly!$C$2:$C$180&amp;[1]Monthly!$D$2:$D$180,0))),0,(INDEX([1]Monthly!J$2:J$180,MATCH($A166&amp;$B166,[1]Monthly!$C$2:$C$180&amp;[1]Monthly!$D$2:$D$180,0))))</f>
        <v>0</v>
      </c>
      <c r="L166" s="61">
        <f t="array" ref="L166">IF(ISERROR(INDEX([1]Monthly!K$2:K$180,MATCH($A166&amp;$B166,[1]Monthly!$C$2:$C$180&amp;[1]Monthly!$D$2:$D$180,0))),0,(INDEX([1]Monthly!K$2:K$180,MATCH($A166&amp;$B166,[1]Monthly!$C$2:$C$180&amp;[1]Monthly!$D$2:$D$180,0))))</f>
        <v>4</v>
      </c>
      <c r="M166" s="61">
        <f t="array" ref="M166">IF(ISERROR(INDEX([1]Monthly!L$2:L$180,MATCH($A166&amp;$B166,[1]Monthly!$C$2:$C$180&amp;[1]Monthly!$D$2:$D$180,0))),0,(INDEX([1]Monthly!L$2:L$180,MATCH($A166&amp;$B166,[1]Monthly!$C$2:$C$180&amp;[1]Monthly!$D$2:$D$180,0))))</f>
        <v>2</v>
      </c>
      <c r="N166" s="61">
        <f t="array" ref="N166">IF(ISERROR(INDEX([1]Monthly!M$2:M$180,MATCH($A166&amp;$B166,[1]Monthly!$C$2:$C$180&amp;[1]Monthly!$D$2:$D$180,0))),0,(INDEX([1]Monthly!M$2:M$180,MATCH($A166&amp;$B166,[1]Monthly!$C$2:$C$180&amp;[1]Monthly!$D$2:$D$180,0))))</f>
        <v>5</v>
      </c>
      <c r="O166" s="61">
        <f t="array" ref="O166">IF(ISERROR(INDEX([1]Monthly!N$2:N$180,MATCH($A166&amp;$B166,[1]Monthly!$C$2:$C$180&amp;[1]Monthly!$D$2:$D$180,0))),0,(INDEX([1]Monthly!N$2:N$180,MATCH($A166&amp;$B166,[1]Monthly!$C$2:$C$180&amp;[1]Monthly!$D$2:$D$180,0))))</f>
        <v>3</v>
      </c>
      <c r="P166" s="61">
        <f t="array" ref="P166">IF(ISERROR(INDEX([1]Monthly!O$2:O$180,MATCH($A166&amp;$B166,[1]Monthly!$C$2:$C$180&amp;[1]Monthly!$D$2:$D$180,0))),0,(INDEX([1]Monthly!O$2:O$180,MATCH($A166&amp;$B166,[1]Monthly!$C$2:$C$180&amp;[1]Monthly!$D$2:$D$180,0))))</f>
        <v>1</v>
      </c>
      <c r="Q166" s="61">
        <f t="array" ref="Q166">IF(ISERROR(INDEX([1]Monthly!P$2:P$180,MATCH($A166&amp;$B166,[1]Monthly!$C$2:$C$180&amp;[1]Monthly!$D$2:$D$180,0))),0,(INDEX([1]Monthly!P$2:P$180,MATCH($A166&amp;$B166,[1]Monthly!$C$2:$C$180&amp;[1]Monthly!$D$2:$D$180,0))))</f>
        <v>2</v>
      </c>
      <c r="R166" s="61">
        <f t="array" ref="R166">IF(ISERROR(INDEX([1]Monthly!Q$2:Q$180,MATCH($A166&amp;$B166,[1]Monthly!$C$2:$C$180&amp;[1]Monthly!$D$2:$D$180,0))),0,(INDEX([1]Monthly!Q$2:Q$180,MATCH($A166&amp;$B166,[1]Monthly!$C$2:$C$180&amp;[1]Monthly!$D$2:$D$180,0))))</f>
        <v>0</v>
      </c>
      <c r="S166" s="61">
        <f t="array" ref="S166">IF(ISERROR(INDEX([1]Monthly!R$2:R$180,MATCH($A166&amp;$B166,[1]Monthly!$C$2:$C$180&amp;[1]Monthly!$D$2:$D$180,0))),0,(INDEX([1]Monthly!R$2:R$180,MATCH($A166&amp;$B166,[1]Monthly!$C$2:$C$180&amp;[1]Monthly!$D$2:$D$180,0))))</f>
        <v>0</v>
      </c>
      <c r="T166" s="61">
        <f t="array" ref="T166">IF(ISERROR(INDEX([1]Monthly!S$2:S$180,MATCH($A166&amp;$B166,[1]Monthly!$C$2:$C$180&amp;[1]Monthly!$D$2:$D$180,0))),0,(INDEX([1]Monthly!S$2:S$180,MATCH($A166&amp;$B166,[1]Monthly!$C$2:$C$180&amp;[1]Monthly!$D$2:$D$180,0))))</f>
        <v>1</v>
      </c>
      <c r="U166" s="61">
        <f t="array" ref="U166">IF(ISERROR(INDEX([1]Monthly!T$2:T$180,MATCH($A166&amp;$B166,[1]Monthly!$C$2:$C$180&amp;[1]Monthly!$D$2:$D$180,0))),0,(INDEX([1]Monthly!T$2:T$180,MATCH($A166&amp;$B166,[1]Monthly!$C$2:$C$180&amp;[1]Monthly!$D$2:$D$180,0))))</f>
        <v>1</v>
      </c>
      <c r="V166" s="61">
        <f t="array" ref="V166">IF(ISERROR(INDEX([1]Monthly!U$2:U$180,MATCH($A166&amp;$B166,[1]Monthly!$C$2:$C$180&amp;[1]Monthly!$D$2:$D$180,0))),0,(INDEX([1]Monthly!U$2:U$180,MATCH($A166&amp;$B166,[1]Monthly!$C$2:$C$180&amp;[1]Monthly!$D$2:$D$180,0))))</f>
        <v>2</v>
      </c>
      <c r="W166" s="61">
        <f t="array" ref="W166">IF(ISERROR(INDEX([1]Monthly!V$2:V$180,MATCH($A166&amp;$B166,[1]Monthly!$C$2:$C$180&amp;[1]Monthly!$D$2:$D$180,0))),0,(INDEX([1]Monthly!V$2:V$180,MATCH($A166&amp;$B166,[1]Monthly!$C$2:$C$180&amp;[1]Monthly!$D$2:$D$180,0))))</f>
        <v>1</v>
      </c>
      <c r="X166" s="61">
        <f t="array" ref="X166">IF(ISERROR(INDEX([1]Monthly!W$2:W$180,MATCH($A166&amp;$B166,[1]Monthly!$C$2:$C$180&amp;[1]Monthly!$D$2:$D$180,0))),0,(INDEX([1]Monthly!W$2:W$180,MATCH($A166&amp;$B166,[1]Monthly!$C$2:$C$180&amp;[1]Monthly!$D$2:$D$180,0))))</f>
        <v>1</v>
      </c>
      <c r="Y166" s="61">
        <f t="array" ref="Y166">IF(ISERROR(INDEX([1]Monthly!X$2:X$180,MATCH($A166&amp;$B166,[1]Monthly!$C$2:$C$180&amp;[1]Monthly!$D$2:$D$180,0))),0,(INDEX([1]Monthly!X$2:X$180,MATCH($A166&amp;$B166,[1]Monthly!$C$2:$C$180&amp;[1]Monthly!$D$2:$D$180,0))))</f>
        <v>2</v>
      </c>
      <c r="Z166" s="61">
        <f t="array" ref="Z166">IF(ISERROR(INDEX([1]Monthly!Y$2:Y$180,MATCH($A166&amp;$B166,[1]Monthly!$C$2:$C$180&amp;[1]Monthly!$D$2:$D$180,0))),0,(INDEX([1]Monthly!Y$2:Y$180,MATCH($A166&amp;$B166,[1]Monthly!$C$2:$C$180&amp;[1]Monthly!$D$2:$D$180,0))))</f>
        <v>0</v>
      </c>
      <c r="AA166" s="61">
        <f t="array" ref="AA166">IF(ISERROR(INDEX([1]Monthly!Z$2:Z$180,MATCH($A166&amp;$B166,[1]Monthly!$C$2:$C$180&amp;[1]Monthly!$D$2:$D$180,0))),0,(INDEX([1]Monthly!Z$2:Z$180,MATCH($A166&amp;$B166,[1]Monthly!$C$2:$C$180&amp;[1]Monthly!$D$2:$D$180,0))))</f>
        <v>1</v>
      </c>
      <c r="AB166" s="61">
        <f t="array" ref="AB166">IF(ISERROR(INDEX([1]Monthly!AA$2:AA$180,MATCH($A166&amp;$B166,[1]Monthly!$C$2:$C$180&amp;[1]Monthly!$D$2:$D$180,0))),0,(INDEX([1]Monthly!AA$2:AA$180,MATCH($A166&amp;$B166,[1]Monthly!$C$2:$C$180&amp;[1]Monthly!$D$2:$D$180,0))))</f>
        <v>6</v>
      </c>
      <c r="AC166" s="61">
        <f t="array" ref="AC166">IF(ISERROR(INDEX([1]Monthly!AB$2:AB$180,MATCH($A166&amp;$B166,[1]Monthly!$C$2:$C$180&amp;[1]Monthly!$D$2:$D$180,0))),0,(INDEX([1]Monthly!AB$2:AB$180,MATCH($A166&amp;$B166,[1]Monthly!$C$2:$C$180&amp;[1]Monthly!$D$2:$D$180,0))))</f>
        <v>0</v>
      </c>
      <c r="AD166" s="62">
        <f t="array" ref="AD166">IF(ISERROR(INDEX([1]Monthly!AC$2:AC$180,MATCH($A166&amp;$B166,[1]Monthly!$C$2:$C$180&amp;[1]Monthly!$D$2:$D$180,0))),0,(INDEX([1]Monthly!AC$2:AC$180,MATCH($A166&amp;$B166,[1]Monthly!$C$2:$C$180&amp;[1]Monthly!$D$2:$D$180,0))))</f>
        <v>0</v>
      </c>
      <c r="AE166" s="62">
        <f t="array" ref="AE166">IF(ISERROR(INDEX([1]Monthly!AD$2:AD$180,MATCH($A166&amp;$B166,[1]Monthly!$C$2:$C$180&amp;[1]Monthly!$D$2:$D$180,0))),0,(INDEX([1]Monthly!AD$2:AD$180,MATCH($A166&amp;$B166,[1]Monthly!$C$2:$C$180&amp;[1]Monthly!$D$2:$D$180,0))))</f>
        <v>1</v>
      </c>
      <c r="AF166" s="63">
        <f t="array" ref="AF166">IF(ISERROR(INDEX([1]Monthly!AE$2:AE$180,MATCH($A166&amp;$B166,[1]Monthly!$C$2:$C$180&amp;[1]Monthly!$D$2:$D$180,0))),0,(INDEX([1]Monthly!AE$2:AE$180,MATCH($A166&amp;$B166,[1]Monthly!$C$2:$C$180&amp;[1]Monthly!$D$2:$D$180,0))))</f>
        <v>0</v>
      </c>
      <c r="AG166" s="64"/>
      <c r="AH166" s="64"/>
      <c r="AI166" s="64"/>
      <c r="AJ166" s="45"/>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4"/>
      <c r="BN166" s="64"/>
      <c r="BO166" s="64"/>
      <c r="BP166" s="64"/>
      <c r="BQ166" s="64"/>
      <c r="BR166" s="64"/>
      <c r="BS166" s="64"/>
      <c r="BT166" s="64"/>
      <c r="BU166" s="64"/>
      <c r="BV166" s="64"/>
      <c r="BW166" s="64"/>
      <c r="BX166" s="64"/>
      <c r="BY166" s="64"/>
      <c r="BZ166" s="64"/>
      <c r="CA166" s="64"/>
      <c r="CB166" s="64"/>
      <c r="CC166" s="64"/>
      <c r="CD166" s="64"/>
      <c r="CE166" s="64"/>
      <c r="CF166" s="64"/>
      <c r="CG166" s="64"/>
      <c r="CH166" s="64"/>
      <c r="CI166" s="64"/>
      <c r="CJ166" s="64"/>
      <c r="CK166" s="64"/>
      <c r="CL166" s="64"/>
      <c r="CM166" s="64"/>
      <c r="CN166" s="64"/>
      <c r="CO166" s="64"/>
      <c r="CP166" s="64"/>
      <c r="CQ166" s="64"/>
      <c r="CR166" s="64"/>
      <c r="CS166" s="64"/>
      <c r="CT166" s="64"/>
      <c r="CU166" s="64"/>
      <c r="CV166" s="64"/>
      <c r="CW166" s="64"/>
      <c r="CX166" s="64"/>
      <c r="CY166" s="64"/>
      <c r="CZ166" s="64"/>
      <c r="DA166" s="64"/>
      <c r="DB166" s="64"/>
      <c r="DC166" s="64"/>
      <c r="DD166" s="64"/>
      <c r="DE166" s="64"/>
      <c r="DF166" s="64"/>
      <c r="DG166" s="64"/>
      <c r="DH166" s="64"/>
      <c r="DI166" s="64"/>
      <c r="DJ166" s="64"/>
      <c r="DK166" s="64"/>
      <c r="DL166" s="64"/>
      <c r="DM166" s="64"/>
      <c r="DN166" s="64"/>
      <c r="DO166" s="64"/>
      <c r="DP166" s="64"/>
      <c r="DQ166" s="64"/>
      <c r="DR166" s="64"/>
      <c r="DS166" s="64"/>
      <c r="DT166" s="64"/>
      <c r="DU166" s="64"/>
      <c r="DV166" s="64"/>
      <c r="DW166" s="64"/>
      <c r="DX166" s="64"/>
      <c r="DY166" s="64"/>
      <c r="DZ166" s="64"/>
      <c r="EA166" s="64"/>
      <c r="EB166" s="64"/>
      <c r="EC166" s="64"/>
      <c r="ED166" s="64"/>
      <c r="EE166" s="64"/>
      <c r="EF166" s="64"/>
      <c r="EG166" s="64"/>
      <c r="EH166" s="64"/>
      <c r="EI166" s="64"/>
      <c r="EJ166" s="64"/>
      <c r="EK166" s="64"/>
      <c r="EL166" s="64"/>
      <c r="EM166" s="64"/>
      <c r="EN166" s="64"/>
      <c r="EO166" s="64"/>
      <c r="EP166" s="64"/>
      <c r="EQ166" s="64"/>
      <c r="ER166" s="64"/>
      <c r="ES166" s="64"/>
      <c r="ET166" s="64"/>
      <c r="EU166" s="64"/>
      <c r="EV166" s="64"/>
      <c r="EW166" s="64"/>
      <c r="EX166" s="64"/>
      <c r="EY166" s="64"/>
      <c r="EZ166" s="64"/>
      <c r="FA166" s="64"/>
      <c r="FB166" s="64"/>
      <c r="FC166" s="64"/>
      <c r="FD166" s="64"/>
      <c r="FE166" s="64"/>
      <c r="FF166" s="64"/>
      <c r="FG166" s="64"/>
      <c r="FH166" s="64"/>
      <c r="FI166" s="64"/>
      <c r="FJ166" s="64"/>
      <c r="FK166" s="64"/>
      <c r="FL166" s="64"/>
      <c r="FM166" s="64"/>
      <c r="FN166" s="64"/>
      <c r="FO166" s="64"/>
      <c r="FP166" s="64"/>
      <c r="FQ166" s="64"/>
      <c r="FR166" s="64"/>
    </row>
    <row r="167" spans="1:174" x14ac:dyDescent="0.2">
      <c r="A167" s="11">
        <v>14</v>
      </c>
      <c r="B167" s="34">
        <v>9</v>
      </c>
      <c r="C167" s="1">
        <f t="array" ref="C167">IF(ISERROR(INDEX([1]Current!E$2:E$180,MATCH($A167&amp;$B167,[1]Current!$C$2:$C$180&amp;[1]Current!$D$2:$D$180,0))),0,(INDEX([1]Current!E$2:E$180,MATCH($A167&amp;$B167,[1]Current!$C$2:$C$180&amp;[1]Current!$D$2:$D$180,0))))</f>
        <v>4</v>
      </c>
      <c r="D167" s="1">
        <f t="array" ref="D167">IF(ISERROR(INDEX([1]Current!F$2:F$180,MATCH($A167&amp;$B167,[1]Current!$C$2:$C$180&amp;[1]Current!$D$2:$D$180,0))),0,(INDEX([1]Current!F$2:F$180,MATCH($A167&amp;$B167,[1]Current!$C$2:$C$180&amp;[1]Current!$D$2:$D$180,0))))</f>
        <v>5</v>
      </c>
      <c r="E167" s="81" t="s">
        <v>30</v>
      </c>
      <c r="F167" s="48">
        <f t="array" ref="F167">IF(ISERROR(INDEX([1]Monthly!E$2:E$180,MATCH($A167&amp;$B167,[1]Monthly!$C$2:$C$180&amp;[1]Monthly!$D$2:$D$180,0))),0,(INDEX([1]Monthly!E$2:E$180,MATCH($A167&amp;$B167,[1]Monthly!$C$2:$C$180&amp;[1]Monthly!$D$2:$D$180,0))))</f>
        <v>0</v>
      </c>
      <c r="G167" s="49">
        <f t="array" ref="G167">IF(ISERROR(INDEX([1]Monthly!F$2:F$180,MATCH($A167&amp;$B167,[1]Monthly!$C$2:$C$180&amp;[1]Monthly!$D$2:$D$180,0))),0,(INDEX([1]Monthly!F$2:F$180,MATCH($A167&amp;$B167,[1]Monthly!$C$2:$C$180&amp;[1]Monthly!$D$2:$D$180,0))))</f>
        <v>0</v>
      </c>
      <c r="H167" s="49">
        <f t="array" ref="H167">IF(ISERROR(INDEX([1]Monthly!G$2:G$180,MATCH($A167&amp;$B167,[1]Monthly!$C$2:$C$180&amp;[1]Monthly!$D$2:$D$180,0))),0,(INDEX([1]Monthly!G$2:G$180,MATCH($A167&amp;$B167,[1]Monthly!$C$2:$C$180&amp;[1]Monthly!$D$2:$D$180,0))))</f>
        <v>0</v>
      </c>
      <c r="I167" s="49">
        <f t="array" ref="I167">IF(ISERROR(INDEX([1]Monthly!H$2:H$180,MATCH($A167&amp;$B167,[1]Monthly!$C$2:$C$180&amp;[1]Monthly!$D$2:$D$180,0))),0,(INDEX([1]Monthly!H$2:H$180,MATCH($A167&amp;$B167,[1]Monthly!$C$2:$C$180&amp;[1]Monthly!$D$2:$D$180,0))))</f>
        <v>0</v>
      </c>
      <c r="J167" s="49">
        <f t="array" ref="J167">IF(ISERROR(INDEX([1]Monthly!I$2:I$180,MATCH($A167&amp;$B167,[1]Monthly!$C$2:$C$180&amp;[1]Monthly!$D$2:$D$180,0))),0,(INDEX([1]Monthly!I$2:I$180,MATCH($A167&amp;$B167,[1]Monthly!$C$2:$C$180&amp;[1]Monthly!$D$2:$D$180,0))))</f>
        <v>0</v>
      </c>
      <c r="K167" s="49">
        <f t="array" ref="K167">IF(ISERROR(INDEX([1]Monthly!J$2:J$180,MATCH($A167&amp;$B167,[1]Monthly!$C$2:$C$180&amp;[1]Monthly!$D$2:$D$180,0))),0,(INDEX([1]Monthly!J$2:J$180,MATCH($A167&amp;$B167,[1]Monthly!$C$2:$C$180&amp;[1]Monthly!$D$2:$D$180,0))))</f>
        <v>0</v>
      </c>
      <c r="L167" s="49">
        <f t="array" ref="L167">IF(ISERROR(INDEX([1]Monthly!K$2:K$180,MATCH($A167&amp;$B167,[1]Monthly!$C$2:$C$180&amp;[1]Monthly!$D$2:$D$180,0))),0,(INDEX([1]Monthly!K$2:K$180,MATCH($A167&amp;$B167,[1]Monthly!$C$2:$C$180&amp;[1]Monthly!$D$2:$D$180,0))))</f>
        <v>0</v>
      </c>
      <c r="M167" s="49">
        <f t="array" ref="M167">IF(ISERROR(INDEX([1]Monthly!L$2:L$180,MATCH($A167&amp;$B167,[1]Monthly!$C$2:$C$180&amp;[1]Monthly!$D$2:$D$180,0))),0,(INDEX([1]Monthly!L$2:L$180,MATCH($A167&amp;$B167,[1]Monthly!$C$2:$C$180&amp;[1]Monthly!$D$2:$D$180,0))))</f>
        <v>0</v>
      </c>
      <c r="N167" s="49">
        <f t="array" ref="N167">IF(ISERROR(INDEX([1]Monthly!M$2:M$180,MATCH($A167&amp;$B167,[1]Monthly!$C$2:$C$180&amp;[1]Monthly!$D$2:$D$180,0))),0,(INDEX([1]Monthly!M$2:M$180,MATCH($A167&amp;$B167,[1]Monthly!$C$2:$C$180&amp;[1]Monthly!$D$2:$D$180,0))))</f>
        <v>1</v>
      </c>
      <c r="O167" s="49">
        <f t="array" ref="O167">IF(ISERROR(INDEX([1]Monthly!N$2:N$180,MATCH($A167&amp;$B167,[1]Monthly!$C$2:$C$180&amp;[1]Monthly!$D$2:$D$180,0))),0,(INDEX([1]Monthly!N$2:N$180,MATCH($A167&amp;$B167,[1]Monthly!$C$2:$C$180&amp;[1]Monthly!$D$2:$D$180,0))))</f>
        <v>0</v>
      </c>
      <c r="P167" s="49">
        <f t="array" ref="P167">IF(ISERROR(INDEX([1]Monthly!O$2:O$180,MATCH($A167&amp;$B167,[1]Monthly!$C$2:$C$180&amp;[1]Monthly!$D$2:$D$180,0))),0,(INDEX([1]Monthly!O$2:O$180,MATCH($A167&amp;$B167,[1]Monthly!$C$2:$C$180&amp;[1]Monthly!$D$2:$D$180,0))))</f>
        <v>0</v>
      </c>
      <c r="Q167" s="49">
        <f t="array" ref="Q167">IF(ISERROR(INDEX([1]Monthly!P$2:P$180,MATCH($A167&amp;$B167,[1]Monthly!$C$2:$C$180&amp;[1]Monthly!$D$2:$D$180,0))),0,(INDEX([1]Monthly!P$2:P$180,MATCH($A167&amp;$B167,[1]Monthly!$C$2:$C$180&amp;[1]Monthly!$D$2:$D$180,0))))</f>
        <v>0</v>
      </c>
      <c r="R167" s="49">
        <f t="array" ref="R167">IF(ISERROR(INDEX([1]Monthly!Q$2:Q$180,MATCH($A167&amp;$B167,[1]Monthly!$C$2:$C$180&amp;[1]Monthly!$D$2:$D$180,0))),0,(INDEX([1]Monthly!Q$2:Q$180,MATCH($A167&amp;$B167,[1]Monthly!$C$2:$C$180&amp;[1]Monthly!$D$2:$D$180,0))))</f>
        <v>1</v>
      </c>
      <c r="S167" s="49">
        <f t="array" ref="S167">IF(ISERROR(INDEX([1]Monthly!R$2:R$180,MATCH($A167&amp;$B167,[1]Monthly!$C$2:$C$180&amp;[1]Monthly!$D$2:$D$180,0))),0,(INDEX([1]Monthly!R$2:R$180,MATCH($A167&amp;$B167,[1]Monthly!$C$2:$C$180&amp;[1]Monthly!$D$2:$D$180,0))))</f>
        <v>1</v>
      </c>
      <c r="T167" s="49">
        <f t="array" ref="T167">IF(ISERROR(INDEX([1]Monthly!S$2:S$180,MATCH($A167&amp;$B167,[1]Monthly!$C$2:$C$180&amp;[1]Monthly!$D$2:$D$180,0))),0,(INDEX([1]Monthly!S$2:S$180,MATCH($A167&amp;$B167,[1]Monthly!$C$2:$C$180&amp;[1]Monthly!$D$2:$D$180,0))))</f>
        <v>1</v>
      </c>
      <c r="U167" s="49">
        <f t="array" ref="U167">IF(ISERROR(INDEX([1]Monthly!T$2:T$180,MATCH($A167&amp;$B167,[1]Monthly!$C$2:$C$180&amp;[1]Monthly!$D$2:$D$180,0))),0,(INDEX([1]Monthly!T$2:T$180,MATCH($A167&amp;$B167,[1]Monthly!$C$2:$C$180&amp;[1]Monthly!$D$2:$D$180,0))))</f>
        <v>0</v>
      </c>
      <c r="V167" s="49">
        <f t="array" ref="V167">IF(ISERROR(INDEX([1]Monthly!U$2:U$180,MATCH($A167&amp;$B167,[1]Monthly!$C$2:$C$180&amp;[1]Monthly!$D$2:$D$180,0))),0,(INDEX([1]Monthly!U$2:U$180,MATCH($A167&amp;$B167,[1]Monthly!$C$2:$C$180&amp;[1]Monthly!$D$2:$D$180,0))))</f>
        <v>1</v>
      </c>
      <c r="W167" s="49">
        <f t="array" ref="W167">IF(ISERROR(INDEX([1]Monthly!V$2:V$180,MATCH($A167&amp;$B167,[1]Monthly!$C$2:$C$180&amp;[1]Monthly!$D$2:$D$180,0))),0,(INDEX([1]Monthly!V$2:V$180,MATCH($A167&amp;$B167,[1]Monthly!$C$2:$C$180&amp;[1]Monthly!$D$2:$D$180,0))))</f>
        <v>1</v>
      </c>
      <c r="X167" s="49">
        <f t="array" ref="X167">IF(ISERROR(INDEX([1]Monthly!W$2:W$180,MATCH($A167&amp;$B167,[1]Monthly!$C$2:$C$180&amp;[1]Monthly!$D$2:$D$180,0))),0,(INDEX([1]Monthly!W$2:W$180,MATCH($A167&amp;$B167,[1]Monthly!$C$2:$C$180&amp;[1]Monthly!$D$2:$D$180,0))))</f>
        <v>1</v>
      </c>
      <c r="Y167" s="49">
        <f t="array" ref="Y167">IF(ISERROR(INDEX([1]Monthly!X$2:X$180,MATCH($A167&amp;$B167,[1]Monthly!$C$2:$C$180&amp;[1]Monthly!$D$2:$D$180,0))),0,(INDEX([1]Monthly!X$2:X$180,MATCH($A167&amp;$B167,[1]Monthly!$C$2:$C$180&amp;[1]Monthly!$D$2:$D$180,0))))</f>
        <v>1</v>
      </c>
      <c r="Z167" s="49">
        <f t="array" ref="Z167">IF(ISERROR(INDEX([1]Monthly!Y$2:Y$180,MATCH($A167&amp;$B167,[1]Monthly!$C$2:$C$180&amp;[1]Monthly!$D$2:$D$180,0))),0,(INDEX([1]Monthly!Y$2:Y$180,MATCH($A167&amp;$B167,[1]Monthly!$C$2:$C$180&amp;[1]Monthly!$D$2:$D$180,0))))</f>
        <v>0</v>
      </c>
      <c r="AA167" s="49">
        <f t="array" ref="AA167">IF(ISERROR(INDEX([1]Monthly!Z$2:Z$180,MATCH($A167&amp;$B167,[1]Monthly!$C$2:$C$180&amp;[1]Monthly!$D$2:$D$180,0))),0,(INDEX([1]Monthly!Z$2:Z$180,MATCH($A167&amp;$B167,[1]Monthly!$C$2:$C$180&amp;[1]Monthly!$D$2:$D$180,0))))</f>
        <v>0</v>
      </c>
      <c r="AB167" s="49">
        <f t="array" ref="AB167">IF(ISERROR(INDEX([1]Monthly!AA$2:AA$180,MATCH($A167&amp;$B167,[1]Monthly!$C$2:$C$180&amp;[1]Monthly!$D$2:$D$180,0))),0,(INDEX([1]Monthly!AA$2:AA$180,MATCH($A167&amp;$B167,[1]Monthly!$C$2:$C$180&amp;[1]Monthly!$D$2:$D$180,0))))</f>
        <v>0</v>
      </c>
      <c r="AC167" s="49">
        <f t="array" ref="AC167">IF(ISERROR(INDEX([1]Monthly!AB$2:AB$180,MATCH($A167&amp;$B167,[1]Monthly!$C$2:$C$180&amp;[1]Monthly!$D$2:$D$180,0))),0,(INDEX([1]Monthly!AB$2:AB$180,MATCH($A167&amp;$B167,[1]Monthly!$C$2:$C$180&amp;[1]Monthly!$D$2:$D$180,0))))</f>
        <v>1</v>
      </c>
      <c r="AD167" s="50">
        <f t="array" ref="AD167">IF(ISERROR(INDEX([1]Monthly!AC$2:AC$180,MATCH($A167&amp;$B167,[1]Monthly!$C$2:$C$180&amp;[1]Monthly!$D$2:$D$180,0))),0,(INDEX([1]Monthly!AC$2:AC$180,MATCH($A167&amp;$B167,[1]Monthly!$C$2:$C$180&amp;[1]Monthly!$D$2:$D$180,0))))</f>
        <v>0</v>
      </c>
      <c r="AE167" s="50">
        <f t="array" ref="AE167">IF(ISERROR(INDEX([1]Monthly!AD$2:AD$180,MATCH($A167&amp;$B167,[1]Monthly!$C$2:$C$180&amp;[1]Monthly!$D$2:$D$180,0))),0,(INDEX([1]Monthly!AD$2:AD$180,MATCH($A167&amp;$B167,[1]Monthly!$C$2:$C$180&amp;[1]Monthly!$D$2:$D$180,0))))</f>
        <v>0</v>
      </c>
      <c r="AF167" s="51">
        <f t="array" ref="AF167">IF(ISERROR(INDEX([1]Monthly!AE$2:AE$180,MATCH($A167&amp;$B167,[1]Monthly!$C$2:$C$180&amp;[1]Monthly!$D$2:$D$180,0))),0,(INDEX([1]Monthly!AE$2:AE$180,MATCH($A167&amp;$B167,[1]Monthly!$C$2:$C$180&amp;[1]Monthly!$D$2:$D$180,0))))</f>
        <v>1</v>
      </c>
      <c r="AG167" s="1"/>
      <c r="AH167" s="1"/>
      <c r="AI167" s="1"/>
      <c r="AJ167" s="45"/>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row>
    <row r="168" spans="1:174" x14ac:dyDescent="0.2">
      <c r="C168" s="1">
        <f>SUM(C166:C167)</f>
        <v>22</v>
      </c>
      <c r="D168" s="1">
        <f>SUM(D166:D167)</f>
        <v>17</v>
      </c>
      <c r="E168" s="82" t="s">
        <v>31</v>
      </c>
      <c r="F168" s="53">
        <f t="shared" ref="F168:AF168" si="68">SUM(F166:F167)</f>
        <v>1</v>
      </c>
      <c r="G168" s="54">
        <f t="shared" si="68"/>
        <v>2</v>
      </c>
      <c r="H168" s="54">
        <f t="shared" si="68"/>
        <v>2</v>
      </c>
      <c r="I168" s="54">
        <f t="shared" si="68"/>
        <v>2</v>
      </c>
      <c r="J168" s="54">
        <f t="shared" si="68"/>
        <v>2</v>
      </c>
      <c r="K168" s="54">
        <f t="shared" si="68"/>
        <v>0</v>
      </c>
      <c r="L168" s="54">
        <f t="shared" si="68"/>
        <v>4</v>
      </c>
      <c r="M168" s="54">
        <f t="shared" si="68"/>
        <v>2</v>
      </c>
      <c r="N168" s="54">
        <f t="shared" si="68"/>
        <v>6</v>
      </c>
      <c r="O168" s="54">
        <f t="shared" si="68"/>
        <v>3</v>
      </c>
      <c r="P168" s="54">
        <f t="shared" si="68"/>
        <v>1</v>
      </c>
      <c r="Q168" s="54">
        <f t="shared" si="68"/>
        <v>2</v>
      </c>
      <c r="R168" s="54">
        <f t="shared" si="68"/>
        <v>1</v>
      </c>
      <c r="S168" s="54">
        <f t="shared" si="68"/>
        <v>1</v>
      </c>
      <c r="T168" s="54">
        <f t="shared" si="68"/>
        <v>2</v>
      </c>
      <c r="U168" s="54">
        <f t="shared" si="68"/>
        <v>1</v>
      </c>
      <c r="V168" s="54">
        <f t="shared" si="68"/>
        <v>3</v>
      </c>
      <c r="W168" s="54">
        <f t="shared" si="68"/>
        <v>2</v>
      </c>
      <c r="X168" s="54">
        <f t="shared" si="68"/>
        <v>2</v>
      </c>
      <c r="Y168" s="54">
        <f t="shared" si="68"/>
        <v>3</v>
      </c>
      <c r="Z168" s="54">
        <f t="shared" si="68"/>
        <v>0</v>
      </c>
      <c r="AA168" s="54">
        <f t="shared" si="68"/>
        <v>1</v>
      </c>
      <c r="AB168" s="54">
        <f t="shared" si="68"/>
        <v>6</v>
      </c>
      <c r="AC168" s="54">
        <f t="shared" si="68"/>
        <v>1</v>
      </c>
      <c r="AD168" s="55">
        <f t="shared" si="68"/>
        <v>0</v>
      </c>
      <c r="AE168" s="55">
        <f t="shared" si="68"/>
        <v>1</v>
      </c>
      <c r="AF168" s="56">
        <f t="shared" si="68"/>
        <v>1</v>
      </c>
      <c r="AG168" s="1"/>
      <c r="AH168" s="1"/>
      <c r="AI168" s="1"/>
      <c r="AJ168" s="45"/>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row>
    <row r="169" spans="1:174" x14ac:dyDescent="0.2">
      <c r="A169" s="11">
        <v>14</v>
      </c>
      <c r="B169" s="34">
        <v>10</v>
      </c>
      <c r="C169" s="1">
        <f t="array" ref="C169">IF(ISERROR(INDEX([1]Current!E$2:E$180,MATCH($A169&amp;$B169,[1]Current!$C$2:$C$180&amp;[1]Current!$D$2:$D$180,0))),0,(INDEX([1]Current!E$2:E$180,MATCH($A169&amp;$B169,[1]Current!$C$2:$C$180&amp;[1]Current!$D$2:$D$180,0))))</f>
        <v>8</v>
      </c>
      <c r="D169" s="1">
        <f t="array" ref="D169">IF(ISERROR(INDEX([1]Current!F$2:F$180,MATCH($A169&amp;$B169,[1]Current!$C$2:$C$180&amp;[1]Current!$D$2:$D$180,0))),0,(INDEX([1]Current!F$2:F$180,MATCH($A169&amp;$B169,[1]Current!$C$2:$C$180&amp;[1]Current!$D$2:$D$180,0))))</f>
        <v>3</v>
      </c>
      <c r="E169" s="82" t="s">
        <v>32</v>
      </c>
      <c r="F169" s="53">
        <f t="array" ref="F169">IF(ISERROR(INDEX([1]Monthly!E$2:E$180,MATCH($A169&amp;$B169,[1]Monthly!$C$2:$C$180&amp;[1]Monthly!$D$2:$D$180,0))),0,(INDEX([1]Monthly!E$2:E$180,MATCH($A169&amp;$B169,[1]Monthly!$C$2:$C$180&amp;[1]Monthly!$D$2:$D$180,0))))</f>
        <v>0</v>
      </c>
      <c r="G169" s="54">
        <f t="array" ref="G169">IF(ISERROR(INDEX([1]Monthly!F$2:F$180,MATCH($A169&amp;$B169,[1]Monthly!$C$2:$C$180&amp;[1]Monthly!$D$2:$D$180,0))),0,(INDEX([1]Monthly!F$2:F$180,MATCH($A169&amp;$B169,[1]Monthly!$C$2:$C$180&amp;[1]Monthly!$D$2:$D$180,0))))</f>
        <v>0</v>
      </c>
      <c r="H169" s="54">
        <f t="array" ref="H169">IF(ISERROR(INDEX([1]Monthly!G$2:G$180,MATCH($A169&amp;$B169,[1]Monthly!$C$2:$C$180&amp;[1]Monthly!$D$2:$D$180,0))),0,(INDEX([1]Monthly!G$2:G$180,MATCH($A169&amp;$B169,[1]Monthly!$C$2:$C$180&amp;[1]Monthly!$D$2:$D$180,0))))</f>
        <v>0</v>
      </c>
      <c r="I169" s="54">
        <f t="array" ref="I169">IF(ISERROR(INDEX([1]Monthly!H$2:H$180,MATCH($A169&amp;$B169,[1]Monthly!$C$2:$C$180&amp;[1]Monthly!$D$2:$D$180,0))),0,(INDEX([1]Monthly!H$2:H$180,MATCH($A169&amp;$B169,[1]Monthly!$C$2:$C$180&amp;[1]Monthly!$D$2:$D$180,0))))</f>
        <v>0</v>
      </c>
      <c r="J169" s="54">
        <f t="array" ref="J169">IF(ISERROR(INDEX([1]Monthly!I$2:I$180,MATCH($A169&amp;$B169,[1]Monthly!$C$2:$C$180&amp;[1]Monthly!$D$2:$D$180,0))),0,(INDEX([1]Monthly!I$2:I$180,MATCH($A169&amp;$B169,[1]Monthly!$C$2:$C$180&amp;[1]Monthly!$D$2:$D$180,0))))</f>
        <v>0</v>
      </c>
      <c r="K169" s="54">
        <f t="array" ref="K169">IF(ISERROR(INDEX([1]Monthly!J$2:J$180,MATCH($A169&amp;$B169,[1]Monthly!$C$2:$C$180&amp;[1]Monthly!$D$2:$D$180,0))),0,(INDEX([1]Monthly!J$2:J$180,MATCH($A169&amp;$B169,[1]Monthly!$C$2:$C$180&amp;[1]Monthly!$D$2:$D$180,0))))</f>
        <v>2</v>
      </c>
      <c r="L169" s="54">
        <f t="array" ref="L169">IF(ISERROR(INDEX([1]Monthly!K$2:K$180,MATCH($A169&amp;$B169,[1]Monthly!$C$2:$C$180&amp;[1]Monthly!$D$2:$D$180,0))),0,(INDEX([1]Monthly!K$2:K$180,MATCH($A169&amp;$B169,[1]Monthly!$C$2:$C$180&amp;[1]Monthly!$D$2:$D$180,0))))</f>
        <v>0</v>
      </c>
      <c r="M169" s="54">
        <f t="array" ref="M169">IF(ISERROR(INDEX([1]Monthly!L$2:L$180,MATCH($A169&amp;$B169,[1]Monthly!$C$2:$C$180&amp;[1]Monthly!$D$2:$D$180,0))),0,(INDEX([1]Monthly!L$2:L$180,MATCH($A169&amp;$B169,[1]Monthly!$C$2:$C$180&amp;[1]Monthly!$D$2:$D$180,0))))</f>
        <v>0</v>
      </c>
      <c r="N169" s="54">
        <f t="array" ref="N169">IF(ISERROR(INDEX([1]Monthly!M$2:M$180,MATCH($A169&amp;$B169,[1]Monthly!$C$2:$C$180&amp;[1]Monthly!$D$2:$D$180,0))),0,(INDEX([1]Monthly!M$2:M$180,MATCH($A169&amp;$B169,[1]Monthly!$C$2:$C$180&amp;[1]Monthly!$D$2:$D$180,0))))</f>
        <v>0</v>
      </c>
      <c r="O169" s="54">
        <f t="array" ref="O169">IF(ISERROR(INDEX([1]Monthly!N$2:N$180,MATCH($A169&amp;$B169,[1]Monthly!$C$2:$C$180&amp;[1]Monthly!$D$2:$D$180,0))),0,(INDEX([1]Monthly!N$2:N$180,MATCH($A169&amp;$B169,[1]Monthly!$C$2:$C$180&amp;[1]Monthly!$D$2:$D$180,0))))</f>
        <v>0</v>
      </c>
      <c r="P169" s="54">
        <f t="array" ref="P169">IF(ISERROR(INDEX([1]Monthly!O$2:O$180,MATCH($A169&amp;$B169,[1]Monthly!$C$2:$C$180&amp;[1]Monthly!$D$2:$D$180,0))),0,(INDEX([1]Monthly!O$2:O$180,MATCH($A169&amp;$B169,[1]Monthly!$C$2:$C$180&amp;[1]Monthly!$D$2:$D$180,0))))</f>
        <v>0</v>
      </c>
      <c r="Q169" s="54">
        <f t="array" ref="Q169">IF(ISERROR(INDEX([1]Monthly!P$2:P$180,MATCH($A169&amp;$B169,[1]Monthly!$C$2:$C$180&amp;[1]Monthly!$D$2:$D$180,0))),0,(INDEX([1]Monthly!P$2:P$180,MATCH($A169&amp;$B169,[1]Monthly!$C$2:$C$180&amp;[1]Monthly!$D$2:$D$180,0))))</f>
        <v>0</v>
      </c>
      <c r="R169" s="54">
        <f t="array" ref="R169">IF(ISERROR(INDEX([1]Monthly!Q$2:Q$180,MATCH($A169&amp;$B169,[1]Monthly!$C$2:$C$180&amp;[1]Monthly!$D$2:$D$180,0))),0,(INDEX([1]Monthly!Q$2:Q$180,MATCH($A169&amp;$B169,[1]Monthly!$C$2:$C$180&amp;[1]Monthly!$D$2:$D$180,0))))</f>
        <v>1</v>
      </c>
      <c r="S169" s="54">
        <f t="array" ref="S169">IF(ISERROR(INDEX([1]Monthly!R$2:R$180,MATCH($A169&amp;$B169,[1]Monthly!$C$2:$C$180&amp;[1]Monthly!$D$2:$D$180,0))),0,(INDEX([1]Monthly!R$2:R$180,MATCH($A169&amp;$B169,[1]Monthly!$C$2:$C$180&amp;[1]Monthly!$D$2:$D$180,0))))</f>
        <v>3</v>
      </c>
      <c r="T169" s="54">
        <f t="array" ref="T169">IF(ISERROR(INDEX([1]Monthly!S$2:S$180,MATCH($A169&amp;$B169,[1]Monthly!$C$2:$C$180&amp;[1]Monthly!$D$2:$D$180,0))),0,(INDEX([1]Monthly!S$2:S$180,MATCH($A169&amp;$B169,[1]Monthly!$C$2:$C$180&amp;[1]Monthly!$D$2:$D$180,0))))</f>
        <v>2</v>
      </c>
      <c r="U169" s="54">
        <f t="array" ref="U169">IF(ISERROR(INDEX([1]Monthly!T$2:T$180,MATCH($A169&amp;$B169,[1]Monthly!$C$2:$C$180&amp;[1]Monthly!$D$2:$D$180,0))),0,(INDEX([1]Monthly!T$2:T$180,MATCH($A169&amp;$B169,[1]Monthly!$C$2:$C$180&amp;[1]Monthly!$D$2:$D$180,0))))</f>
        <v>1</v>
      </c>
      <c r="V169" s="54">
        <f t="array" ref="V169">IF(ISERROR(INDEX([1]Monthly!U$2:U$180,MATCH($A169&amp;$B169,[1]Monthly!$C$2:$C$180&amp;[1]Monthly!$D$2:$D$180,0))),0,(INDEX([1]Monthly!U$2:U$180,MATCH($A169&amp;$B169,[1]Monthly!$C$2:$C$180&amp;[1]Monthly!$D$2:$D$180,0))))</f>
        <v>0</v>
      </c>
      <c r="W169" s="54">
        <f t="array" ref="W169">IF(ISERROR(INDEX([1]Monthly!V$2:V$180,MATCH($A169&amp;$B169,[1]Monthly!$C$2:$C$180&amp;[1]Monthly!$D$2:$D$180,0))),0,(INDEX([1]Monthly!V$2:V$180,MATCH($A169&amp;$B169,[1]Monthly!$C$2:$C$180&amp;[1]Monthly!$D$2:$D$180,0))))</f>
        <v>1</v>
      </c>
      <c r="X169" s="54">
        <f t="array" ref="X169">IF(ISERROR(INDEX([1]Monthly!W$2:W$180,MATCH($A169&amp;$B169,[1]Monthly!$C$2:$C$180&amp;[1]Monthly!$D$2:$D$180,0))),0,(INDEX([1]Monthly!W$2:W$180,MATCH($A169&amp;$B169,[1]Monthly!$C$2:$C$180&amp;[1]Monthly!$D$2:$D$180,0))))</f>
        <v>0</v>
      </c>
      <c r="Y169" s="54">
        <f t="array" ref="Y169">IF(ISERROR(INDEX([1]Monthly!X$2:X$180,MATCH($A169&amp;$B169,[1]Monthly!$C$2:$C$180&amp;[1]Monthly!$D$2:$D$180,0))),0,(INDEX([1]Monthly!X$2:X$180,MATCH($A169&amp;$B169,[1]Monthly!$C$2:$C$180&amp;[1]Monthly!$D$2:$D$180,0))))</f>
        <v>0</v>
      </c>
      <c r="Z169" s="54">
        <f t="array" ref="Z169">IF(ISERROR(INDEX([1]Monthly!Y$2:Y$180,MATCH($A169&amp;$B169,[1]Monthly!$C$2:$C$180&amp;[1]Monthly!$D$2:$D$180,0))),0,(INDEX([1]Monthly!Y$2:Y$180,MATCH($A169&amp;$B169,[1]Monthly!$C$2:$C$180&amp;[1]Monthly!$D$2:$D$180,0))))</f>
        <v>0</v>
      </c>
      <c r="AA169" s="54">
        <f t="array" ref="AA169">IF(ISERROR(INDEX([1]Monthly!Z$2:Z$180,MATCH($A169&amp;$B169,[1]Monthly!$C$2:$C$180&amp;[1]Monthly!$D$2:$D$180,0))),0,(INDEX([1]Monthly!Z$2:Z$180,MATCH($A169&amp;$B169,[1]Monthly!$C$2:$C$180&amp;[1]Monthly!$D$2:$D$180,0))))</f>
        <v>1</v>
      </c>
      <c r="AB169" s="54">
        <f t="array" ref="AB169">IF(ISERROR(INDEX([1]Monthly!AA$2:AA$180,MATCH($A169&amp;$B169,[1]Monthly!$C$2:$C$180&amp;[1]Monthly!$D$2:$D$180,0))),0,(INDEX([1]Monthly!AA$2:AA$180,MATCH($A169&amp;$B169,[1]Monthly!$C$2:$C$180&amp;[1]Monthly!$D$2:$D$180,0))))</f>
        <v>0</v>
      </c>
      <c r="AC169" s="54">
        <f t="array" ref="AC169">IF(ISERROR(INDEX([1]Monthly!AB$2:AB$180,MATCH($A169&amp;$B169,[1]Monthly!$C$2:$C$180&amp;[1]Monthly!$D$2:$D$180,0))),0,(INDEX([1]Monthly!AB$2:AB$180,MATCH($A169&amp;$B169,[1]Monthly!$C$2:$C$180&amp;[1]Monthly!$D$2:$D$180,0))))</f>
        <v>0</v>
      </c>
      <c r="AD169" s="55">
        <f t="array" ref="AD169">IF(ISERROR(INDEX([1]Monthly!AC$2:AC$180,MATCH($A169&amp;$B169,[1]Monthly!$C$2:$C$180&amp;[1]Monthly!$D$2:$D$180,0))),0,(INDEX([1]Monthly!AC$2:AC$180,MATCH($A169&amp;$B169,[1]Monthly!$C$2:$C$180&amp;[1]Monthly!$D$2:$D$180,0))))</f>
        <v>0</v>
      </c>
      <c r="AE169" s="55">
        <f t="array" ref="AE169">IF(ISERROR(INDEX([1]Monthly!AD$2:AD$180,MATCH($A169&amp;$B169,[1]Monthly!$C$2:$C$180&amp;[1]Monthly!$D$2:$D$180,0))),0,(INDEX([1]Monthly!AD$2:AD$180,MATCH($A169&amp;$B169,[1]Monthly!$C$2:$C$180&amp;[1]Monthly!$D$2:$D$180,0))))</f>
        <v>0</v>
      </c>
      <c r="AF169" s="56">
        <f t="array" ref="AF169">IF(ISERROR(INDEX([1]Monthly!AE$2:AE$180,MATCH($A169&amp;$B169,[1]Monthly!$C$2:$C$180&amp;[1]Monthly!$D$2:$D$180,0))),0,(INDEX([1]Monthly!AE$2:AE$180,MATCH($A169&amp;$B169,[1]Monthly!$C$2:$C$180&amp;[1]Monthly!$D$2:$D$180,0))))</f>
        <v>1</v>
      </c>
      <c r="AG169" s="1"/>
      <c r="AH169" s="1"/>
      <c r="AI169" s="1"/>
      <c r="AJ169" s="45"/>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row>
    <row r="170" spans="1:174" x14ac:dyDescent="0.2">
      <c r="A170" s="11">
        <v>14</v>
      </c>
      <c r="B170" s="34">
        <v>11</v>
      </c>
      <c r="C170" s="1">
        <f t="array" ref="C170">IF(ISERROR(INDEX([1]Current!E$2:E$180,MATCH($A170&amp;$B170,[1]Current!$C$2:$C$180&amp;[1]Current!$D$2:$D$180,0))),0,(INDEX([1]Current!E$2:E$180,MATCH($A170&amp;$B170,[1]Current!$C$2:$C$180&amp;[1]Current!$D$2:$D$180,0))))</f>
        <v>0</v>
      </c>
      <c r="D170" s="1">
        <f t="array" ref="D170">IF(ISERROR(INDEX([1]Current!F$2:F$180,MATCH($A170&amp;$B170,[1]Current!$C$2:$C$180&amp;[1]Current!$D$2:$D$180,0))),0,(INDEX([1]Current!F$2:F$180,MATCH($A170&amp;$B170,[1]Current!$C$2:$C$180&amp;[1]Current!$D$2:$D$180,0))))</f>
        <v>0</v>
      </c>
      <c r="E170" s="81" t="s">
        <v>33</v>
      </c>
      <c r="F170" s="41">
        <f t="array" ref="F170">IF(ISERROR(INDEX([1]Monthly!E$2:E$180,MATCH($A170&amp;$B170,[1]Monthly!$C$2:$C$180&amp;[1]Monthly!$D$2:$D$180,0))),0,(INDEX([1]Monthly!E$2:E$180,MATCH($A170&amp;$B170,[1]Monthly!$C$2:$C$180&amp;[1]Monthly!$D$2:$D$180,0))))</f>
        <v>0</v>
      </c>
      <c r="G170" s="42">
        <f t="array" ref="G170">IF(ISERROR(INDEX([1]Monthly!F$2:F$180,MATCH($A170&amp;$B170,[1]Monthly!$C$2:$C$180&amp;[1]Monthly!$D$2:$D$180,0))),0,(INDEX([1]Monthly!F$2:F$180,MATCH($A170&amp;$B170,[1]Monthly!$C$2:$C$180&amp;[1]Monthly!$D$2:$D$180,0))))</f>
        <v>0</v>
      </c>
      <c r="H170" s="42">
        <f t="array" ref="H170">IF(ISERROR(INDEX([1]Monthly!G$2:G$180,MATCH($A170&amp;$B170,[1]Monthly!$C$2:$C$180&amp;[1]Monthly!$D$2:$D$180,0))),0,(INDEX([1]Monthly!G$2:G$180,MATCH($A170&amp;$B170,[1]Monthly!$C$2:$C$180&amp;[1]Monthly!$D$2:$D$180,0))))</f>
        <v>0</v>
      </c>
      <c r="I170" s="42">
        <f t="array" ref="I170">IF(ISERROR(INDEX([1]Monthly!H$2:H$180,MATCH($A170&amp;$B170,[1]Monthly!$C$2:$C$180&amp;[1]Monthly!$D$2:$D$180,0))),0,(INDEX([1]Monthly!H$2:H$180,MATCH($A170&amp;$B170,[1]Monthly!$C$2:$C$180&amp;[1]Monthly!$D$2:$D$180,0))))</f>
        <v>0</v>
      </c>
      <c r="J170" s="42">
        <f t="array" ref="J170">IF(ISERROR(INDEX([1]Monthly!I$2:I$180,MATCH($A170&amp;$B170,[1]Monthly!$C$2:$C$180&amp;[1]Monthly!$D$2:$D$180,0))),0,(INDEX([1]Monthly!I$2:I$180,MATCH($A170&amp;$B170,[1]Monthly!$C$2:$C$180&amp;[1]Monthly!$D$2:$D$180,0))))</f>
        <v>0</v>
      </c>
      <c r="K170" s="42">
        <f t="array" ref="K170">IF(ISERROR(INDEX([1]Monthly!J$2:J$180,MATCH($A170&amp;$B170,[1]Monthly!$C$2:$C$180&amp;[1]Monthly!$D$2:$D$180,0))),0,(INDEX([1]Monthly!J$2:J$180,MATCH($A170&amp;$B170,[1]Monthly!$C$2:$C$180&amp;[1]Monthly!$D$2:$D$180,0))))</f>
        <v>0</v>
      </c>
      <c r="L170" s="42">
        <f t="array" ref="L170">IF(ISERROR(INDEX([1]Monthly!K$2:K$180,MATCH($A170&amp;$B170,[1]Monthly!$C$2:$C$180&amp;[1]Monthly!$D$2:$D$180,0))),0,(INDEX([1]Monthly!K$2:K$180,MATCH($A170&amp;$B170,[1]Monthly!$C$2:$C$180&amp;[1]Monthly!$D$2:$D$180,0))))</f>
        <v>0</v>
      </c>
      <c r="M170" s="42">
        <f t="array" ref="M170">IF(ISERROR(INDEX([1]Monthly!L$2:L$180,MATCH($A170&amp;$B170,[1]Monthly!$C$2:$C$180&amp;[1]Monthly!$D$2:$D$180,0))),0,(INDEX([1]Monthly!L$2:L$180,MATCH($A170&amp;$B170,[1]Monthly!$C$2:$C$180&amp;[1]Monthly!$D$2:$D$180,0))))</f>
        <v>0</v>
      </c>
      <c r="N170" s="42">
        <f t="array" ref="N170">IF(ISERROR(INDEX([1]Monthly!M$2:M$180,MATCH($A170&amp;$B170,[1]Monthly!$C$2:$C$180&amp;[1]Monthly!$D$2:$D$180,0))),0,(INDEX([1]Monthly!M$2:M$180,MATCH($A170&amp;$B170,[1]Monthly!$C$2:$C$180&amp;[1]Monthly!$D$2:$D$180,0))))</f>
        <v>0</v>
      </c>
      <c r="O170" s="42">
        <f t="array" ref="O170">IF(ISERROR(INDEX([1]Monthly!N$2:N$180,MATCH($A170&amp;$B170,[1]Monthly!$C$2:$C$180&amp;[1]Monthly!$D$2:$D$180,0))),0,(INDEX([1]Monthly!N$2:N$180,MATCH($A170&amp;$B170,[1]Monthly!$C$2:$C$180&amp;[1]Monthly!$D$2:$D$180,0))))</f>
        <v>0</v>
      </c>
      <c r="P170" s="42">
        <f t="array" ref="P170">IF(ISERROR(INDEX([1]Monthly!O$2:O$180,MATCH($A170&amp;$B170,[1]Monthly!$C$2:$C$180&amp;[1]Monthly!$D$2:$D$180,0))),0,(INDEX([1]Monthly!O$2:O$180,MATCH($A170&amp;$B170,[1]Monthly!$C$2:$C$180&amp;[1]Monthly!$D$2:$D$180,0))))</f>
        <v>0</v>
      </c>
      <c r="Q170" s="42">
        <f t="array" ref="Q170">IF(ISERROR(INDEX([1]Monthly!P$2:P$180,MATCH($A170&amp;$B170,[1]Monthly!$C$2:$C$180&amp;[1]Monthly!$D$2:$D$180,0))),0,(INDEX([1]Monthly!P$2:P$180,MATCH($A170&amp;$B170,[1]Monthly!$C$2:$C$180&amp;[1]Monthly!$D$2:$D$180,0))))</f>
        <v>0</v>
      </c>
      <c r="R170" s="42">
        <f t="array" ref="R170">IF(ISERROR(INDEX([1]Monthly!Q$2:Q$180,MATCH($A170&amp;$B170,[1]Monthly!$C$2:$C$180&amp;[1]Monthly!$D$2:$D$180,0))),0,(INDEX([1]Monthly!Q$2:Q$180,MATCH($A170&amp;$B170,[1]Monthly!$C$2:$C$180&amp;[1]Monthly!$D$2:$D$180,0))))</f>
        <v>0</v>
      </c>
      <c r="S170" s="42">
        <f t="array" ref="S170">IF(ISERROR(INDEX([1]Monthly!R$2:R$180,MATCH($A170&amp;$B170,[1]Monthly!$C$2:$C$180&amp;[1]Monthly!$D$2:$D$180,0))),0,(INDEX([1]Monthly!R$2:R$180,MATCH($A170&amp;$B170,[1]Monthly!$C$2:$C$180&amp;[1]Monthly!$D$2:$D$180,0))))</f>
        <v>0</v>
      </c>
      <c r="T170" s="42">
        <f t="array" ref="T170">IF(ISERROR(INDEX([1]Monthly!S$2:S$180,MATCH($A170&amp;$B170,[1]Monthly!$C$2:$C$180&amp;[1]Monthly!$D$2:$D$180,0))),0,(INDEX([1]Monthly!S$2:S$180,MATCH($A170&amp;$B170,[1]Monthly!$C$2:$C$180&amp;[1]Monthly!$D$2:$D$180,0))))</f>
        <v>0</v>
      </c>
      <c r="U170" s="42">
        <f t="array" ref="U170">IF(ISERROR(INDEX([1]Monthly!T$2:T$180,MATCH($A170&amp;$B170,[1]Monthly!$C$2:$C$180&amp;[1]Monthly!$D$2:$D$180,0))),0,(INDEX([1]Monthly!T$2:T$180,MATCH($A170&amp;$B170,[1]Monthly!$C$2:$C$180&amp;[1]Monthly!$D$2:$D$180,0))))</f>
        <v>0</v>
      </c>
      <c r="V170" s="42">
        <f t="array" ref="V170">IF(ISERROR(INDEX([1]Monthly!U$2:U$180,MATCH($A170&amp;$B170,[1]Monthly!$C$2:$C$180&amp;[1]Monthly!$D$2:$D$180,0))),0,(INDEX([1]Monthly!U$2:U$180,MATCH($A170&amp;$B170,[1]Monthly!$C$2:$C$180&amp;[1]Monthly!$D$2:$D$180,0))))</f>
        <v>0</v>
      </c>
      <c r="W170" s="42">
        <f t="array" ref="W170">IF(ISERROR(INDEX([1]Monthly!V$2:V$180,MATCH($A170&amp;$B170,[1]Monthly!$C$2:$C$180&amp;[1]Monthly!$D$2:$D$180,0))),0,(INDEX([1]Monthly!V$2:V$180,MATCH($A170&amp;$B170,[1]Monthly!$C$2:$C$180&amp;[1]Monthly!$D$2:$D$180,0))))</f>
        <v>0</v>
      </c>
      <c r="X170" s="42">
        <f t="array" ref="X170">IF(ISERROR(INDEX([1]Monthly!W$2:W$180,MATCH($A170&amp;$B170,[1]Monthly!$C$2:$C$180&amp;[1]Monthly!$D$2:$D$180,0))),0,(INDEX([1]Monthly!W$2:W$180,MATCH($A170&amp;$B170,[1]Monthly!$C$2:$C$180&amp;[1]Monthly!$D$2:$D$180,0))))</f>
        <v>0</v>
      </c>
      <c r="Y170" s="42">
        <f t="array" ref="Y170">IF(ISERROR(INDEX([1]Monthly!X$2:X$180,MATCH($A170&amp;$B170,[1]Monthly!$C$2:$C$180&amp;[1]Monthly!$D$2:$D$180,0))),0,(INDEX([1]Monthly!X$2:X$180,MATCH($A170&amp;$B170,[1]Monthly!$C$2:$C$180&amp;[1]Monthly!$D$2:$D$180,0))))</f>
        <v>0</v>
      </c>
      <c r="Z170" s="42">
        <f t="array" ref="Z170">IF(ISERROR(INDEX([1]Monthly!Y$2:Y$180,MATCH($A170&amp;$B170,[1]Monthly!$C$2:$C$180&amp;[1]Monthly!$D$2:$D$180,0))),0,(INDEX([1]Monthly!Y$2:Y$180,MATCH($A170&amp;$B170,[1]Monthly!$C$2:$C$180&amp;[1]Monthly!$D$2:$D$180,0))))</f>
        <v>0</v>
      </c>
      <c r="AA170" s="42">
        <f t="array" ref="AA170">IF(ISERROR(INDEX([1]Monthly!Z$2:Z$180,MATCH($A170&amp;$B170,[1]Monthly!$C$2:$C$180&amp;[1]Monthly!$D$2:$D$180,0))),0,(INDEX([1]Monthly!Z$2:Z$180,MATCH($A170&amp;$B170,[1]Monthly!$C$2:$C$180&amp;[1]Monthly!$D$2:$D$180,0))))</f>
        <v>0</v>
      </c>
      <c r="AB170" s="42">
        <f t="array" ref="AB170">IF(ISERROR(INDEX([1]Monthly!AA$2:AA$180,MATCH($A170&amp;$B170,[1]Monthly!$C$2:$C$180&amp;[1]Monthly!$D$2:$D$180,0))),0,(INDEX([1]Monthly!AA$2:AA$180,MATCH($A170&amp;$B170,[1]Monthly!$C$2:$C$180&amp;[1]Monthly!$D$2:$D$180,0))))</f>
        <v>0</v>
      </c>
      <c r="AC170" s="42">
        <f t="array" ref="AC170">IF(ISERROR(INDEX([1]Monthly!AB$2:AB$180,MATCH($A170&amp;$B170,[1]Monthly!$C$2:$C$180&amp;[1]Monthly!$D$2:$D$180,0))),0,(INDEX([1]Monthly!AB$2:AB$180,MATCH($A170&amp;$B170,[1]Monthly!$C$2:$C$180&amp;[1]Monthly!$D$2:$D$180,0))))</f>
        <v>0</v>
      </c>
      <c r="AD170" s="43">
        <f t="array" ref="AD170">IF(ISERROR(INDEX([1]Monthly!AC$2:AC$180,MATCH($A170&amp;$B170,[1]Monthly!$C$2:$C$180&amp;[1]Monthly!$D$2:$D$180,0))),0,(INDEX([1]Monthly!AC$2:AC$180,MATCH($A170&amp;$B170,[1]Monthly!$C$2:$C$180&amp;[1]Monthly!$D$2:$D$180,0))))</f>
        <v>0</v>
      </c>
      <c r="AE170" s="43">
        <f t="array" ref="AE170">IF(ISERROR(INDEX([1]Monthly!AD$2:AD$180,MATCH($A170&amp;$B170,[1]Monthly!$C$2:$C$180&amp;[1]Monthly!$D$2:$D$180,0))),0,(INDEX([1]Monthly!AD$2:AD$180,MATCH($A170&amp;$B170,[1]Monthly!$C$2:$C$180&amp;[1]Monthly!$D$2:$D$180,0))))</f>
        <v>0</v>
      </c>
      <c r="AF170" s="44">
        <f t="array" ref="AF170">IF(ISERROR(INDEX([1]Monthly!AE$2:AE$180,MATCH($A170&amp;$B170,[1]Monthly!$C$2:$C$180&amp;[1]Monthly!$D$2:$D$180,0))),0,(INDEX([1]Monthly!AE$2:AE$180,MATCH($A170&amp;$B170,[1]Monthly!$C$2:$C$180&amp;[1]Monthly!$D$2:$D$180,0))))</f>
        <v>0</v>
      </c>
      <c r="AG170" s="1"/>
      <c r="AH170" s="1"/>
      <c r="AI170" s="1"/>
      <c r="AJ170" s="45"/>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row>
    <row r="171" spans="1:174" x14ac:dyDescent="0.2">
      <c r="A171" s="11">
        <v>14</v>
      </c>
      <c r="B171" s="34">
        <v>12</v>
      </c>
      <c r="C171" s="1">
        <f t="array" ref="C171">IF(ISERROR(INDEX([1]Current!E$2:E$180,MATCH($A171&amp;$B171,[1]Current!$C$2:$C$180&amp;[1]Current!$D$2:$D$180,0))),0,(INDEX([1]Current!E$2:E$180,MATCH($A171&amp;$B171,[1]Current!$C$2:$C$180&amp;[1]Current!$D$2:$D$180,0))))</f>
        <v>2</v>
      </c>
      <c r="D171" s="1">
        <f t="array" ref="D171">IF(ISERROR(INDEX([1]Current!F$2:F$180,MATCH($A171&amp;$B171,[1]Current!$C$2:$C$180&amp;[1]Current!$D$2:$D$180,0))),0,(INDEX([1]Current!F$2:F$180,MATCH($A171&amp;$B171,[1]Current!$C$2:$C$180&amp;[1]Current!$D$2:$D$180,0))))</f>
        <v>2</v>
      </c>
      <c r="E171" s="81" t="s">
        <v>34</v>
      </c>
      <c r="F171" s="48">
        <f t="array" ref="F171">IF(ISERROR(INDEX([1]Monthly!E$2:E$180,MATCH($A171&amp;$B171,[1]Monthly!$C$2:$C$180&amp;[1]Monthly!$D$2:$D$180,0))),0,(INDEX([1]Monthly!E$2:E$180,MATCH($A171&amp;$B171,[1]Monthly!$C$2:$C$180&amp;[1]Monthly!$D$2:$D$180,0))))</f>
        <v>0</v>
      </c>
      <c r="G171" s="49">
        <f t="array" ref="G171">IF(ISERROR(INDEX([1]Monthly!F$2:F$180,MATCH($A171&amp;$B171,[1]Monthly!$C$2:$C$180&amp;[1]Monthly!$D$2:$D$180,0))),0,(INDEX([1]Monthly!F$2:F$180,MATCH($A171&amp;$B171,[1]Monthly!$C$2:$C$180&amp;[1]Monthly!$D$2:$D$180,0))))</f>
        <v>0</v>
      </c>
      <c r="H171" s="49">
        <f t="array" ref="H171">IF(ISERROR(INDEX([1]Monthly!G$2:G$180,MATCH($A171&amp;$B171,[1]Monthly!$C$2:$C$180&amp;[1]Monthly!$D$2:$D$180,0))),0,(INDEX([1]Monthly!G$2:G$180,MATCH($A171&amp;$B171,[1]Monthly!$C$2:$C$180&amp;[1]Monthly!$D$2:$D$180,0))))</f>
        <v>0</v>
      </c>
      <c r="I171" s="49">
        <f t="array" ref="I171">IF(ISERROR(INDEX([1]Monthly!H$2:H$180,MATCH($A171&amp;$B171,[1]Monthly!$C$2:$C$180&amp;[1]Monthly!$D$2:$D$180,0))),0,(INDEX([1]Monthly!H$2:H$180,MATCH($A171&amp;$B171,[1]Monthly!$C$2:$C$180&amp;[1]Monthly!$D$2:$D$180,0))))</f>
        <v>0</v>
      </c>
      <c r="J171" s="49">
        <f t="array" ref="J171">IF(ISERROR(INDEX([1]Monthly!I$2:I$180,MATCH($A171&amp;$B171,[1]Monthly!$C$2:$C$180&amp;[1]Monthly!$D$2:$D$180,0))),0,(INDEX([1]Monthly!I$2:I$180,MATCH($A171&amp;$B171,[1]Monthly!$C$2:$C$180&amp;[1]Monthly!$D$2:$D$180,0))))</f>
        <v>0</v>
      </c>
      <c r="K171" s="49">
        <f t="array" ref="K171">IF(ISERROR(INDEX([1]Monthly!J$2:J$180,MATCH($A171&amp;$B171,[1]Monthly!$C$2:$C$180&amp;[1]Monthly!$D$2:$D$180,0))),0,(INDEX([1]Monthly!J$2:J$180,MATCH($A171&amp;$B171,[1]Monthly!$C$2:$C$180&amp;[1]Monthly!$D$2:$D$180,0))))</f>
        <v>0</v>
      </c>
      <c r="L171" s="49">
        <f t="array" ref="L171">IF(ISERROR(INDEX([1]Monthly!K$2:K$180,MATCH($A171&amp;$B171,[1]Monthly!$C$2:$C$180&amp;[1]Monthly!$D$2:$D$180,0))),0,(INDEX([1]Monthly!K$2:K$180,MATCH($A171&amp;$B171,[1]Monthly!$C$2:$C$180&amp;[1]Monthly!$D$2:$D$180,0))))</f>
        <v>0</v>
      </c>
      <c r="M171" s="49">
        <f t="array" ref="M171">IF(ISERROR(INDEX([1]Monthly!L$2:L$180,MATCH($A171&amp;$B171,[1]Monthly!$C$2:$C$180&amp;[1]Monthly!$D$2:$D$180,0))),0,(INDEX([1]Monthly!L$2:L$180,MATCH($A171&amp;$B171,[1]Monthly!$C$2:$C$180&amp;[1]Monthly!$D$2:$D$180,0))))</f>
        <v>0</v>
      </c>
      <c r="N171" s="49">
        <f t="array" ref="N171">IF(ISERROR(INDEX([1]Monthly!M$2:M$180,MATCH($A171&amp;$B171,[1]Monthly!$C$2:$C$180&amp;[1]Monthly!$D$2:$D$180,0))),0,(INDEX([1]Monthly!M$2:M$180,MATCH($A171&amp;$B171,[1]Monthly!$C$2:$C$180&amp;[1]Monthly!$D$2:$D$180,0))))</f>
        <v>0</v>
      </c>
      <c r="O171" s="49">
        <f t="array" ref="O171">IF(ISERROR(INDEX([1]Monthly!N$2:N$180,MATCH($A171&amp;$B171,[1]Monthly!$C$2:$C$180&amp;[1]Monthly!$D$2:$D$180,0))),0,(INDEX([1]Monthly!N$2:N$180,MATCH($A171&amp;$B171,[1]Monthly!$C$2:$C$180&amp;[1]Monthly!$D$2:$D$180,0))))</f>
        <v>0</v>
      </c>
      <c r="P171" s="49">
        <f t="array" ref="P171">IF(ISERROR(INDEX([1]Monthly!O$2:O$180,MATCH($A171&amp;$B171,[1]Monthly!$C$2:$C$180&amp;[1]Monthly!$D$2:$D$180,0))),0,(INDEX([1]Monthly!O$2:O$180,MATCH($A171&amp;$B171,[1]Monthly!$C$2:$C$180&amp;[1]Monthly!$D$2:$D$180,0))))</f>
        <v>0</v>
      </c>
      <c r="Q171" s="49">
        <f t="array" ref="Q171">IF(ISERROR(INDEX([1]Monthly!P$2:P$180,MATCH($A171&amp;$B171,[1]Monthly!$C$2:$C$180&amp;[1]Monthly!$D$2:$D$180,0))),0,(INDEX([1]Monthly!P$2:P$180,MATCH($A171&amp;$B171,[1]Monthly!$C$2:$C$180&amp;[1]Monthly!$D$2:$D$180,0))))</f>
        <v>0</v>
      </c>
      <c r="R171" s="49">
        <f t="array" ref="R171">IF(ISERROR(INDEX([1]Monthly!Q$2:Q$180,MATCH($A171&amp;$B171,[1]Monthly!$C$2:$C$180&amp;[1]Monthly!$D$2:$D$180,0))),0,(INDEX([1]Monthly!Q$2:Q$180,MATCH($A171&amp;$B171,[1]Monthly!$C$2:$C$180&amp;[1]Monthly!$D$2:$D$180,0))))</f>
        <v>1</v>
      </c>
      <c r="S171" s="49">
        <f t="array" ref="S171">IF(ISERROR(INDEX([1]Monthly!R$2:R$180,MATCH($A171&amp;$B171,[1]Monthly!$C$2:$C$180&amp;[1]Monthly!$D$2:$D$180,0))),0,(INDEX([1]Monthly!R$2:R$180,MATCH($A171&amp;$B171,[1]Monthly!$C$2:$C$180&amp;[1]Monthly!$D$2:$D$180,0))))</f>
        <v>0</v>
      </c>
      <c r="T171" s="49">
        <f t="array" ref="T171">IF(ISERROR(INDEX([1]Monthly!S$2:S$180,MATCH($A171&amp;$B171,[1]Monthly!$C$2:$C$180&amp;[1]Monthly!$D$2:$D$180,0))),0,(INDEX([1]Monthly!S$2:S$180,MATCH($A171&amp;$B171,[1]Monthly!$C$2:$C$180&amp;[1]Monthly!$D$2:$D$180,0))))</f>
        <v>1</v>
      </c>
      <c r="U171" s="49">
        <f t="array" ref="U171">IF(ISERROR(INDEX([1]Monthly!T$2:T$180,MATCH($A171&amp;$B171,[1]Monthly!$C$2:$C$180&amp;[1]Monthly!$D$2:$D$180,0))),0,(INDEX([1]Monthly!T$2:T$180,MATCH($A171&amp;$B171,[1]Monthly!$C$2:$C$180&amp;[1]Monthly!$D$2:$D$180,0))))</f>
        <v>1</v>
      </c>
      <c r="V171" s="49">
        <f t="array" ref="V171">IF(ISERROR(INDEX([1]Monthly!U$2:U$180,MATCH($A171&amp;$B171,[1]Monthly!$C$2:$C$180&amp;[1]Monthly!$D$2:$D$180,0))),0,(INDEX([1]Monthly!U$2:U$180,MATCH($A171&amp;$B171,[1]Monthly!$C$2:$C$180&amp;[1]Monthly!$D$2:$D$180,0))))</f>
        <v>0</v>
      </c>
      <c r="W171" s="49">
        <f t="array" ref="W171">IF(ISERROR(INDEX([1]Monthly!V$2:V$180,MATCH($A171&amp;$B171,[1]Monthly!$C$2:$C$180&amp;[1]Monthly!$D$2:$D$180,0))),0,(INDEX([1]Monthly!V$2:V$180,MATCH($A171&amp;$B171,[1]Monthly!$C$2:$C$180&amp;[1]Monthly!$D$2:$D$180,0))))</f>
        <v>1</v>
      </c>
      <c r="X171" s="49">
        <f t="array" ref="X171">IF(ISERROR(INDEX([1]Monthly!W$2:W$180,MATCH($A171&amp;$B171,[1]Monthly!$C$2:$C$180&amp;[1]Monthly!$D$2:$D$180,0))),0,(INDEX([1]Monthly!W$2:W$180,MATCH($A171&amp;$B171,[1]Monthly!$C$2:$C$180&amp;[1]Monthly!$D$2:$D$180,0))))</f>
        <v>0</v>
      </c>
      <c r="Y171" s="49">
        <f t="array" ref="Y171">IF(ISERROR(INDEX([1]Monthly!X$2:X$180,MATCH($A171&amp;$B171,[1]Monthly!$C$2:$C$180&amp;[1]Monthly!$D$2:$D$180,0))),0,(INDEX([1]Monthly!X$2:X$180,MATCH($A171&amp;$B171,[1]Monthly!$C$2:$C$180&amp;[1]Monthly!$D$2:$D$180,0))))</f>
        <v>0</v>
      </c>
      <c r="Z171" s="49">
        <f t="array" ref="Z171">IF(ISERROR(INDEX([1]Monthly!Y$2:Y$180,MATCH($A171&amp;$B171,[1]Monthly!$C$2:$C$180&amp;[1]Monthly!$D$2:$D$180,0))),0,(INDEX([1]Monthly!Y$2:Y$180,MATCH($A171&amp;$B171,[1]Monthly!$C$2:$C$180&amp;[1]Monthly!$D$2:$D$180,0))))</f>
        <v>0</v>
      </c>
      <c r="AA171" s="49">
        <f t="array" ref="AA171">IF(ISERROR(INDEX([1]Monthly!Z$2:Z$180,MATCH($A171&amp;$B171,[1]Monthly!$C$2:$C$180&amp;[1]Monthly!$D$2:$D$180,0))),0,(INDEX([1]Monthly!Z$2:Z$180,MATCH($A171&amp;$B171,[1]Monthly!$C$2:$C$180&amp;[1]Monthly!$D$2:$D$180,0))))</f>
        <v>0</v>
      </c>
      <c r="AB171" s="49">
        <f t="array" ref="AB171">IF(ISERROR(INDEX([1]Monthly!AA$2:AA$180,MATCH($A171&amp;$B171,[1]Monthly!$C$2:$C$180&amp;[1]Monthly!$D$2:$D$180,0))),0,(INDEX([1]Monthly!AA$2:AA$180,MATCH($A171&amp;$B171,[1]Monthly!$C$2:$C$180&amp;[1]Monthly!$D$2:$D$180,0))))</f>
        <v>0</v>
      </c>
      <c r="AC171" s="49">
        <f t="array" ref="AC171">IF(ISERROR(INDEX([1]Monthly!AB$2:AB$180,MATCH($A171&amp;$B171,[1]Monthly!$C$2:$C$180&amp;[1]Monthly!$D$2:$D$180,0))),0,(INDEX([1]Monthly!AB$2:AB$180,MATCH($A171&amp;$B171,[1]Monthly!$C$2:$C$180&amp;[1]Monthly!$D$2:$D$180,0))))</f>
        <v>0</v>
      </c>
      <c r="AD171" s="50">
        <f t="array" ref="AD171">IF(ISERROR(INDEX([1]Monthly!AC$2:AC$180,MATCH($A171&amp;$B171,[1]Monthly!$C$2:$C$180&amp;[1]Monthly!$D$2:$D$180,0))),0,(INDEX([1]Monthly!AC$2:AC$180,MATCH($A171&amp;$B171,[1]Monthly!$C$2:$C$180&amp;[1]Monthly!$D$2:$D$180,0))))</f>
        <v>0</v>
      </c>
      <c r="AE171" s="50">
        <f t="array" ref="AE171">IF(ISERROR(INDEX([1]Monthly!AD$2:AD$180,MATCH($A171&amp;$B171,[1]Monthly!$C$2:$C$180&amp;[1]Monthly!$D$2:$D$180,0))),0,(INDEX([1]Monthly!AD$2:AD$180,MATCH($A171&amp;$B171,[1]Monthly!$C$2:$C$180&amp;[1]Monthly!$D$2:$D$180,0))))</f>
        <v>1</v>
      </c>
      <c r="AF171" s="51">
        <f t="array" ref="AF171">IF(ISERROR(INDEX([1]Monthly!AE$2:AE$180,MATCH($A171&amp;$B171,[1]Monthly!$C$2:$C$180&amp;[1]Monthly!$D$2:$D$180,0))),0,(INDEX([1]Monthly!AE$2:AE$180,MATCH($A171&amp;$B171,[1]Monthly!$C$2:$C$180&amp;[1]Monthly!$D$2:$D$180,0))))</f>
        <v>0</v>
      </c>
      <c r="AG171" s="1"/>
      <c r="AH171" s="1"/>
      <c r="AI171" s="1"/>
      <c r="AJ171" s="45"/>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row>
    <row r="172" spans="1:174" x14ac:dyDescent="0.2">
      <c r="A172" s="11">
        <v>14</v>
      </c>
      <c r="B172" s="34">
        <v>13</v>
      </c>
      <c r="C172" s="1">
        <f t="array" ref="C172">IF(ISERROR(INDEX([1]Current!E$2:E$180,MATCH($A172&amp;$B172,[1]Current!$C$2:$C$180&amp;[1]Current!$D$2:$D$180,0))),0,(INDEX([1]Current!E$2:E$180,MATCH($A172&amp;$B172,[1]Current!$C$2:$C$180&amp;[1]Current!$D$2:$D$180,0))))</f>
        <v>2</v>
      </c>
      <c r="D172" s="1">
        <f t="array" ref="D172">IF(ISERROR(INDEX([1]Current!F$2:F$180,MATCH($A172&amp;$B172,[1]Current!$C$2:$C$180&amp;[1]Current!$D$2:$D$180,0))),0,(INDEX([1]Current!F$2:F$180,MATCH($A172&amp;$B172,[1]Current!$C$2:$C$180&amp;[1]Current!$D$2:$D$180,0))))</f>
        <v>4</v>
      </c>
      <c r="E172" s="81" t="s">
        <v>35</v>
      </c>
      <c r="F172" s="48">
        <f t="array" ref="F172">IF(ISERROR(INDEX([1]Monthly!E$2:E$180,MATCH($A172&amp;$B172,[1]Monthly!$C$2:$C$180&amp;[1]Monthly!$D$2:$D$180,0))),0,(INDEX([1]Monthly!E$2:E$180,MATCH($A172&amp;$B172,[1]Monthly!$C$2:$C$180&amp;[1]Monthly!$D$2:$D$180,0))))</f>
        <v>1</v>
      </c>
      <c r="G172" s="49">
        <f t="array" ref="G172">IF(ISERROR(INDEX([1]Monthly!F$2:F$180,MATCH($A172&amp;$B172,[1]Monthly!$C$2:$C$180&amp;[1]Monthly!$D$2:$D$180,0))),0,(INDEX([1]Monthly!F$2:F$180,MATCH($A172&amp;$B172,[1]Monthly!$C$2:$C$180&amp;[1]Monthly!$D$2:$D$180,0))))</f>
        <v>0</v>
      </c>
      <c r="H172" s="49">
        <f t="array" ref="H172">IF(ISERROR(INDEX([1]Monthly!G$2:G$180,MATCH($A172&amp;$B172,[1]Monthly!$C$2:$C$180&amp;[1]Monthly!$D$2:$D$180,0))),0,(INDEX([1]Monthly!G$2:G$180,MATCH($A172&amp;$B172,[1]Monthly!$C$2:$C$180&amp;[1]Monthly!$D$2:$D$180,0))))</f>
        <v>1</v>
      </c>
      <c r="I172" s="49">
        <f t="array" ref="I172">IF(ISERROR(INDEX([1]Monthly!H$2:H$180,MATCH($A172&amp;$B172,[1]Monthly!$C$2:$C$180&amp;[1]Monthly!$D$2:$D$180,0))),0,(INDEX([1]Monthly!H$2:H$180,MATCH($A172&amp;$B172,[1]Monthly!$C$2:$C$180&amp;[1]Monthly!$D$2:$D$180,0))))</f>
        <v>0</v>
      </c>
      <c r="J172" s="49">
        <f t="array" ref="J172">IF(ISERROR(INDEX([1]Monthly!I$2:I$180,MATCH($A172&amp;$B172,[1]Monthly!$C$2:$C$180&amp;[1]Monthly!$D$2:$D$180,0))),0,(INDEX([1]Monthly!I$2:I$180,MATCH($A172&amp;$B172,[1]Monthly!$C$2:$C$180&amp;[1]Monthly!$D$2:$D$180,0))))</f>
        <v>0</v>
      </c>
      <c r="K172" s="49">
        <f t="array" ref="K172">IF(ISERROR(INDEX([1]Monthly!J$2:J$180,MATCH($A172&amp;$B172,[1]Monthly!$C$2:$C$180&amp;[1]Monthly!$D$2:$D$180,0))),0,(INDEX([1]Monthly!J$2:J$180,MATCH($A172&amp;$B172,[1]Monthly!$C$2:$C$180&amp;[1]Monthly!$D$2:$D$180,0))))</f>
        <v>0</v>
      </c>
      <c r="L172" s="49">
        <f t="array" ref="L172">IF(ISERROR(INDEX([1]Monthly!K$2:K$180,MATCH($A172&amp;$B172,[1]Monthly!$C$2:$C$180&amp;[1]Monthly!$D$2:$D$180,0))),0,(INDEX([1]Monthly!K$2:K$180,MATCH($A172&amp;$B172,[1]Monthly!$C$2:$C$180&amp;[1]Monthly!$D$2:$D$180,0))))</f>
        <v>1</v>
      </c>
      <c r="M172" s="49">
        <f t="array" ref="M172">IF(ISERROR(INDEX([1]Monthly!L$2:L$180,MATCH($A172&amp;$B172,[1]Monthly!$C$2:$C$180&amp;[1]Monthly!$D$2:$D$180,0))),0,(INDEX([1]Monthly!L$2:L$180,MATCH($A172&amp;$B172,[1]Monthly!$C$2:$C$180&amp;[1]Monthly!$D$2:$D$180,0))))</f>
        <v>0</v>
      </c>
      <c r="N172" s="49">
        <f t="array" ref="N172">IF(ISERROR(INDEX([1]Monthly!M$2:M$180,MATCH($A172&amp;$B172,[1]Monthly!$C$2:$C$180&amp;[1]Monthly!$D$2:$D$180,0))),0,(INDEX([1]Monthly!M$2:M$180,MATCH($A172&amp;$B172,[1]Monthly!$C$2:$C$180&amp;[1]Monthly!$D$2:$D$180,0))))</f>
        <v>0</v>
      </c>
      <c r="O172" s="49">
        <f t="array" ref="O172">IF(ISERROR(INDEX([1]Monthly!N$2:N$180,MATCH($A172&amp;$B172,[1]Monthly!$C$2:$C$180&amp;[1]Monthly!$D$2:$D$180,0))),0,(INDEX([1]Monthly!N$2:N$180,MATCH($A172&amp;$B172,[1]Monthly!$C$2:$C$180&amp;[1]Monthly!$D$2:$D$180,0))))</f>
        <v>0</v>
      </c>
      <c r="P172" s="49">
        <f t="array" ref="P172">IF(ISERROR(INDEX([1]Monthly!O$2:O$180,MATCH($A172&amp;$B172,[1]Monthly!$C$2:$C$180&amp;[1]Monthly!$D$2:$D$180,0))),0,(INDEX([1]Monthly!O$2:O$180,MATCH($A172&amp;$B172,[1]Monthly!$C$2:$C$180&amp;[1]Monthly!$D$2:$D$180,0))))</f>
        <v>0</v>
      </c>
      <c r="Q172" s="49">
        <f t="array" ref="Q172">IF(ISERROR(INDEX([1]Monthly!P$2:P$180,MATCH($A172&amp;$B172,[1]Monthly!$C$2:$C$180&amp;[1]Monthly!$D$2:$D$180,0))),0,(INDEX([1]Monthly!P$2:P$180,MATCH($A172&amp;$B172,[1]Monthly!$C$2:$C$180&amp;[1]Monthly!$D$2:$D$180,0))))</f>
        <v>1</v>
      </c>
      <c r="R172" s="49">
        <f t="array" ref="R172">IF(ISERROR(INDEX([1]Monthly!Q$2:Q$180,MATCH($A172&amp;$B172,[1]Monthly!$C$2:$C$180&amp;[1]Monthly!$D$2:$D$180,0))),0,(INDEX([1]Monthly!Q$2:Q$180,MATCH($A172&amp;$B172,[1]Monthly!$C$2:$C$180&amp;[1]Monthly!$D$2:$D$180,0))))</f>
        <v>0</v>
      </c>
      <c r="S172" s="49">
        <f t="array" ref="S172">IF(ISERROR(INDEX([1]Monthly!R$2:R$180,MATCH($A172&amp;$B172,[1]Monthly!$C$2:$C$180&amp;[1]Monthly!$D$2:$D$180,0))),0,(INDEX([1]Monthly!R$2:R$180,MATCH($A172&amp;$B172,[1]Monthly!$C$2:$C$180&amp;[1]Monthly!$D$2:$D$180,0))))</f>
        <v>0</v>
      </c>
      <c r="T172" s="49">
        <f t="array" ref="T172">IF(ISERROR(INDEX([1]Monthly!S$2:S$180,MATCH($A172&amp;$B172,[1]Monthly!$C$2:$C$180&amp;[1]Monthly!$D$2:$D$180,0))),0,(INDEX([1]Monthly!S$2:S$180,MATCH($A172&amp;$B172,[1]Monthly!$C$2:$C$180&amp;[1]Monthly!$D$2:$D$180,0))))</f>
        <v>0</v>
      </c>
      <c r="U172" s="49">
        <f t="array" ref="U172">IF(ISERROR(INDEX([1]Monthly!T$2:T$180,MATCH($A172&amp;$B172,[1]Monthly!$C$2:$C$180&amp;[1]Monthly!$D$2:$D$180,0))),0,(INDEX([1]Monthly!T$2:T$180,MATCH($A172&amp;$B172,[1]Monthly!$C$2:$C$180&amp;[1]Monthly!$D$2:$D$180,0))))</f>
        <v>1</v>
      </c>
      <c r="V172" s="49">
        <f t="array" ref="V172">IF(ISERROR(INDEX([1]Monthly!U$2:U$180,MATCH($A172&amp;$B172,[1]Monthly!$C$2:$C$180&amp;[1]Monthly!$D$2:$D$180,0))),0,(INDEX([1]Monthly!U$2:U$180,MATCH($A172&amp;$B172,[1]Monthly!$C$2:$C$180&amp;[1]Monthly!$D$2:$D$180,0))))</f>
        <v>0</v>
      </c>
      <c r="W172" s="49">
        <f t="array" ref="W172">IF(ISERROR(INDEX([1]Monthly!V$2:V$180,MATCH($A172&amp;$B172,[1]Monthly!$C$2:$C$180&amp;[1]Monthly!$D$2:$D$180,0))),0,(INDEX([1]Monthly!V$2:V$180,MATCH($A172&amp;$B172,[1]Monthly!$C$2:$C$180&amp;[1]Monthly!$D$2:$D$180,0))))</f>
        <v>0</v>
      </c>
      <c r="X172" s="49">
        <f t="array" ref="X172">IF(ISERROR(INDEX([1]Monthly!W$2:W$180,MATCH($A172&amp;$B172,[1]Monthly!$C$2:$C$180&amp;[1]Monthly!$D$2:$D$180,0))),0,(INDEX([1]Monthly!W$2:W$180,MATCH($A172&amp;$B172,[1]Monthly!$C$2:$C$180&amp;[1]Monthly!$D$2:$D$180,0))))</f>
        <v>0</v>
      </c>
      <c r="Y172" s="49">
        <f t="array" ref="Y172">IF(ISERROR(INDEX([1]Monthly!X$2:X$180,MATCH($A172&amp;$B172,[1]Monthly!$C$2:$C$180&amp;[1]Monthly!$D$2:$D$180,0))),0,(INDEX([1]Monthly!X$2:X$180,MATCH($A172&amp;$B172,[1]Monthly!$C$2:$C$180&amp;[1]Monthly!$D$2:$D$180,0))))</f>
        <v>0</v>
      </c>
      <c r="Z172" s="49">
        <f t="array" ref="Z172">IF(ISERROR(INDEX([1]Monthly!Y$2:Y$180,MATCH($A172&amp;$B172,[1]Monthly!$C$2:$C$180&amp;[1]Monthly!$D$2:$D$180,0))),0,(INDEX([1]Monthly!Y$2:Y$180,MATCH($A172&amp;$B172,[1]Monthly!$C$2:$C$180&amp;[1]Monthly!$D$2:$D$180,0))))</f>
        <v>1</v>
      </c>
      <c r="AA172" s="49">
        <f t="array" ref="AA172">IF(ISERROR(INDEX([1]Monthly!Z$2:Z$180,MATCH($A172&amp;$B172,[1]Monthly!$C$2:$C$180&amp;[1]Monthly!$D$2:$D$180,0))),0,(INDEX([1]Monthly!Z$2:Z$180,MATCH($A172&amp;$B172,[1]Monthly!$C$2:$C$180&amp;[1]Monthly!$D$2:$D$180,0))))</f>
        <v>0</v>
      </c>
      <c r="AB172" s="49">
        <f t="array" ref="AB172">IF(ISERROR(INDEX([1]Monthly!AA$2:AA$180,MATCH($A172&amp;$B172,[1]Monthly!$C$2:$C$180&amp;[1]Monthly!$D$2:$D$180,0))),0,(INDEX([1]Monthly!AA$2:AA$180,MATCH($A172&amp;$B172,[1]Monthly!$C$2:$C$180&amp;[1]Monthly!$D$2:$D$180,0))))</f>
        <v>0</v>
      </c>
      <c r="AC172" s="49">
        <f t="array" ref="AC172">IF(ISERROR(INDEX([1]Monthly!AB$2:AB$180,MATCH($A172&amp;$B172,[1]Monthly!$C$2:$C$180&amp;[1]Monthly!$D$2:$D$180,0))),0,(INDEX([1]Monthly!AB$2:AB$180,MATCH($A172&amp;$B172,[1]Monthly!$C$2:$C$180&amp;[1]Monthly!$D$2:$D$180,0))))</f>
        <v>0</v>
      </c>
      <c r="AD172" s="50">
        <f t="array" ref="AD172">IF(ISERROR(INDEX([1]Monthly!AC$2:AC$180,MATCH($A172&amp;$B172,[1]Monthly!$C$2:$C$180&amp;[1]Monthly!$D$2:$D$180,0))),0,(INDEX([1]Monthly!AC$2:AC$180,MATCH($A172&amp;$B172,[1]Monthly!$C$2:$C$180&amp;[1]Monthly!$D$2:$D$180,0))))</f>
        <v>0</v>
      </c>
      <c r="AE172" s="50">
        <f t="array" ref="AE172">IF(ISERROR(INDEX([1]Monthly!AD$2:AD$180,MATCH($A172&amp;$B172,[1]Monthly!$C$2:$C$180&amp;[1]Monthly!$D$2:$D$180,0))),0,(INDEX([1]Monthly!AD$2:AD$180,MATCH($A172&amp;$B172,[1]Monthly!$C$2:$C$180&amp;[1]Monthly!$D$2:$D$180,0))))</f>
        <v>1</v>
      </c>
      <c r="AF172" s="51">
        <f t="array" ref="AF172">IF(ISERROR(INDEX([1]Monthly!AE$2:AE$180,MATCH($A172&amp;$B172,[1]Monthly!$C$2:$C$180&amp;[1]Monthly!$D$2:$D$180,0))),0,(INDEX([1]Monthly!AE$2:AE$180,MATCH($A172&amp;$B172,[1]Monthly!$C$2:$C$180&amp;[1]Monthly!$D$2:$D$180,0))))</f>
        <v>2</v>
      </c>
      <c r="AG172" s="1"/>
      <c r="AH172" s="1"/>
      <c r="AI172" s="1"/>
      <c r="AJ172" s="45"/>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row>
    <row r="173" spans="1:174" x14ac:dyDescent="0.2">
      <c r="A173" s="11">
        <v>14</v>
      </c>
      <c r="B173" s="34">
        <v>14</v>
      </c>
      <c r="C173" s="1">
        <f t="array" ref="C173">IF(ISERROR(INDEX([1]Current!E$2:E$180,MATCH($A173&amp;$B173,[1]Current!$C$2:$C$180&amp;[1]Current!$D$2:$D$180,0))),0,(INDEX([1]Current!E$2:E$180,MATCH($A173&amp;$B173,[1]Current!$C$2:$C$180&amp;[1]Current!$D$2:$D$180,0))))</f>
        <v>5</v>
      </c>
      <c r="D173" s="1">
        <f t="array" ref="D173">IF(ISERROR(INDEX([1]Current!F$2:F$180,MATCH($A173&amp;$B173,[1]Current!$C$2:$C$180&amp;[1]Current!$D$2:$D$180,0))),0,(INDEX([1]Current!F$2:F$180,MATCH($A173&amp;$B173,[1]Current!$C$2:$C$180&amp;[1]Current!$D$2:$D$180,0))))</f>
        <v>11</v>
      </c>
      <c r="E173" s="81" t="s">
        <v>36</v>
      </c>
      <c r="F173" s="48">
        <f t="array" ref="F173">IF(ISERROR(INDEX([1]Monthly!E$2:E$180,MATCH($A173&amp;$B173,[1]Monthly!$C$2:$C$180&amp;[1]Monthly!$D$2:$D$180,0))),0,(INDEX([1]Monthly!E$2:E$180,MATCH($A173&amp;$B173,[1]Monthly!$C$2:$C$180&amp;[1]Monthly!$D$2:$D$180,0))))</f>
        <v>0</v>
      </c>
      <c r="G173" s="49">
        <f t="array" ref="G173">IF(ISERROR(INDEX([1]Monthly!F$2:F$180,MATCH($A173&amp;$B173,[1]Monthly!$C$2:$C$180&amp;[1]Monthly!$D$2:$D$180,0))),0,(INDEX([1]Monthly!F$2:F$180,MATCH($A173&amp;$B173,[1]Monthly!$C$2:$C$180&amp;[1]Monthly!$D$2:$D$180,0))))</f>
        <v>0</v>
      </c>
      <c r="H173" s="49">
        <f t="array" ref="H173">IF(ISERROR(INDEX([1]Monthly!G$2:G$180,MATCH($A173&amp;$B173,[1]Monthly!$C$2:$C$180&amp;[1]Monthly!$D$2:$D$180,0))),0,(INDEX([1]Monthly!G$2:G$180,MATCH($A173&amp;$B173,[1]Monthly!$C$2:$C$180&amp;[1]Monthly!$D$2:$D$180,0))))</f>
        <v>1</v>
      </c>
      <c r="I173" s="49">
        <f t="array" ref="I173">IF(ISERROR(INDEX([1]Monthly!H$2:H$180,MATCH($A173&amp;$B173,[1]Monthly!$C$2:$C$180&amp;[1]Monthly!$D$2:$D$180,0))),0,(INDEX([1]Monthly!H$2:H$180,MATCH($A173&amp;$B173,[1]Monthly!$C$2:$C$180&amp;[1]Monthly!$D$2:$D$180,0))))</f>
        <v>2</v>
      </c>
      <c r="J173" s="49">
        <f t="array" ref="J173">IF(ISERROR(INDEX([1]Monthly!I$2:I$180,MATCH($A173&amp;$B173,[1]Monthly!$C$2:$C$180&amp;[1]Monthly!$D$2:$D$180,0))),0,(INDEX([1]Monthly!I$2:I$180,MATCH($A173&amp;$B173,[1]Monthly!$C$2:$C$180&amp;[1]Monthly!$D$2:$D$180,0))))</f>
        <v>0</v>
      </c>
      <c r="K173" s="49">
        <f t="array" ref="K173">IF(ISERROR(INDEX([1]Monthly!J$2:J$180,MATCH($A173&amp;$B173,[1]Monthly!$C$2:$C$180&amp;[1]Monthly!$D$2:$D$180,0))),0,(INDEX([1]Monthly!J$2:J$180,MATCH($A173&amp;$B173,[1]Monthly!$C$2:$C$180&amp;[1]Monthly!$D$2:$D$180,0))))</f>
        <v>1</v>
      </c>
      <c r="L173" s="49">
        <f t="array" ref="L173">IF(ISERROR(INDEX([1]Monthly!K$2:K$180,MATCH($A173&amp;$B173,[1]Monthly!$C$2:$C$180&amp;[1]Monthly!$D$2:$D$180,0))),0,(INDEX([1]Monthly!K$2:K$180,MATCH($A173&amp;$B173,[1]Monthly!$C$2:$C$180&amp;[1]Monthly!$D$2:$D$180,0))))</f>
        <v>0</v>
      </c>
      <c r="M173" s="49">
        <f t="array" ref="M173">IF(ISERROR(INDEX([1]Monthly!L$2:L$180,MATCH($A173&amp;$B173,[1]Monthly!$C$2:$C$180&amp;[1]Monthly!$D$2:$D$180,0))),0,(INDEX([1]Monthly!L$2:L$180,MATCH($A173&amp;$B173,[1]Monthly!$C$2:$C$180&amp;[1]Monthly!$D$2:$D$180,0))))</f>
        <v>0</v>
      </c>
      <c r="N173" s="49">
        <f t="array" ref="N173">IF(ISERROR(INDEX([1]Monthly!M$2:M$180,MATCH($A173&amp;$B173,[1]Monthly!$C$2:$C$180&amp;[1]Monthly!$D$2:$D$180,0))),0,(INDEX([1]Monthly!M$2:M$180,MATCH($A173&amp;$B173,[1]Monthly!$C$2:$C$180&amp;[1]Monthly!$D$2:$D$180,0))))</f>
        <v>0</v>
      </c>
      <c r="O173" s="49">
        <f t="array" ref="O173">IF(ISERROR(INDEX([1]Monthly!N$2:N$180,MATCH($A173&amp;$B173,[1]Monthly!$C$2:$C$180&amp;[1]Monthly!$D$2:$D$180,0))),0,(INDEX([1]Monthly!N$2:N$180,MATCH($A173&amp;$B173,[1]Monthly!$C$2:$C$180&amp;[1]Monthly!$D$2:$D$180,0))))</f>
        <v>0</v>
      </c>
      <c r="P173" s="49">
        <f t="array" ref="P173">IF(ISERROR(INDEX([1]Monthly!O$2:O$180,MATCH($A173&amp;$B173,[1]Monthly!$C$2:$C$180&amp;[1]Monthly!$D$2:$D$180,0))),0,(INDEX([1]Monthly!O$2:O$180,MATCH($A173&amp;$B173,[1]Monthly!$C$2:$C$180&amp;[1]Monthly!$D$2:$D$180,0))))</f>
        <v>2</v>
      </c>
      <c r="Q173" s="49">
        <f t="array" ref="Q173">IF(ISERROR(INDEX([1]Monthly!P$2:P$180,MATCH($A173&amp;$B173,[1]Monthly!$C$2:$C$180&amp;[1]Monthly!$D$2:$D$180,0))),0,(INDEX([1]Monthly!P$2:P$180,MATCH($A173&amp;$B173,[1]Monthly!$C$2:$C$180&amp;[1]Monthly!$D$2:$D$180,0))))</f>
        <v>0</v>
      </c>
      <c r="R173" s="49">
        <f t="array" ref="R173">IF(ISERROR(INDEX([1]Monthly!Q$2:Q$180,MATCH($A173&amp;$B173,[1]Monthly!$C$2:$C$180&amp;[1]Monthly!$D$2:$D$180,0))),0,(INDEX([1]Monthly!Q$2:Q$180,MATCH($A173&amp;$B173,[1]Monthly!$C$2:$C$180&amp;[1]Monthly!$D$2:$D$180,0))))</f>
        <v>0</v>
      </c>
      <c r="S173" s="49">
        <f t="array" ref="S173">IF(ISERROR(INDEX([1]Monthly!R$2:R$180,MATCH($A173&amp;$B173,[1]Monthly!$C$2:$C$180&amp;[1]Monthly!$D$2:$D$180,0))),0,(INDEX([1]Monthly!R$2:R$180,MATCH($A173&amp;$B173,[1]Monthly!$C$2:$C$180&amp;[1]Monthly!$D$2:$D$180,0))))</f>
        <v>1</v>
      </c>
      <c r="T173" s="49">
        <f t="array" ref="T173">IF(ISERROR(INDEX([1]Monthly!S$2:S$180,MATCH($A173&amp;$B173,[1]Monthly!$C$2:$C$180&amp;[1]Monthly!$D$2:$D$180,0))),0,(INDEX([1]Monthly!S$2:S$180,MATCH($A173&amp;$B173,[1]Monthly!$C$2:$C$180&amp;[1]Monthly!$D$2:$D$180,0))))</f>
        <v>1</v>
      </c>
      <c r="U173" s="49">
        <f t="array" ref="U173">IF(ISERROR(INDEX([1]Monthly!T$2:T$180,MATCH($A173&amp;$B173,[1]Monthly!$C$2:$C$180&amp;[1]Monthly!$D$2:$D$180,0))),0,(INDEX([1]Monthly!T$2:T$180,MATCH($A173&amp;$B173,[1]Monthly!$C$2:$C$180&amp;[1]Monthly!$D$2:$D$180,0))))</f>
        <v>2</v>
      </c>
      <c r="V173" s="49">
        <f t="array" ref="V173">IF(ISERROR(INDEX([1]Monthly!U$2:U$180,MATCH($A173&amp;$B173,[1]Monthly!$C$2:$C$180&amp;[1]Monthly!$D$2:$D$180,0))),0,(INDEX([1]Monthly!U$2:U$180,MATCH($A173&amp;$B173,[1]Monthly!$C$2:$C$180&amp;[1]Monthly!$D$2:$D$180,0))))</f>
        <v>1</v>
      </c>
      <c r="W173" s="49">
        <f t="array" ref="W173">IF(ISERROR(INDEX([1]Monthly!V$2:V$180,MATCH($A173&amp;$B173,[1]Monthly!$C$2:$C$180&amp;[1]Monthly!$D$2:$D$180,0))),0,(INDEX([1]Monthly!V$2:V$180,MATCH($A173&amp;$B173,[1]Monthly!$C$2:$C$180&amp;[1]Monthly!$D$2:$D$180,0))))</f>
        <v>2</v>
      </c>
      <c r="X173" s="49">
        <f t="array" ref="X173">IF(ISERROR(INDEX([1]Monthly!W$2:W$180,MATCH($A173&amp;$B173,[1]Monthly!$C$2:$C$180&amp;[1]Monthly!$D$2:$D$180,0))),0,(INDEX([1]Monthly!W$2:W$180,MATCH($A173&amp;$B173,[1]Monthly!$C$2:$C$180&amp;[1]Monthly!$D$2:$D$180,0))))</f>
        <v>1</v>
      </c>
      <c r="Y173" s="49">
        <f t="array" ref="Y173">IF(ISERROR(INDEX([1]Monthly!X$2:X$180,MATCH($A173&amp;$B173,[1]Monthly!$C$2:$C$180&amp;[1]Monthly!$D$2:$D$180,0))),0,(INDEX([1]Monthly!X$2:X$180,MATCH($A173&amp;$B173,[1]Monthly!$C$2:$C$180&amp;[1]Monthly!$D$2:$D$180,0))))</f>
        <v>2</v>
      </c>
      <c r="Z173" s="49">
        <f t="array" ref="Z173">IF(ISERROR(INDEX([1]Monthly!Y$2:Y$180,MATCH($A173&amp;$B173,[1]Monthly!$C$2:$C$180&amp;[1]Monthly!$D$2:$D$180,0))),0,(INDEX([1]Monthly!Y$2:Y$180,MATCH($A173&amp;$B173,[1]Monthly!$C$2:$C$180&amp;[1]Monthly!$D$2:$D$180,0))))</f>
        <v>1</v>
      </c>
      <c r="AA173" s="49">
        <f t="array" ref="AA173">IF(ISERROR(INDEX([1]Monthly!Z$2:Z$180,MATCH($A173&amp;$B173,[1]Monthly!$C$2:$C$180&amp;[1]Monthly!$D$2:$D$180,0))),0,(INDEX([1]Monthly!Z$2:Z$180,MATCH($A173&amp;$B173,[1]Monthly!$C$2:$C$180&amp;[1]Monthly!$D$2:$D$180,0))))</f>
        <v>1</v>
      </c>
      <c r="AB173" s="49">
        <f t="array" ref="AB173">IF(ISERROR(INDEX([1]Monthly!AA$2:AA$180,MATCH($A173&amp;$B173,[1]Monthly!$C$2:$C$180&amp;[1]Monthly!$D$2:$D$180,0))),0,(INDEX([1]Monthly!AA$2:AA$180,MATCH($A173&amp;$B173,[1]Monthly!$C$2:$C$180&amp;[1]Monthly!$D$2:$D$180,0))))</f>
        <v>0</v>
      </c>
      <c r="AC173" s="49">
        <f t="array" ref="AC173">IF(ISERROR(INDEX([1]Monthly!AB$2:AB$180,MATCH($A173&amp;$B173,[1]Monthly!$C$2:$C$180&amp;[1]Monthly!$D$2:$D$180,0))),0,(INDEX([1]Monthly!AB$2:AB$180,MATCH($A173&amp;$B173,[1]Monthly!$C$2:$C$180&amp;[1]Monthly!$D$2:$D$180,0))))</f>
        <v>1</v>
      </c>
      <c r="AD173" s="50">
        <f t="array" ref="AD173">IF(ISERROR(INDEX([1]Monthly!AC$2:AC$180,MATCH($A173&amp;$B173,[1]Monthly!$C$2:$C$180&amp;[1]Monthly!$D$2:$D$180,0))),0,(INDEX([1]Monthly!AC$2:AC$180,MATCH($A173&amp;$B173,[1]Monthly!$C$2:$C$180&amp;[1]Monthly!$D$2:$D$180,0))))</f>
        <v>1</v>
      </c>
      <c r="AE173" s="50">
        <f t="array" ref="AE173">IF(ISERROR(INDEX([1]Monthly!AD$2:AD$180,MATCH($A173&amp;$B173,[1]Monthly!$C$2:$C$180&amp;[1]Monthly!$D$2:$D$180,0))),0,(INDEX([1]Monthly!AD$2:AD$180,MATCH($A173&amp;$B173,[1]Monthly!$C$2:$C$180&amp;[1]Monthly!$D$2:$D$180,0))))</f>
        <v>1</v>
      </c>
      <c r="AF173" s="51">
        <f t="array" ref="AF173">IF(ISERROR(INDEX([1]Monthly!AE$2:AE$180,MATCH($A173&amp;$B173,[1]Monthly!$C$2:$C$180&amp;[1]Monthly!$D$2:$D$180,0))),0,(INDEX([1]Monthly!AE$2:AE$180,MATCH($A173&amp;$B173,[1]Monthly!$C$2:$C$180&amp;[1]Monthly!$D$2:$D$180,0))))</f>
        <v>1</v>
      </c>
      <c r="AG173" s="1"/>
      <c r="AH173" s="1"/>
      <c r="AI173" s="1"/>
      <c r="AJ173" s="45"/>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row>
    <row r="174" spans="1:174" x14ac:dyDescent="0.2">
      <c r="C174" s="1">
        <f>SUM(C170:C173)</f>
        <v>9</v>
      </c>
      <c r="D174" s="1">
        <f>SUM(D170:D173)</f>
        <v>17</v>
      </c>
      <c r="E174" s="82" t="s">
        <v>37</v>
      </c>
      <c r="F174" s="53">
        <f t="shared" ref="F174:AF174" si="69">SUM(F170:F173)</f>
        <v>1</v>
      </c>
      <c r="G174" s="54">
        <f t="shared" si="69"/>
        <v>0</v>
      </c>
      <c r="H174" s="54">
        <f t="shared" si="69"/>
        <v>2</v>
      </c>
      <c r="I174" s="54">
        <f t="shared" si="69"/>
        <v>2</v>
      </c>
      <c r="J174" s="54">
        <f t="shared" si="69"/>
        <v>0</v>
      </c>
      <c r="K174" s="54">
        <f t="shared" si="69"/>
        <v>1</v>
      </c>
      <c r="L174" s="54">
        <f t="shared" si="69"/>
        <v>1</v>
      </c>
      <c r="M174" s="54">
        <f t="shared" si="69"/>
        <v>0</v>
      </c>
      <c r="N174" s="54">
        <f t="shared" si="69"/>
        <v>0</v>
      </c>
      <c r="O174" s="54">
        <f t="shared" si="69"/>
        <v>0</v>
      </c>
      <c r="P174" s="54">
        <f t="shared" si="69"/>
        <v>2</v>
      </c>
      <c r="Q174" s="54">
        <f t="shared" si="69"/>
        <v>1</v>
      </c>
      <c r="R174" s="54">
        <f t="shared" si="69"/>
        <v>1</v>
      </c>
      <c r="S174" s="54">
        <f t="shared" si="69"/>
        <v>1</v>
      </c>
      <c r="T174" s="54">
        <f t="shared" si="69"/>
        <v>2</v>
      </c>
      <c r="U174" s="54">
        <f t="shared" si="69"/>
        <v>4</v>
      </c>
      <c r="V174" s="54">
        <f t="shared" si="69"/>
        <v>1</v>
      </c>
      <c r="W174" s="54">
        <f t="shared" si="69"/>
        <v>3</v>
      </c>
      <c r="X174" s="54">
        <f t="shared" si="69"/>
        <v>1</v>
      </c>
      <c r="Y174" s="54">
        <f t="shared" si="69"/>
        <v>2</v>
      </c>
      <c r="Z174" s="54">
        <f t="shared" si="69"/>
        <v>2</v>
      </c>
      <c r="AA174" s="54">
        <f t="shared" si="69"/>
        <v>1</v>
      </c>
      <c r="AB174" s="54">
        <f t="shared" si="69"/>
        <v>0</v>
      </c>
      <c r="AC174" s="54">
        <f t="shared" si="69"/>
        <v>1</v>
      </c>
      <c r="AD174" s="55">
        <f t="shared" si="69"/>
        <v>1</v>
      </c>
      <c r="AE174" s="55">
        <f t="shared" si="69"/>
        <v>3</v>
      </c>
      <c r="AF174" s="56">
        <f t="shared" si="69"/>
        <v>3</v>
      </c>
      <c r="AG174" s="1"/>
      <c r="AH174" s="1"/>
      <c r="AI174" s="1"/>
      <c r="AJ174" s="45"/>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row>
    <row r="175" spans="1:174" x14ac:dyDescent="0.2">
      <c r="A175" s="11">
        <v>14</v>
      </c>
      <c r="B175" s="34">
        <v>15</v>
      </c>
      <c r="C175" s="1">
        <f t="array" ref="C175">IF(ISERROR(INDEX([1]Current!E$2:E$180,MATCH($A175&amp;$B175,[1]Current!$C$2:$C$180&amp;[1]Current!$D$2:$D$180,0))),0,(INDEX([1]Current!E$2:E$180,MATCH($A175&amp;$B175,[1]Current!$C$2:$C$180&amp;[1]Current!$D$2:$D$180,0))))</f>
        <v>7</v>
      </c>
      <c r="D175" s="1">
        <f t="array" ref="D175">IF(ISERROR(INDEX([1]Current!F$2:F$180,MATCH($A175&amp;$B175,[1]Current!$C$2:$C$180&amp;[1]Current!$D$2:$D$180,0))),0,(INDEX([1]Current!F$2:F$180,MATCH($A175&amp;$B175,[1]Current!$C$2:$C$180&amp;[1]Current!$D$2:$D$180,0))))</f>
        <v>11</v>
      </c>
      <c r="E175" s="83" t="s">
        <v>38</v>
      </c>
      <c r="F175" s="60">
        <f t="array" ref="F175">IF(ISERROR(INDEX([1]Monthly!E$2:E$180,MATCH($A175&amp;$B175,[1]Monthly!$C$2:$C$180&amp;[1]Monthly!$D$2:$D$180,0))),0,(INDEX([1]Monthly!E$2:E$180,MATCH($A175&amp;$B175,[1]Monthly!$C$2:$C$180&amp;[1]Monthly!$D$2:$D$180,0))))</f>
        <v>1</v>
      </c>
      <c r="G175" s="61">
        <f t="array" ref="G175">IF(ISERROR(INDEX([1]Monthly!F$2:F$180,MATCH($A175&amp;$B175,[1]Monthly!$C$2:$C$180&amp;[1]Monthly!$D$2:$D$180,0))),0,(INDEX([1]Monthly!F$2:F$180,MATCH($A175&amp;$B175,[1]Monthly!$C$2:$C$180&amp;[1]Monthly!$D$2:$D$180,0))))</f>
        <v>0</v>
      </c>
      <c r="H175" s="61">
        <f t="array" ref="H175">IF(ISERROR(INDEX([1]Monthly!G$2:G$180,MATCH($A175&amp;$B175,[1]Monthly!$C$2:$C$180&amp;[1]Monthly!$D$2:$D$180,0))),0,(INDEX([1]Monthly!G$2:G$180,MATCH($A175&amp;$B175,[1]Monthly!$C$2:$C$180&amp;[1]Monthly!$D$2:$D$180,0))))</f>
        <v>0</v>
      </c>
      <c r="I175" s="61">
        <f t="array" ref="I175">IF(ISERROR(INDEX([1]Monthly!H$2:H$180,MATCH($A175&amp;$B175,[1]Monthly!$C$2:$C$180&amp;[1]Monthly!$D$2:$D$180,0))),0,(INDEX([1]Monthly!H$2:H$180,MATCH($A175&amp;$B175,[1]Monthly!$C$2:$C$180&amp;[1]Monthly!$D$2:$D$180,0))))</f>
        <v>1</v>
      </c>
      <c r="J175" s="61">
        <f t="array" ref="J175">IF(ISERROR(INDEX([1]Monthly!I$2:I$180,MATCH($A175&amp;$B175,[1]Monthly!$C$2:$C$180&amp;[1]Monthly!$D$2:$D$180,0))),0,(INDEX([1]Monthly!I$2:I$180,MATCH($A175&amp;$B175,[1]Monthly!$C$2:$C$180&amp;[1]Monthly!$D$2:$D$180,0))))</f>
        <v>0</v>
      </c>
      <c r="K175" s="61">
        <f t="array" ref="K175">IF(ISERROR(INDEX([1]Monthly!J$2:J$180,MATCH($A175&amp;$B175,[1]Monthly!$C$2:$C$180&amp;[1]Monthly!$D$2:$D$180,0))),0,(INDEX([1]Monthly!J$2:J$180,MATCH($A175&amp;$B175,[1]Monthly!$C$2:$C$180&amp;[1]Monthly!$D$2:$D$180,0))))</f>
        <v>0</v>
      </c>
      <c r="L175" s="61">
        <f t="array" ref="L175">IF(ISERROR(INDEX([1]Monthly!K$2:K$180,MATCH($A175&amp;$B175,[1]Monthly!$C$2:$C$180&amp;[1]Monthly!$D$2:$D$180,0))),0,(INDEX([1]Monthly!K$2:K$180,MATCH($A175&amp;$B175,[1]Monthly!$C$2:$C$180&amp;[1]Monthly!$D$2:$D$180,0))))</f>
        <v>1</v>
      </c>
      <c r="M175" s="61">
        <f t="array" ref="M175">IF(ISERROR(INDEX([1]Monthly!L$2:L$180,MATCH($A175&amp;$B175,[1]Monthly!$C$2:$C$180&amp;[1]Monthly!$D$2:$D$180,0))),0,(INDEX([1]Monthly!L$2:L$180,MATCH($A175&amp;$B175,[1]Monthly!$C$2:$C$180&amp;[1]Monthly!$D$2:$D$180,0))))</f>
        <v>0</v>
      </c>
      <c r="N175" s="61">
        <f t="array" ref="N175">IF(ISERROR(INDEX([1]Monthly!M$2:M$180,MATCH($A175&amp;$B175,[1]Monthly!$C$2:$C$180&amp;[1]Monthly!$D$2:$D$180,0))),0,(INDEX([1]Monthly!M$2:M$180,MATCH($A175&amp;$B175,[1]Monthly!$C$2:$C$180&amp;[1]Monthly!$D$2:$D$180,0))))</f>
        <v>1</v>
      </c>
      <c r="O175" s="61">
        <f t="array" ref="O175">IF(ISERROR(INDEX([1]Monthly!N$2:N$180,MATCH($A175&amp;$B175,[1]Monthly!$C$2:$C$180&amp;[1]Monthly!$D$2:$D$180,0))),0,(INDEX([1]Monthly!N$2:N$180,MATCH($A175&amp;$B175,[1]Monthly!$C$2:$C$180&amp;[1]Monthly!$D$2:$D$180,0))))</f>
        <v>0</v>
      </c>
      <c r="P175" s="61">
        <f t="array" ref="P175">IF(ISERROR(INDEX([1]Monthly!O$2:O$180,MATCH($A175&amp;$B175,[1]Monthly!$C$2:$C$180&amp;[1]Monthly!$D$2:$D$180,0))),0,(INDEX([1]Monthly!O$2:O$180,MATCH($A175&amp;$B175,[1]Monthly!$C$2:$C$180&amp;[1]Monthly!$D$2:$D$180,0))))</f>
        <v>3</v>
      </c>
      <c r="Q175" s="61">
        <f t="array" ref="Q175">IF(ISERROR(INDEX([1]Monthly!P$2:P$180,MATCH($A175&amp;$B175,[1]Monthly!$C$2:$C$180&amp;[1]Monthly!$D$2:$D$180,0))),0,(INDEX([1]Monthly!P$2:P$180,MATCH($A175&amp;$B175,[1]Monthly!$C$2:$C$180&amp;[1]Monthly!$D$2:$D$180,0))))</f>
        <v>1</v>
      </c>
      <c r="R175" s="61">
        <f t="array" ref="R175">IF(ISERROR(INDEX([1]Monthly!Q$2:Q$180,MATCH($A175&amp;$B175,[1]Monthly!$C$2:$C$180&amp;[1]Monthly!$D$2:$D$180,0))),0,(INDEX([1]Monthly!Q$2:Q$180,MATCH($A175&amp;$B175,[1]Monthly!$C$2:$C$180&amp;[1]Monthly!$D$2:$D$180,0))))</f>
        <v>0</v>
      </c>
      <c r="S175" s="61">
        <f t="array" ref="S175">IF(ISERROR(INDEX([1]Monthly!R$2:R$180,MATCH($A175&amp;$B175,[1]Monthly!$C$2:$C$180&amp;[1]Monthly!$D$2:$D$180,0))),0,(INDEX([1]Monthly!R$2:R$180,MATCH($A175&amp;$B175,[1]Monthly!$C$2:$C$180&amp;[1]Monthly!$D$2:$D$180,0))))</f>
        <v>1</v>
      </c>
      <c r="T175" s="61">
        <f t="array" ref="T175">IF(ISERROR(INDEX([1]Monthly!S$2:S$180,MATCH($A175&amp;$B175,[1]Monthly!$C$2:$C$180&amp;[1]Monthly!$D$2:$D$180,0))),0,(INDEX([1]Monthly!S$2:S$180,MATCH($A175&amp;$B175,[1]Monthly!$C$2:$C$180&amp;[1]Monthly!$D$2:$D$180,0))))</f>
        <v>0</v>
      </c>
      <c r="U175" s="61">
        <f t="array" ref="U175">IF(ISERROR(INDEX([1]Monthly!T$2:T$180,MATCH($A175&amp;$B175,[1]Monthly!$C$2:$C$180&amp;[1]Monthly!$D$2:$D$180,0))),0,(INDEX([1]Monthly!T$2:T$180,MATCH($A175&amp;$B175,[1]Monthly!$C$2:$C$180&amp;[1]Monthly!$D$2:$D$180,0))))</f>
        <v>0</v>
      </c>
      <c r="V175" s="61">
        <f t="array" ref="V175">IF(ISERROR(INDEX([1]Monthly!U$2:U$180,MATCH($A175&amp;$B175,[1]Monthly!$C$2:$C$180&amp;[1]Monthly!$D$2:$D$180,0))),0,(INDEX([1]Monthly!U$2:U$180,MATCH($A175&amp;$B175,[1]Monthly!$C$2:$C$180&amp;[1]Monthly!$D$2:$D$180,0))))</f>
        <v>0</v>
      </c>
      <c r="W175" s="61">
        <f t="array" ref="W175">IF(ISERROR(INDEX([1]Monthly!V$2:V$180,MATCH($A175&amp;$B175,[1]Monthly!$C$2:$C$180&amp;[1]Monthly!$D$2:$D$180,0))),0,(INDEX([1]Monthly!V$2:V$180,MATCH($A175&amp;$B175,[1]Monthly!$C$2:$C$180&amp;[1]Monthly!$D$2:$D$180,0))))</f>
        <v>0</v>
      </c>
      <c r="X175" s="61">
        <f t="array" ref="X175">IF(ISERROR(INDEX([1]Monthly!W$2:W$180,MATCH($A175&amp;$B175,[1]Monthly!$C$2:$C$180&amp;[1]Monthly!$D$2:$D$180,0))),0,(INDEX([1]Monthly!W$2:W$180,MATCH($A175&amp;$B175,[1]Monthly!$C$2:$C$180&amp;[1]Monthly!$D$2:$D$180,0))))</f>
        <v>0</v>
      </c>
      <c r="Y175" s="61">
        <f t="array" ref="Y175">IF(ISERROR(INDEX([1]Monthly!X$2:X$180,MATCH($A175&amp;$B175,[1]Monthly!$C$2:$C$180&amp;[1]Monthly!$D$2:$D$180,0))),0,(INDEX([1]Monthly!X$2:X$180,MATCH($A175&amp;$B175,[1]Monthly!$C$2:$C$180&amp;[1]Monthly!$D$2:$D$180,0))))</f>
        <v>0</v>
      </c>
      <c r="Z175" s="61">
        <f t="array" ref="Z175">IF(ISERROR(INDEX([1]Monthly!Y$2:Y$180,MATCH($A175&amp;$B175,[1]Monthly!$C$2:$C$180&amp;[1]Monthly!$D$2:$D$180,0))),0,(INDEX([1]Monthly!Y$2:Y$180,MATCH($A175&amp;$B175,[1]Monthly!$C$2:$C$180&amp;[1]Monthly!$D$2:$D$180,0))))</f>
        <v>1</v>
      </c>
      <c r="AA175" s="61">
        <f t="array" ref="AA175">IF(ISERROR(INDEX([1]Monthly!Z$2:Z$180,MATCH($A175&amp;$B175,[1]Monthly!$C$2:$C$180&amp;[1]Monthly!$D$2:$D$180,0))),0,(INDEX([1]Monthly!Z$2:Z$180,MATCH($A175&amp;$B175,[1]Monthly!$C$2:$C$180&amp;[1]Monthly!$D$2:$D$180,0))))</f>
        <v>0</v>
      </c>
      <c r="AB175" s="61">
        <f t="array" ref="AB175">IF(ISERROR(INDEX([1]Monthly!AA$2:AA$180,MATCH($A175&amp;$B175,[1]Monthly!$C$2:$C$180&amp;[1]Monthly!$D$2:$D$180,0))),0,(INDEX([1]Monthly!AA$2:AA$180,MATCH($A175&amp;$B175,[1]Monthly!$C$2:$C$180&amp;[1]Monthly!$D$2:$D$180,0))))</f>
        <v>1</v>
      </c>
      <c r="AC175" s="61">
        <f t="array" ref="AC175">IF(ISERROR(INDEX([1]Monthly!AB$2:AB$180,MATCH($A175&amp;$B175,[1]Monthly!$C$2:$C$180&amp;[1]Monthly!$D$2:$D$180,0))),0,(INDEX([1]Monthly!AB$2:AB$180,MATCH($A175&amp;$B175,[1]Monthly!$C$2:$C$180&amp;[1]Monthly!$D$2:$D$180,0))))</f>
        <v>4</v>
      </c>
      <c r="AD175" s="62">
        <f t="array" ref="AD175">IF(ISERROR(INDEX([1]Monthly!AC$2:AC$180,MATCH($A175&amp;$B175,[1]Monthly!$C$2:$C$180&amp;[1]Monthly!$D$2:$D$180,0))),0,(INDEX([1]Monthly!AC$2:AC$180,MATCH($A175&amp;$B175,[1]Monthly!$C$2:$C$180&amp;[1]Monthly!$D$2:$D$180,0))))</f>
        <v>3</v>
      </c>
      <c r="AE175" s="62">
        <f t="array" ref="AE175">IF(ISERROR(INDEX([1]Monthly!AD$2:AD$180,MATCH($A175&amp;$B175,[1]Monthly!$C$2:$C$180&amp;[1]Monthly!$D$2:$D$180,0))),0,(INDEX([1]Monthly!AD$2:AD$180,MATCH($A175&amp;$B175,[1]Monthly!$C$2:$C$180&amp;[1]Monthly!$D$2:$D$180,0))))</f>
        <v>2</v>
      </c>
      <c r="AF175" s="63">
        <f t="array" ref="AF175">IF(ISERROR(INDEX([1]Monthly!AE$2:AE$180,MATCH($A175&amp;$B175,[1]Monthly!$C$2:$C$180&amp;[1]Monthly!$D$2:$D$180,0))),0,(INDEX([1]Monthly!AE$2:AE$180,MATCH($A175&amp;$B175,[1]Monthly!$C$2:$C$180&amp;[1]Monthly!$D$2:$D$180,0))))</f>
        <v>0</v>
      </c>
      <c r="AG175" s="1"/>
      <c r="AH175" s="1"/>
      <c r="AI175" s="1"/>
      <c r="AJ175" s="45"/>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row>
    <row r="176" spans="1:174" x14ac:dyDescent="0.2">
      <c r="A176" s="11">
        <v>14</v>
      </c>
      <c r="B176" s="34">
        <v>16</v>
      </c>
      <c r="C176" s="1">
        <f t="array" ref="C176">IF(ISERROR(INDEX([1]Current!E$2:E$180,MATCH($A176&amp;$B176,[1]Current!$C$2:$C$180&amp;[1]Current!$D$2:$D$180,0))),0,(INDEX([1]Current!E$2:E$180,MATCH($A176&amp;$B176,[1]Current!$C$2:$C$180&amp;[1]Current!$D$2:$D$180,0))))</f>
        <v>1</v>
      </c>
      <c r="D176" s="1">
        <f t="array" ref="D176">IF(ISERROR(INDEX([1]Current!F$2:F$180,MATCH($A176&amp;$B176,[1]Current!$C$2:$C$180&amp;[1]Current!$D$2:$D$180,0))),0,(INDEX([1]Current!F$2:F$180,MATCH($A176&amp;$B176,[1]Current!$C$2:$C$180&amp;[1]Current!$D$2:$D$180,0))))</f>
        <v>0</v>
      </c>
      <c r="E176" s="81" t="s">
        <v>39</v>
      </c>
      <c r="F176" s="48">
        <f t="array" ref="F176">IF(ISERROR(INDEX([1]Monthly!E$2:E$180,MATCH($A176&amp;$B176,[1]Monthly!$C$2:$C$180&amp;[1]Monthly!$D$2:$D$180,0))),0,(INDEX([1]Monthly!E$2:E$180,MATCH($A176&amp;$B176,[1]Monthly!$C$2:$C$180&amp;[1]Monthly!$D$2:$D$180,0))))</f>
        <v>0</v>
      </c>
      <c r="G176" s="49">
        <f t="array" ref="G176">IF(ISERROR(INDEX([1]Monthly!F$2:F$180,MATCH($A176&amp;$B176,[1]Monthly!$C$2:$C$180&amp;[1]Monthly!$D$2:$D$180,0))),0,(INDEX([1]Monthly!F$2:F$180,MATCH($A176&amp;$B176,[1]Monthly!$C$2:$C$180&amp;[1]Monthly!$D$2:$D$180,0))))</f>
        <v>0</v>
      </c>
      <c r="H176" s="49">
        <f t="array" ref="H176">IF(ISERROR(INDEX([1]Monthly!G$2:G$180,MATCH($A176&amp;$B176,[1]Monthly!$C$2:$C$180&amp;[1]Monthly!$D$2:$D$180,0))),0,(INDEX([1]Monthly!G$2:G$180,MATCH($A176&amp;$B176,[1]Monthly!$C$2:$C$180&amp;[1]Monthly!$D$2:$D$180,0))))</f>
        <v>0</v>
      </c>
      <c r="I176" s="49">
        <f t="array" ref="I176">IF(ISERROR(INDEX([1]Monthly!H$2:H$180,MATCH($A176&amp;$B176,[1]Monthly!$C$2:$C$180&amp;[1]Monthly!$D$2:$D$180,0))),0,(INDEX([1]Monthly!H$2:H$180,MATCH($A176&amp;$B176,[1]Monthly!$C$2:$C$180&amp;[1]Monthly!$D$2:$D$180,0))))</f>
        <v>0</v>
      </c>
      <c r="J176" s="49">
        <f t="array" ref="J176">IF(ISERROR(INDEX([1]Monthly!I$2:I$180,MATCH($A176&amp;$B176,[1]Monthly!$C$2:$C$180&amp;[1]Monthly!$D$2:$D$180,0))),0,(INDEX([1]Monthly!I$2:I$180,MATCH($A176&amp;$B176,[1]Monthly!$C$2:$C$180&amp;[1]Monthly!$D$2:$D$180,0))))</f>
        <v>0</v>
      </c>
      <c r="K176" s="49">
        <f t="array" ref="K176">IF(ISERROR(INDEX([1]Monthly!J$2:J$180,MATCH($A176&amp;$B176,[1]Monthly!$C$2:$C$180&amp;[1]Monthly!$D$2:$D$180,0))),0,(INDEX([1]Monthly!J$2:J$180,MATCH($A176&amp;$B176,[1]Monthly!$C$2:$C$180&amp;[1]Monthly!$D$2:$D$180,0))))</f>
        <v>0</v>
      </c>
      <c r="L176" s="49">
        <f t="array" ref="L176">IF(ISERROR(INDEX([1]Monthly!K$2:K$180,MATCH($A176&amp;$B176,[1]Monthly!$C$2:$C$180&amp;[1]Monthly!$D$2:$D$180,0))),0,(INDEX([1]Monthly!K$2:K$180,MATCH($A176&amp;$B176,[1]Monthly!$C$2:$C$180&amp;[1]Monthly!$D$2:$D$180,0))))</f>
        <v>0</v>
      </c>
      <c r="M176" s="49">
        <f t="array" ref="M176">IF(ISERROR(INDEX([1]Monthly!L$2:L$180,MATCH($A176&amp;$B176,[1]Monthly!$C$2:$C$180&amp;[1]Monthly!$D$2:$D$180,0))),0,(INDEX([1]Monthly!L$2:L$180,MATCH($A176&amp;$B176,[1]Monthly!$C$2:$C$180&amp;[1]Monthly!$D$2:$D$180,0))))</f>
        <v>0</v>
      </c>
      <c r="N176" s="49">
        <f t="array" ref="N176">IF(ISERROR(INDEX([1]Monthly!M$2:M$180,MATCH($A176&amp;$B176,[1]Monthly!$C$2:$C$180&amp;[1]Monthly!$D$2:$D$180,0))),0,(INDEX([1]Monthly!M$2:M$180,MATCH($A176&amp;$B176,[1]Monthly!$C$2:$C$180&amp;[1]Monthly!$D$2:$D$180,0))))</f>
        <v>0</v>
      </c>
      <c r="O176" s="49">
        <f t="array" ref="O176">IF(ISERROR(INDEX([1]Monthly!N$2:N$180,MATCH($A176&amp;$B176,[1]Monthly!$C$2:$C$180&amp;[1]Monthly!$D$2:$D$180,0))),0,(INDEX([1]Monthly!N$2:N$180,MATCH($A176&amp;$B176,[1]Monthly!$C$2:$C$180&amp;[1]Monthly!$D$2:$D$180,0))))</f>
        <v>0</v>
      </c>
      <c r="P176" s="49">
        <f t="array" ref="P176">IF(ISERROR(INDEX([1]Monthly!O$2:O$180,MATCH($A176&amp;$B176,[1]Monthly!$C$2:$C$180&amp;[1]Monthly!$D$2:$D$180,0))),0,(INDEX([1]Monthly!O$2:O$180,MATCH($A176&amp;$B176,[1]Monthly!$C$2:$C$180&amp;[1]Monthly!$D$2:$D$180,0))))</f>
        <v>0</v>
      </c>
      <c r="Q176" s="49">
        <f t="array" ref="Q176">IF(ISERROR(INDEX([1]Monthly!P$2:P$180,MATCH($A176&amp;$B176,[1]Monthly!$C$2:$C$180&amp;[1]Monthly!$D$2:$D$180,0))),0,(INDEX([1]Monthly!P$2:P$180,MATCH($A176&amp;$B176,[1]Monthly!$C$2:$C$180&amp;[1]Monthly!$D$2:$D$180,0))))</f>
        <v>1</v>
      </c>
      <c r="R176" s="49">
        <f t="array" ref="R176">IF(ISERROR(INDEX([1]Monthly!Q$2:Q$180,MATCH($A176&amp;$B176,[1]Monthly!$C$2:$C$180&amp;[1]Monthly!$D$2:$D$180,0))),0,(INDEX([1]Monthly!Q$2:Q$180,MATCH($A176&amp;$B176,[1]Monthly!$C$2:$C$180&amp;[1]Monthly!$D$2:$D$180,0))))</f>
        <v>0</v>
      </c>
      <c r="S176" s="49">
        <f t="array" ref="S176">IF(ISERROR(INDEX([1]Monthly!R$2:R$180,MATCH($A176&amp;$B176,[1]Monthly!$C$2:$C$180&amp;[1]Monthly!$D$2:$D$180,0))),0,(INDEX([1]Monthly!R$2:R$180,MATCH($A176&amp;$B176,[1]Monthly!$C$2:$C$180&amp;[1]Monthly!$D$2:$D$180,0))))</f>
        <v>0</v>
      </c>
      <c r="T176" s="49">
        <f t="array" ref="T176">IF(ISERROR(INDEX([1]Monthly!S$2:S$180,MATCH($A176&amp;$B176,[1]Monthly!$C$2:$C$180&amp;[1]Monthly!$D$2:$D$180,0))),0,(INDEX([1]Monthly!S$2:S$180,MATCH($A176&amp;$B176,[1]Monthly!$C$2:$C$180&amp;[1]Monthly!$D$2:$D$180,0))))</f>
        <v>0</v>
      </c>
      <c r="U176" s="49">
        <f t="array" ref="U176">IF(ISERROR(INDEX([1]Monthly!T$2:T$180,MATCH($A176&amp;$B176,[1]Monthly!$C$2:$C$180&amp;[1]Monthly!$D$2:$D$180,0))),0,(INDEX([1]Monthly!T$2:T$180,MATCH($A176&amp;$B176,[1]Monthly!$C$2:$C$180&amp;[1]Monthly!$D$2:$D$180,0))))</f>
        <v>0</v>
      </c>
      <c r="V176" s="49">
        <f t="array" ref="V176">IF(ISERROR(INDEX([1]Monthly!U$2:U$180,MATCH($A176&amp;$B176,[1]Monthly!$C$2:$C$180&amp;[1]Monthly!$D$2:$D$180,0))),0,(INDEX([1]Monthly!U$2:U$180,MATCH($A176&amp;$B176,[1]Monthly!$C$2:$C$180&amp;[1]Monthly!$D$2:$D$180,0))))</f>
        <v>0</v>
      </c>
      <c r="W176" s="49">
        <f t="array" ref="W176">IF(ISERROR(INDEX([1]Monthly!V$2:V$180,MATCH($A176&amp;$B176,[1]Monthly!$C$2:$C$180&amp;[1]Monthly!$D$2:$D$180,0))),0,(INDEX([1]Monthly!V$2:V$180,MATCH($A176&amp;$B176,[1]Monthly!$C$2:$C$180&amp;[1]Monthly!$D$2:$D$180,0))))</f>
        <v>0</v>
      </c>
      <c r="X176" s="49">
        <f t="array" ref="X176">IF(ISERROR(INDEX([1]Monthly!W$2:W$180,MATCH($A176&amp;$B176,[1]Monthly!$C$2:$C$180&amp;[1]Monthly!$D$2:$D$180,0))),0,(INDEX([1]Monthly!W$2:W$180,MATCH($A176&amp;$B176,[1]Monthly!$C$2:$C$180&amp;[1]Monthly!$D$2:$D$180,0))))</f>
        <v>0</v>
      </c>
      <c r="Y176" s="49">
        <f t="array" ref="Y176">IF(ISERROR(INDEX([1]Monthly!X$2:X$180,MATCH($A176&amp;$B176,[1]Monthly!$C$2:$C$180&amp;[1]Monthly!$D$2:$D$180,0))),0,(INDEX([1]Monthly!X$2:X$180,MATCH($A176&amp;$B176,[1]Monthly!$C$2:$C$180&amp;[1]Monthly!$D$2:$D$180,0))))</f>
        <v>0</v>
      </c>
      <c r="Z176" s="49">
        <f t="array" ref="Z176">IF(ISERROR(INDEX([1]Monthly!Y$2:Y$180,MATCH($A176&amp;$B176,[1]Monthly!$C$2:$C$180&amp;[1]Monthly!$D$2:$D$180,0))),0,(INDEX([1]Monthly!Y$2:Y$180,MATCH($A176&amp;$B176,[1]Monthly!$C$2:$C$180&amp;[1]Monthly!$D$2:$D$180,0))))</f>
        <v>0</v>
      </c>
      <c r="AA176" s="49">
        <f t="array" ref="AA176">IF(ISERROR(INDEX([1]Monthly!Z$2:Z$180,MATCH($A176&amp;$B176,[1]Monthly!$C$2:$C$180&amp;[1]Monthly!$D$2:$D$180,0))),0,(INDEX([1]Monthly!Z$2:Z$180,MATCH($A176&amp;$B176,[1]Monthly!$C$2:$C$180&amp;[1]Monthly!$D$2:$D$180,0))))</f>
        <v>0</v>
      </c>
      <c r="AB176" s="49">
        <f t="array" ref="AB176">IF(ISERROR(INDEX([1]Monthly!AA$2:AA$180,MATCH($A176&amp;$B176,[1]Monthly!$C$2:$C$180&amp;[1]Monthly!$D$2:$D$180,0))),0,(INDEX([1]Monthly!AA$2:AA$180,MATCH($A176&amp;$B176,[1]Monthly!$C$2:$C$180&amp;[1]Monthly!$D$2:$D$180,0))))</f>
        <v>0</v>
      </c>
      <c r="AC176" s="49">
        <f t="array" ref="AC176">IF(ISERROR(INDEX([1]Monthly!AB$2:AB$180,MATCH($A176&amp;$B176,[1]Monthly!$C$2:$C$180&amp;[1]Monthly!$D$2:$D$180,0))),0,(INDEX([1]Monthly!AB$2:AB$180,MATCH($A176&amp;$B176,[1]Monthly!$C$2:$C$180&amp;[1]Monthly!$D$2:$D$180,0))))</f>
        <v>0</v>
      </c>
      <c r="AD176" s="50">
        <f t="array" ref="AD176">IF(ISERROR(INDEX([1]Monthly!AC$2:AC$180,MATCH($A176&amp;$B176,[1]Monthly!$C$2:$C$180&amp;[1]Monthly!$D$2:$D$180,0))),0,(INDEX([1]Monthly!AC$2:AC$180,MATCH($A176&amp;$B176,[1]Monthly!$C$2:$C$180&amp;[1]Monthly!$D$2:$D$180,0))))</f>
        <v>0</v>
      </c>
      <c r="AE176" s="50">
        <f t="array" ref="AE176">IF(ISERROR(INDEX([1]Monthly!AD$2:AD$180,MATCH($A176&amp;$B176,[1]Monthly!$C$2:$C$180&amp;[1]Monthly!$D$2:$D$180,0))),0,(INDEX([1]Monthly!AD$2:AD$180,MATCH($A176&amp;$B176,[1]Monthly!$C$2:$C$180&amp;[1]Monthly!$D$2:$D$180,0))))</f>
        <v>0</v>
      </c>
      <c r="AF176" s="51">
        <f t="array" ref="AF176">IF(ISERROR(INDEX([1]Monthly!AE$2:AE$180,MATCH($A176&amp;$B176,[1]Monthly!$C$2:$C$180&amp;[1]Monthly!$D$2:$D$180,0))),0,(INDEX([1]Monthly!AE$2:AE$180,MATCH($A176&amp;$B176,[1]Monthly!$C$2:$C$180&amp;[1]Monthly!$D$2:$D$180,0))))</f>
        <v>0</v>
      </c>
      <c r="AG176" s="1"/>
      <c r="AH176" s="1"/>
      <c r="AI176" s="1"/>
      <c r="AJ176" s="45"/>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row>
    <row r="177" spans="1:174" x14ac:dyDescent="0.2">
      <c r="C177" s="1">
        <f>SUM(C175:C176)</f>
        <v>8</v>
      </c>
      <c r="D177" s="1">
        <f>SUM(D175:D176)</f>
        <v>11</v>
      </c>
      <c r="E177" s="82" t="s">
        <v>40</v>
      </c>
      <c r="F177" s="53">
        <f t="shared" ref="F177:AF177" si="70">SUM(F175:F176)</f>
        <v>1</v>
      </c>
      <c r="G177" s="54">
        <f t="shared" si="70"/>
        <v>0</v>
      </c>
      <c r="H177" s="54">
        <f t="shared" si="70"/>
        <v>0</v>
      </c>
      <c r="I177" s="54">
        <f t="shared" si="70"/>
        <v>1</v>
      </c>
      <c r="J177" s="54">
        <f t="shared" si="70"/>
        <v>0</v>
      </c>
      <c r="K177" s="54">
        <f t="shared" si="70"/>
        <v>0</v>
      </c>
      <c r="L177" s="54">
        <f t="shared" si="70"/>
        <v>1</v>
      </c>
      <c r="M177" s="54">
        <f t="shared" si="70"/>
        <v>0</v>
      </c>
      <c r="N177" s="54">
        <f t="shared" si="70"/>
        <v>1</v>
      </c>
      <c r="O177" s="54">
        <f t="shared" si="70"/>
        <v>0</v>
      </c>
      <c r="P177" s="54">
        <f t="shared" si="70"/>
        <v>3</v>
      </c>
      <c r="Q177" s="54">
        <f t="shared" si="70"/>
        <v>2</v>
      </c>
      <c r="R177" s="54">
        <f t="shared" si="70"/>
        <v>0</v>
      </c>
      <c r="S177" s="54">
        <f t="shared" si="70"/>
        <v>1</v>
      </c>
      <c r="T177" s="54">
        <f t="shared" si="70"/>
        <v>0</v>
      </c>
      <c r="U177" s="54">
        <f t="shared" si="70"/>
        <v>0</v>
      </c>
      <c r="V177" s="54">
        <f t="shared" si="70"/>
        <v>0</v>
      </c>
      <c r="W177" s="54">
        <f t="shared" si="70"/>
        <v>0</v>
      </c>
      <c r="X177" s="54">
        <f t="shared" si="70"/>
        <v>0</v>
      </c>
      <c r="Y177" s="54">
        <f t="shared" si="70"/>
        <v>0</v>
      </c>
      <c r="Z177" s="54">
        <f t="shared" si="70"/>
        <v>1</v>
      </c>
      <c r="AA177" s="54">
        <f t="shared" si="70"/>
        <v>0</v>
      </c>
      <c r="AB177" s="54">
        <f t="shared" si="70"/>
        <v>1</v>
      </c>
      <c r="AC177" s="54">
        <f t="shared" si="70"/>
        <v>4</v>
      </c>
      <c r="AD177" s="55">
        <f t="shared" si="70"/>
        <v>3</v>
      </c>
      <c r="AE177" s="55">
        <f t="shared" si="70"/>
        <v>2</v>
      </c>
      <c r="AF177" s="56">
        <f t="shared" si="70"/>
        <v>0</v>
      </c>
      <c r="AG177" s="1"/>
      <c r="AH177" s="1"/>
      <c r="AI177" s="1"/>
      <c r="AJ177" s="45"/>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row>
    <row r="178" spans="1:174" ht="13.5" thickBot="1" x14ac:dyDescent="0.25">
      <c r="C178" s="1">
        <f t="shared" ref="C178" si="71">C162+C165+C168+C169+C174+C177</f>
        <v>565</v>
      </c>
      <c r="D178" s="1">
        <f>D162+D165+D168+D169+D174+D177</f>
        <v>581</v>
      </c>
      <c r="E178" s="84" t="s">
        <v>41</v>
      </c>
      <c r="F178" s="66">
        <f t="shared" ref="F178:AF178" si="72">F162+F165+F168+F169+F174+F177</f>
        <v>61</v>
      </c>
      <c r="G178" s="67">
        <f t="shared" si="72"/>
        <v>42</v>
      </c>
      <c r="H178" s="67">
        <f t="shared" si="72"/>
        <v>42</v>
      </c>
      <c r="I178" s="67">
        <f t="shared" si="72"/>
        <v>50</v>
      </c>
      <c r="J178" s="67">
        <f t="shared" si="72"/>
        <v>65</v>
      </c>
      <c r="K178" s="67">
        <f t="shared" si="72"/>
        <v>58</v>
      </c>
      <c r="L178" s="67">
        <f t="shared" si="72"/>
        <v>61</v>
      </c>
      <c r="M178" s="67">
        <f t="shared" si="72"/>
        <v>70</v>
      </c>
      <c r="N178" s="67">
        <f t="shared" si="72"/>
        <v>67</v>
      </c>
      <c r="O178" s="67">
        <f t="shared" si="72"/>
        <v>66</v>
      </c>
      <c r="P178" s="67">
        <f t="shared" si="72"/>
        <v>54</v>
      </c>
      <c r="Q178" s="67">
        <f t="shared" si="72"/>
        <v>50</v>
      </c>
      <c r="R178" s="67">
        <f t="shared" si="72"/>
        <v>36</v>
      </c>
      <c r="S178" s="67">
        <f t="shared" si="72"/>
        <v>40</v>
      </c>
      <c r="T178" s="67">
        <f t="shared" si="72"/>
        <v>63</v>
      </c>
      <c r="U178" s="67">
        <f t="shared" si="72"/>
        <v>50</v>
      </c>
      <c r="V178" s="67">
        <f t="shared" si="72"/>
        <v>43</v>
      </c>
      <c r="W178" s="67">
        <f t="shared" si="72"/>
        <v>58</v>
      </c>
      <c r="X178" s="67">
        <f t="shared" si="72"/>
        <v>56</v>
      </c>
      <c r="Y178" s="67">
        <f t="shared" si="72"/>
        <v>70</v>
      </c>
      <c r="Z178" s="67">
        <f t="shared" si="72"/>
        <v>70</v>
      </c>
      <c r="AA178" s="67">
        <f t="shared" si="72"/>
        <v>58</v>
      </c>
      <c r="AB178" s="67">
        <f t="shared" si="72"/>
        <v>41</v>
      </c>
      <c r="AC178" s="67">
        <f t="shared" si="72"/>
        <v>50</v>
      </c>
      <c r="AD178" s="68">
        <f t="shared" si="72"/>
        <v>56</v>
      </c>
      <c r="AE178" s="68">
        <f t="shared" si="72"/>
        <v>57</v>
      </c>
      <c r="AF178" s="69">
        <f t="shared" si="72"/>
        <v>65</v>
      </c>
      <c r="AG178" s="1"/>
      <c r="AH178" s="1"/>
      <c r="AI178" s="1"/>
      <c r="AJ178" s="45"/>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row>
    <row r="179" spans="1:174" ht="13.5" thickTop="1" x14ac:dyDescent="0.2">
      <c r="A179" s="11">
        <v>14</v>
      </c>
      <c r="B179" s="34">
        <v>17</v>
      </c>
      <c r="C179" s="1">
        <f t="array" ref="C179">IF(ISERROR(INDEX([1]Current!E$2:E$180,MATCH($A179&amp;$B179,[1]Current!$C$2:$C$180&amp;[1]Current!$D$2:$D$180,0))),0,(INDEX([1]Current!E$2:E$180,MATCH($A179&amp;$B179,[1]Current!$C$2:$C$180&amp;[1]Current!$D$2:$D$180,0))))</f>
        <v>64</v>
      </c>
      <c r="D179" s="1">
        <f t="array" ref="D179">IF(ISERROR(INDEX([1]Current!F$2:F$180,MATCH($A179&amp;$B179,[1]Current!$C$2:$C$180&amp;[1]Current!$D$2:$D$180,0))),0,(INDEX([1]Current!F$2:F$180,MATCH($A179&amp;$B179,[1]Current!$C$2:$C$180&amp;[1]Current!$D$2:$D$180,0))))</f>
        <v>97</v>
      </c>
      <c r="E179" s="81" t="s">
        <v>42</v>
      </c>
      <c r="F179" s="48">
        <f t="array" ref="F179">IF(ISERROR(INDEX([1]Monthly!E$2:E$180,MATCH($A179&amp;$B179,[1]Monthly!$C$2:$C$180&amp;[1]Monthly!$D$2:$D$180,0))),0,(INDEX([1]Monthly!E$2:E$180,MATCH($A179&amp;$B179,[1]Monthly!$C$2:$C$180&amp;[1]Monthly!$D$2:$D$180,0))))</f>
        <v>13</v>
      </c>
      <c r="G179" s="49">
        <f t="array" ref="G179">IF(ISERROR(INDEX([1]Monthly!F$2:F$180,MATCH($A179&amp;$B179,[1]Monthly!$C$2:$C$180&amp;[1]Monthly!$D$2:$D$180,0))),0,(INDEX([1]Monthly!F$2:F$180,MATCH($A179&amp;$B179,[1]Monthly!$C$2:$C$180&amp;[1]Monthly!$D$2:$D$180,0))))</f>
        <v>13</v>
      </c>
      <c r="H179" s="49">
        <f t="array" ref="H179">IF(ISERROR(INDEX([1]Monthly!G$2:G$180,MATCH($A179&amp;$B179,[1]Monthly!$C$2:$C$180&amp;[1]Monthly!$D$2:$D$180,0))),0,(INDEX([1]Monthly!G$2:G$180,MATCH($A179&amp;$B179,[1]Monthly!$C$2:$C$180&amp;[1]Monthly!$D$2:$D$180,0))))</f>
        <v>10</v>
      </c>
      <c r="I179" s="49">
        <f t="array" ref="I179">IF(ISERROR(INDEX([1]Monthly!H$2:H$180,MATCH($A179&amp;$B179,[1]Monthly!$C$2:$C$180&amp;[1]Monthly!$D$2:$D$180,0))),0,(INDEX([1]Monthly!H$2:H$180,MATCH($A179&amp;$B179,[1]Monthly!$C$2:$C$180&amp;[1]Monthly!$D$2:$D$180,0))))</f>
        <v>3</v>
      </c>
      <c r="J179" s="49">
        <f t="array" ref="J179">IF(ISERROR(INDEX([1]Monthly!I$2:I$180,MATCH($A179&amp;$B179,[1]Monthly!$C$2:$C$180&amp;[1]Monthly!$D$2:$D$180,0))),0,(INDEX([1]Monthly!I$2:I$180,MATCH($A179&amp;$B179,[1]Monthly!$C$2:$C$180&amp;[1]Monthly!$D$2:$D$180,0))))</f>
        <v>5</v>
      </c>
      <c r="K179" s="49">
        <f t="array" ref="K179">IF(ISERROR(INDEX([1]Monthly!J$2:J$180,MATCH($A179&amp;$B179,[1]Monthly!$C$2:$C$180&amp;[1]Monthly!$D$2:$D$180,0))),0,(INDEX([1]Monthly!J$2:J$180,MATCH($A179&amp;$B179,[1]Monthly!$C$2:$C$180&amp;[1]Monthly!$D$2:$D$180,0))))</f>
        <v>1</v>
      </c>
      <c r="L179" s="49">
        <f t="array" ref="L179">IF(ISERROR(INDEX([1]Monthly!K$2:K$180,MATCH($A179&amp;$B179,[1]Monthly!$C$2:$C$180&amp;[1]Monthly!$D$2:$D$180,0))),0,(INDEX([1]Monthly!K$2:K$180,MATCH($A179&amp;$B179,[1]Monthly!$C$2:$C$180&amp;[1]Monthly!$D$2:$D$180,0))))</f>
        <v>4</v>
      </c>
      <c r="M179" s="49">
        <f t="array" ref="M179">IF(ISERROR(INDEX([1]Monthly!L$2:L$180,MATCH($A179&amp;$B179,[1]Monthly!$C$2:$C$180&amp;[1]Monthly!$D$2:$D$180,0))),0,(INDEX([1]Monthly!L$2:L$180,MATCH($A179&amp;$B179,[1]Monthly!$C$2:$C$180&amp;[1]Monthly!$D$2:$D$180,0))))</f>
        <v>3</v>
      </c>
      <c r="N179" s="49">
        <f t="array" ref="N179">IF(ISERROR(INDEX([1]Monthly!M$2:M$180,MATCH($A179&amp;$B179,[1]Monthly!$C$2:$C$180&amp;[1]Monthly!$D$2:$D$180,0))),0,(INDEX([1]Monthly!M$2:M$180,MATCH($A179&amp;$B179,[1]Monthly!$C$2:$C$180&amp;[1]Monthly!$D$2:$D$180,0))))</f>
        <v>6</v>
      </c>
      <c r="O179" s="49">
        <f t="array" ref="O179">IF(ISERROR(INDEX([1]Monthly!N$2:N$180,MATCH($A179&amp;$B179,[1]Monthly!$C$2:$C$180&amp;[1]Monthly!$D$2:$D$180,0))),0,(INDEX([1]Monthly!N$2:N$180,MATCH($A179&amp;$B179,[1]Monthly!$C$2:$C$180&amp;[1]Monthly!$D$2:$D$180,0))))</f>
        <v>3</v>
      </c>
      <c r="P179" s="49">
        <f t="array" ref="P179">IF(ISERROR(INDEX([1]Monthly!O$2:O$180,MATCH($A179&amp;$B179,[1]Monthly!$C$2:$C$180&amp;[1]Monthly!$D$2:$D$180,0))),0,(INDEX([1]Monthly!O$2:O$180,MATCH($A179&amp;$B179,[1]Monthly!$C$2:$C$180&amp;[1]Monthly!$D$2:$D$180,0))))</f>
        <v>6</v>
      </c>
      <c r="Q179" s="49">
        <f t="array" ref="Q179">IF(ISERROR(INDEX([1]Monthly!P$2:P$180,MATCH($A179&amp;$B179,[1]Monthly!$C$2:$C$180&amp;[1]Monthly!$D$2:$D$180,0))),0,(INDEX([1]Monthly!P$2:P$180,MATCH($A179&amp;$B179,[1]Monthly!$C$2:$C$180&amp;[1]Monthly!$D$2:$D$180,0))))</f>
        <v>13</v>
      </c>
      <c r="R179" s="49">
        <f t="array" ref="R179">IF(ISERROR(INDEX([1]Monthly!Q$2:Q$180,MATCH($A179&amp;$B179,[1]Monthly!$C$2:$C$180&amp;[1]Monthly!$D$2:$D$180,0))),0,(INDEX([1]Monthly!Q$2:Q$180,MATCH($A179&amp;$B179,[1]Monthly!$C$2:$C$180&amp;[1]Monthly!$D$2:$D$180,0))))</f>
        <v>10</v>
      </c>
      <c r="S179" s="49">
        <f t="array" ref="S179">IF(ISERROR(INDEX([1]Monthly!R$2:R$180,MATCH($A179&amp;$B179,[1]Monthly!$C$2:$C$180&amp;[1]Monthly!$D$2:$D$180,0))),0,(INDEX([1]Monthly!R$2:R$180,MATCH($A179&amp;$B179,[1]Monthly!$C$2:$C$180&amp;[1]Monthly!$D$2:$D$180,0))))</f>
        <v>8</v>
      </c>
      <c r="T179" s="49">
        <f t="array" ref="T179">IF(ISERROR(INDEX([1]Monthly!S$2:S$180,MATCH($A179&amp;$B179,[1]Monthly!$C$2:$C$180&amp;[1]Monthly!$D$2:$D$180,0))),0,(INDEX([1]Monthly!S$2:S$180,MATCH($A179&amp;$B179,[1]Monthly!$C$2:$C$180&amp;[1]Monthly!$D$2:$D$180,0))))</f>
        <v>10</v>
      </c>
      <c r="U179" s="49">
        <f t="array" ref="U179">IF(ISERROR(INDEX([1]Monthly!T$2:T$180,MATCH($A179&amp;$B179,[1]Monthly!$C$2:$C$180&amp;[1]Monthly!$D$2:$D$180,0))),0,(INDEX([1]Monthly!T$2:T$180,MATCH($A179&amp;$B179,[1]Monthly!$C$2:$C$180&amp;[1]Monthly!$D$2:$D$180,0))))</f>
        <v>18</v>
      </c>
      <c r="V179" s="49">
        <f t="array" ref="V179">IF(ISERROR(INDEX([1]Monthly!U$2:U$180,MATCH($A179&amp;$B179,[1]Monthly!$C$2:$C$180&amp;[1]Monthly!$D$2:$D$180,0))),0,(INDEX([1]Monthly!U$2:U$180,MATCH($A179&amp;$B179,[1]Monthly!$C$2:$C$180&amp;[1]Monthly!$D$2:$D$180,0))))</f>
        <v>4</v>
      </c>
      <c r="W179" s="49">
        <f t="array" ref="W179">IF(ISERROR(INDEX([1]Monthly!V$2:V$180,MATCH($A179&amp;$B179,[1]Monthly!$C$2:$C$180&amp;[1]Monthly!$D$2:$D$180,0))),0,(INDEX([1]Monthly!V$2:V$180,MATCH($A179&amp;$B179,[1]Monthly!$C$2:$C$180&amp;[1]Monthly!$D$2:$D$180,0))))</f>
        <v>3</v>
      </c>
      <c r="X179" s="49">
        <f t="array" ref="X179">IF(ISERROR(INDEX([1]Monthly!W$2:W$180,MATCH($A179&amp;$B179,[1]Monthly!$C$2:$C$180&amp;[1]Monthly!$D$2:$D$180,0))),0,(INDEX([1]Monthly!W$2:W$180,MATCH($A179&amp;$B179,[1]Monthly!$C$2:$C$180&amp;[1]Monthly!$D$2:$D$180,0))))</f>
        <v>7</v>
      </c>
      <c r="Y179" s="49">
        <f t="array" ref="Y179">IF(ISERROR(INDEX([1]Monthly!X$2:X$180,MATCH($A179&amp;$B179,[1]Monthly!$C$2:$C$180&amp;[1]Monthly!$D$2:$D$180,0))),0,(INDEX([1]Monthly!X$2:X$180,MATCH($A179&amp;$B179,[1]Monthly!$C$2:$C$180&amp;[1]Monthly!$D$2:$D$180,0))))</f>
        <v>9</v>
      </c>
      <c r="Z179" s="49">
        <f t="array" ref="Z179">IF(ISERROR(INDEX([1]Monthly!Y$2:Y$180,MATCH($A179&amp;$B179,[1]Monthly!$C$2:$C$180&amp;[1]Monthly!$D$2:$D$180,0))),0,(INDEX([1]Monthly!Y$2:Y$180,MATCH($A179&amp;$B179,[1]Monthly!$C$2:$C$180&amp;[1]Monthly!$D$2:$D$180,0))))</f>
        <v>12</v>
      </c>
      <c r="AA179" s="49">
        <f t="array" ref="AA179">IF(ISERROR(INDEX([1]Monthly!Z$2:Z$180,MATCH($A179&amp;$B179,[1]Monthly!$C$2:$C$180&amp;[1]Monthly!$D$2:$D$180,0))),0,(INDEX([1]Monthly!Z$2:Z$180,MATCH($A179&amp;$B179,[1]Monthly!$C$2:$C$180&amp;[1]Monthly!$D$2:$D$180,0))))</f>
        <v>10</v>
      </c>
      <c r="AB179" s="49">
        <f t="array" ref="AB179">IF(ISERROR(INDEX([1]Monthly!AA$2:AA$180,MATCH($A179&amp;$B179,[1]Monthly!$C$2:$C$180&amp;[1]Monthly!$D$2:$D$180,0))),0,(INDEX([1]Monthly!AA$2:AA$180,MATCH($A179&amp;$B179,[1]Monthly!$C$2:$C$180&amp;[1]Monthly!$D$2:$D$180,0))))</f>
        <v>6</v>
      </c>
      <c r="AC179" s="49">
        <f t="array" ref="AC179">IF(ISERROR(INDEX([1]Monthly!AB$2:AB$180,MATCH($A179&amp;$B179,[1]Monthly!$C$2:$C$180&amp;[1]Monthly!$D$2:$D$180,0))),0,(INDEX([1]Monthly!AB$2:AB$180,MATCH($A179&amp;$B179,[1]Monthly!$C$2:$C$180&amp;[1]Monthly!$D$2:$D$180,0))))</f>
        <v>10</v>
      </c>
      <c r="AD179" s="50">
        <f t="array" ref="AD179">IF(ISERROR(INDEX([1]Monthly!AC$2:AC$180,MATCH($A179&amp;$B179,[1]Monthly!$C$2:$C$180&amp;[1]Monthly!$D$2:$D$180,0))),0,(INDEX([1]Monthly!AC$2:AC$180,MATCH($A179&amp;$B179,[1]Monthly!$C$2:$C$180&amp;[1]Monthly!$D$2:$D$180,0))))</f>
        <v>16</v>
      </c>
      <c r="AE179" s="50">
        <f t="array" ref="AE179">IF(ISERROR(INDEX([1]Monthly!AD$2:AD$180,MATCH($A179&amp;$B179,[1]Monthly!$C$2:$C$180&amp;[1]Monthly!$D$2:$D$180,0))),0,(INDEX([1]Monthly!AD$2:AD$180,MATCH($A179&amp;$B179,[1]Monthly!$C$2:$C$180&amp;[1]Monthly!$D$2:$D$180,0))))</f>
        <v>12</v>
      </c>
      <c r="AF179" s="51">
        <f t="array" ref="AF179">IF(ISERROR(INDEX([1]Monthly!AE$2:AE$180,MATCH($A179&amp;$B179,[1]Monthly!$C$2:$C$180&amp;[1]Monthly!$D$2:$D$180,0))),0,(INDEX([1]Monthly!AE$2:AE$180,MATCH($A179&amp;$B179,[1]Monthly!$C$2:$C$180&amp;[1]Monthly!$D$2:$D$180,0))))</f>
        <v>12</v>
      </c>
      <c r="AG179" s="1"/>
      <c r="AH179" s="1"/>
      <c r="AI179" s="1"/>
      <c r="AJ179" s="45"/>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row>
    <row r="180" spans="1:174" x14ac:dyDescent="0.2">
      <c r="A180" s="11">
        <v>14</v>
      </c>
      <c r="B180" s="34">
        <v>18</v>
      </c>
      <c r="C180" s="1">
        <f t="array" ref="C180">IF(ISERROR(INDEX([1]Current!E$2:E$180,MATCH($A180&amp;$B180,[1]Current!$C$2:$C$180&amp;[1]Current!$D$2:$D$180,0))),0,(INDEX([1]Current!E$2:E$180,MATCH($A180&amp;$B180,[1]Current!$C$2:$C$180&amp;[1]Current!$D$2:$D$180,0))))</f>
        <v>19</v>
      </c>
      <c r="D180" s="1">
        <f t="array" ref="D180">IF(ISERROR(INDEX([1]Current!F$2:F$180,MATCH($A180&amp;$B180,[1]Current!$C$2:$C$180&amp;[1]Current!$D$2:$D$180,0))),0,(INDEX([1]Current!F$2:F$180,MATCH($A180&amp;$B180,[1]Current!$C$2:$C$180&amp;[1]Current!$D$2:$D$180,0))))</f>
        <v>18</v>
      </c>
      <c r="E180" s="81" t="s">
        <v>43</v>
      </c>
      <c r="F180" s="48">
        <f t="array" ref="F180">IF(ISERROR(INDEX([1]Monthly!E$2:E$180,MATCH($A180&amp;$B180,[1]Monthly!$C$2:$C$180&amp;[1]Monthly!$D$2:$D$180,0))),0,(INDEX([1]Monthly!E$2:E$180,MATCH($A180&amp;$B180,[1]Monthly!$C$2:$C$180&amp;[1]Monthly!$D$2:$D$180,0))))</f>
        <v>2</v>
      </c>
      <c r="G180" s="49">
        <f t="array" ref="G180">IF(ISERROR(INDEX([1]Monthly!F$2:F$180,MATCH($A180&amp;$B180,[1]Monthly!$C$2:$C$180&amp;[1]Monthly!$D$2:$D$180,0))),0,(INDEX([1]Monthly!F$2:F$180,MATCH($A180&amp;$B180,[1]Monthly!$C$2:$C$180&amp;[1]Monthly!$D$2:$D$180,0))))</f>
        <v>2</v>
      </c>
      <c r="H180" s="49">
        <f t="array" ref="H180">IF(ISERROR(INDEX([1]Monthly!G$2:G$180,MATCH($A180&amp;$B180,[1]Monthly!$C$2:$C$180&amp;[1]Monthly!$D$2:$D$180,0))),0,(INDEX([1]Monthly!G$2:G$180,MATCH($A180&amp;$B180,[1]Monthly!$C$2:$C$180&amp;[1]Monthly!$D$2:$D$180,0))))</f>
        <v>0</v>
      </c>
      <c r="I180" s="49">
        <f t="array" ref="I180">IF(ISERROR(INDEX([1]Monthly!H$2:H$180,MATCH($A180&amp;$B180,[1]Monthly!$C$2:$C$180&amp;[1]Monthly!$D$2:$D$180,0))),0,(INDEX([1]Monthly!H$2:H$180,MATCH($A180&amp;$B180,[1]Monthly!$C$2:$C$180&amp;[1]Monthly!$D$2:$D$180,0))))</f>
        <v>0</v>
      </c>
      <c r="J180" s="49">
        <f t="array" ref="J180">IF(ISERROR(INDEX([1]Monthly!I$2:I$180,MATCH($A180&amp;$B180,[1]Monthly!$C$2:$C$180&amp;[1]Monthly!$D$2:$D$180,0))),0,(INDEX([1]Monthly!I$2:I$180,MATCH($A180&amp;$B180,[1]Monthly!$C$2:$C$180&amp;[1]Monthly!$D$2:$D$180,0))))</f>
        <v>0</v>
      </c>
      <c r="K180" s="49">
        <f t="array" ref="K180">IF(ISERROR(INDEX([1]Monthly!J$2:J$180,MATCH($A180&amp;$B180,[1]Monthly!$C$2:$C$180&amp;[1]Monthly!$D$2:$D$180,0))),0,(INDEX([1]Monthly!J$2:J$180,MATCH($A180&amp;$B180,[1]Monthly!$C$2:$C$180&amp;[1]Monthly!$D$2:$D$180,0))))</f>
        <v>0</v>
      </c>
      <c r="L180" s="49">
        <f t="array" ref="L180">IF(ISERROR(INDEX([1]Monthly!K$2:K$180,MATCH($A180&amp;$B180,[1]Monthly!$C$2:$C$180&amp;[1]Monthly!$D$2:$D$180,0))),0,(INDEX([1]Monthly!K$2:K$180,MATCH($A180&amp;$B180,[1]Monthly!$C$2:$C$180&amp;[1]Monthly!$D$2:$D$180,0))))</f>
        <v>1</v>
      </c>
      <c r="M180" s="49">
        <f t="array" ref="M180">IF(ISERROR(INDEX([1]Monthly!L$2:L$180,MATCH($A180&amp;$B180,[1]Monthly!$C$2:$C$180&amp;[1]Monthly!$D$2:$D$180,0))),0,(INDEX([1]Monthly!L$2:L$180,MATCH($A180&amp;$B180,[1]Monthly!$C$2:$C$180&amp;[1]Monthly!$D$2:$D$180,0))))</f>
        <v>0</v>
      </c>
      <c r="N180" s="49">
        <f t="array" ref="N180">IF(ISERROR(INDEX([1]Monthly!M$2:M$180,MATCH($A180&amp;$B180,[1]Monthly!$C$2:$C$180&amp;[1]Monthly!$D$2:$D$180,0))),0,(INDEX([1]Monthly!M$2:M$180,MATCH($A180&amp;$B180,[1]Monthly!$C$2:$C$180&amp;[1]Monthly!$D$2:$D$180,0))))</f>
        <v>0</v>
      </c>
      <c r="O180" s="49">
        <f t="array" ref="O180">IF(ISERROR(INDEX([1]Monthly!N$2:N$180,MATCH($A180&amp;$B180,[1]Monthly!$C$2:$C$180&amp;[1]Monthly!$D$2:$D$180,0))),0,(INDEX([1]Monthly!N$2:N$180,MATCH($A180&amp;$B180,[1]Monthly!$C$2:$C$180&amp;[1]Monthly!$D$2:$D$180,0))))</f>
        <v>1</v>
      </c>
      <c r="P180" s="49">
        <f t="array" ref="P180">IF(ISERROR(INDEX([1]Monthly!O$2:O$180,MATCH($A180&amp;$B180,[1]Monthly!$C$2:$C$180&amp;[1]Monthly!$D$2:$D$180,0))),0,(INDEX([1]Monthly!O$2:O$180,MATCH($A180&amp;$B180,[1]Monthly!$C$2:$C$180&amp;[1]Monthly!$D$2:$D$180,0))))</f>
        <v>1</v>
      </c>
      <c r="Q180" s="49">
        <f t="array" ref="Q180">IF(ISERROR(INDEX([1]Monthly!P$2:P$180,MATCH($A180&amp;$B180,[1]Monthly!$C$2:$C$180&amp;[1]Monthly!$D$2:$D$180,0))),0,(INDEX([1]Monthly!P$2:P$180,MATCH($A180&amp;$B180,[1]Monthly!$C$2:$C$180&amp;[1]Monthly!$D$2:$D$180,0))))</f>
        <v>4</v>
      </c>
      <c r="R180" s="49">
        <f t="array" ref="R180">IF(ISERROR(INDEX([1]Monthly!Q$2:Q$180,MATCH($A180&amp;$B180,[1]Monthly!$C$2:$C$180&amp;[1]Monthly!$D$2:$D$180,0))),0,(INDEX([1]Monthly!Q$2:Q$180,MATCH($A180&amp;$B180,[1]Monthly!$C$2:$C$180&amp;[1]Monthly!$D$2:$D$180,0))))</f>
        <v>2</v>
      </c>
      <c r="S180" s="49">
        <f t="array" ref="S180">IF(ISERROR(INDEX([1]Monthly!R$2:R$180,MATCH($A180&amp;$B180,[1]Monthly!$C$2:$C$180&amp;[1]Monthly!$D$2:$D$180,0))),0,(INDEX([1]Monthly!R$2:R$180,MATCH($A180&amp;$B180,[1]Monthly!$C$2:$C$180&amp;[1]Monthly!$D$2:$D$180,0))))</f>
        <v>5</v>
      </c>
      <c r="T180" s="49">
        <f t="array" ref="T180">IF(ISERROR(INDEX([1]Monthly!S$2:S$180,MATCH($A180&amp;$B180,[1]Monthly!$C$2:$C$180&amp;[1]Monthly!$D$2:$D$180,0))),0,(INDEX([1]Monthly!S$2:S$180,MATCH($A180&amp;$B180,[1]Monthly!$C$2:$C$180&amp;[1]Monthly!$D$2:$D$180,0))))</f>
        <v>5</v>
      </c>
      <c r="U180" s="49">
        <f t="array" ref="U180">IF(ISERROR(INDEX([1]Monthly!T$2:T$180,MATCH($A180&amp;$B180,[1]Monthly!$C$2:$C$180&amp;[1]Monthly!$D$2:$D$180,0))),0,(INDEX([1]Monthly!T$2:T$180,MATCH($A180&amp;$B180,[1]Monthly!$C$2:$C$180&amp;[1]Monthly!$D$2:$D$180,0))))</f>
        <v>2</v>
      </c>
      <c r="V180" s="49">
        <f t="array" ref="V180">IF(ISERROR(INDEX([1]Monthly!U$2:U$180,MATCH($A180&amp;$B180,[1]Monthly!$C$2:$C$180&amp;[1]Monthly!$D$2:$D$180,0))),0,(INDEX([1]Monthly!U$2:U$180,MATCH($A180&amp;$B180,[1]Monthly!$C$2:$C$180&amp;[1]Monthly!$D$2:$D$180,0))))</f>
        <v>2</v>
      </c>
      <c r="W180" s="49">
        <f t="array" ref="W180">IF(ISERROR(INDEX([1]Monthly!V$2:V$180,MATCH($A180&amp;$B180,[1]Monthly!$C$2:$C$180&amp;[1]Monthly!$D$2:$D$180,0))),0,(INDEX([1]Monthly!V$2:V$180,MATCH($A180&amp;$B180,[1]Monthly!$C$2:$C$180&amp;[1]Monthly!$D$2:$D$180,0))))</f>
        <v>0</v>
      </c>
      <c r="X180" s="49">
        <f t="array" ref="X180">IF(ISERROR(INDEX([1]Monthly!W$2:W$180,MATCH($A180&amp;$B180,[1]Monthly!$C$2:$C$180&amp;[1]Monthly!$D$2:$D$180,0))),0,(INDEX([1]Monthly!W$2:W$180,MATCH($A180&amp;$B180,[1]Monthly!$C$2:$C$180&amp;[1]Monthly!$D$2:$D$180,0))))</f>
        <v>1</v>
      </c>
      <c r="Y180" s="49">
        <f t="array" ref="Y180">IF(ISERROR(INDEX([1]Monthly!X$2:X$180,MATCH($A180&amp;$B180,[1]Monthly!$C$2:$C$180&amp;[1]Monthly!$D$2:$D$180,0))),0,(INDEX([1]Monthly!X$2:X$180,MATCH($A180&amp;$B180,[1]Monthly!$C$2:$C$180&amp;[1]Monthly!$D$2:$D$180,0))))</f>
        <v>0</v>
      </c>
      <c r="Z180" s="49">
        <f t="array" ref="Z180">IF(ISERROR(INDEX([1]Monthly!Y$2:Y$180,MATCH($A180&amp;$B180,[1]Monthly!$C$2:$C$180&amp;[1]Monthly!$D$2:$D$180,0))),0,(INDEX([1]Monthly!Y$2:Y$180,MATCH($A180&amp;$B180,[1]Monthly!$C$2:$C$180&amp;[1]Monthly!$D$2:$D$180,0))))</f>
        <v>2</v>
      </c>
      <c r="AA180" s="49">
        <f t="array" ref="AA180">IF(ISERROR(INDEX([1]Monthly!Z$2:Z$180,MATCH($A180&amp;$B180,[1]Monthly!$C$2:$C$180&amp;[1]Monthly!$D$2:$D$180,0))),0,(INDEX([1]Monthly!Z$2:Z$180,MATCH($A180&amp;$B180,[1]Monthly!$C$2:$C$180&amp;[1]Monthly!$D$2:$D$180,0))))</f>
        <v>2</v>
      </c>
      <c r="AB180" s="49">
        <f t="array" ref="AB180">IF(ISERROR(INDEX([1]Monthly!AA$2:AA$180,MATCH($A180&amp;$B180,[1]Monthly!$C$2:$C$180&amp;[1]Monthly!$D$2:$D$180,0))),0,(INDEX([1]Monthly!AA$2:AA$180,MATCH($A180&amp;$B180,[1]Monthly!$C$2:$C$180&amp;[1]Monthly!$D$2:$D$180,0))))</f>
        <v>3</v>
      </c>
      <c r="AC180" s="49">
        <f t="array" ref="AC180">IF(ISERROR(INDEX([1]Monthly!AB$2:AB$180,MATCH($A180&amp;$B180,[1]Monthly!$C$2:$C$180&amp;[1]Monthly!$D$2:$D$180,0))),0,(INDEX([1]Monthly!AB$2:AB$180,MATCH($A180&amp;$B180,[1]Monthly!$C$2:$C$180&amp;[1]Monthly!$D$2:$D$180,0))))</f>
        <v>4</v>
      </c>
      <c r="AD180" s="50">
        <f t="array" ref="AD180">IF(ISERROR(INDEX([1]Monthly!AC$2:AC$180,MATCH($A180&amp;$B180,[1]Monthly!$C$2:$C$180&amp;[1]Monthly!$D$2:$D$180,0))),0,(INDEX([1]Monthly!AC$2:AC$180,MATCH($A180&amp;$B180,[1]Monthly!$C$2:$C$180&amp;[1]Monthly!$D$2:$D$180,0))))</f>
        <v>4</v>
      </c>
      <c r="AE180" s="50">
        <f t="array" ref="AE180">IF(ISERROR(INDEX([1]Monthly!AD$2:AD$180,MATCH($A180&amp;$B180,[1]Monthly!$C$2:$C$180&amp;[1]Monthly!$D$2:$D$180,0))),0,(INDEX([1]Monthly!AD$2:AD$180,MATCH($A180&amp;$B180,[1]Monthly!$C$2:$C$180&amp;[1]Monthly!$D$2:$D$180,0))))</f>
        <v>0</v>
      </c>
      <c r="AF180" s="51">
        <f t="array" ref="AF180">IF(ISERROR(INDEX([1]Monthly!AE$2:AE$180,MATCH($A180&amp;$B180,[1]Monthly!$C$2:$C$180&amp;[1]Monthly!$D$2:$D$180,0))),0,(INDEX([1]Monthly!AE$2:AE$180,MATCH($A180&amp;$B180,[1]Monthly!$C$2:$C$180&amp;[1]Monthly!$D$2:$D$180,0))))</f>
        <v>2</v>
      </c>
      <c r="AG180" s="1"/>
      <c r="AH180" s="1"/>
      <c r="AI180" s="1"/>
      <c r="AJ180" s="45"/>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row>
    <row r="181" spans="1:174" x14ac:dyDescent="0.2">
      <c r="C181" s="1">
        <f>SUM(C179:C180)</f>
        <v>83</v>
      </c>
      <c r="D181" s="1">
        <f>SUM(D179:D180)</f>
        <v>115</v>
      </c>
      <c r="E181" s="82" t="s">
        <v>44</v>
      </c>
      <c r="F181" s="53">
        <f t="shared" ref="F181:AF181" si="73">SUM(F179:F180)</f>
        <v>15</v>
      </c>
      <c r="G181" s="54">
        <f t="shared" si="73"/>
        <v>15</v>
      </c>
      <c r="H181" s="54">
        <f t="shared" si="73"/>
        <v>10</v>
      </c>
      <c r="I181" s="54">
        <f t="shared" si="73"/>
        <v>3</v>
      </c>
      <c r="J181" s="54">
        <f t="shared" si="73"/>
        <v>5</v>
      </c>
      <c r="K181" s="54">
        <f t="shared" si="73"/>
        <v>1</v>
      </c>
      <c r="L181" s="54">
        <f t="shared" si="73"/>
        <v>5</v>
      </c>
      <c r="M181" s="54">
        <f t="shared" si="73"/>
        <v>3</v>
      </c>
      <c r="N181" s="54">
        <f t="shared" si="73"/>
        <v>6</v>
      </c>
      <c r="O181" s="54">
        <f t="shared" si="73"/>
        <v>4</v>
      </c>
      <c r="P181" s="54">
        <f t="shared" si="73"/>
        <v>7</v>
      </c>
      <c r="Q181" s="54">
        <f t="shared" si="73"/>
        <v>17</v>
      </c>
      <c r="R181" s="54">
        <f t="shared" si="73"/>
        <v>12</v>
      </c>
      <c r="S181" s="54">
        <f t="shared" si="73"/>
        <v>13</v>
      </c>
      <c r="T181" s="54">
        <f t="shared" si="73"/>
        <v>15</v>
      </c>
      <c r="U181" s="54">
        <f t="shared" si="73"/>
        <v>20</v>
      </c>
      <c r="V181" s="54">
        <f t="shared" si="73"/>
        <v>6</v>
      </c>
      <c r="W181" s="54">
        <f t="shared" si="73"/>
        <v>3</v>
      </c>
      <c r="X181" s="54">
        <f t="shared" si="73"/>
        <v>8</v>
      </c>
      <c r="Y181" s="54">
        <f t="shared" si="73"/>
        <v>9</v>
      </c>
      <c r="Z181" s="54">
        <f t="shared" si="73"/>
        <v>14</v>
      </c>
      <c r="AA181" s="54">
        <f t="shared" si="73"/>
        <v>12</v>
      </c>
      <c r="AB181" s="54">
        <f t="shared" si="73"/>
        <v>9</v>
      </c>
      <c r="AC181" s="54">
        <f t="shared" si="73"/>
        <v>14</v>
      </c>
      <c r="AD181" s="55">
        <f t="shared" si="73"/>
        <v>20</v>
      </c>
      <c r="AE181" s="55">
        <f t="shared" si="73"/>
        <v>12</v>
      </c>
      <c r="AF181" s="56">
        <f t="shared" si="73"/>
        <v>14</v>
      </c>
      <c r="AG181" s="1"/>
      <c r="AH181" s="1"/>
      <c r="AI181" s="1"/>
      <c r="AJ181" s="45"/>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row>
    <row r="182" spans="1:174" x14ac:dyDescent="0.2">
      <c r="A182" s="11">
        <v>14</v>
      </c>
      <c r="B182" s="34">
        <v>19</v>
      </c>
      <c r="C182" s="1">
        <f t="array" ref="C182">IF(ISERROR(INDEX([1]Current!E$2:E$180,MATCH($A182&amp;$B182,[1]Current!$C$2:$C$180&amp;[1]Current!$D$2:$D$180,0))),0,(INDEX([1]Current!E$2:E$180,MATCH($A182&amp;$B182,[1]Current!$C$2:$C$180&amp;[1]Current!$D$2:$D$180,0))))</f>
        <v>82</v>
      </c>
      <c r="D182" s="1">
        <f t="array" ref="D182">IF(ISERROR(INDEX([1]Current!F$2:F$180,MATCH($A182&amp;$B182,[1]Current!$C$2:$C$180&amp;[1]Current!$D$2:$D$180,0))),0,(INDEX([1]Current!F$2:F$180,MATCH($A182&amp;$B182,[1]Current!$C$2:$C$180&amp;[1]Current!$D$2:$D$180,0))))</f>
        <v>155</v>
      </c>
      <c r="E182" s="81" t="s">
        <v>45</v>
      </c>
      <c r="F182" s="48">
        <f t="array" ref="F182">IF(ISERROR(INDEX([1]Monthly!E$2:E$180,MATCH($A182&amp;$B182,[1]Monthly!$C$2:$C$180&amp;[1]Monthly!$D$2:$D$180,0))),0,(INDEX([1]Monthly!E$2:E$180,MATCH($A182&amp;$B182,[1]Monthly!$C$2:$C$180&amp;[1]Monthly!$D$2:$D$180,0))))</f>
        <v>25</v>
      </c>
      <c r="G182" s="49">
        <f t="array" ref="G182">IF(ISERROR(INDEX([1]Monthly!F$2:F$180,MATCH($A182&amp;$B182,[1]Monthly!$C$2:$C$180&amp;[1]Monthly!$D$2:$D$180,0))),0,(INDEX([1]Monthly!F$2:F$180,MATCH($A182&amp;$B182,[1]Monthly!$C$2:$C$180&amp;[1]Monthly!$D$2:$D$180,0))))</f>
        <v>7</v>
      </c>
      <c r="H182" s="49">
        <f t="array" ref="H182">IF(ISERROR(INDEX([1]Monthly!G$2:G$180,MATCH($A182&amp;$B182,[1]Monthly!$C$2:$C$180&amp;[1]Monthly!$D$2:$D$180,0))),0,(INDEX([1]Monthly!G$2:G$180,MATCH($A182&amp;$B182,[1]Monthly!$C$2:$C$180&amp;[1]Monthly!$D$2:$D$180,0))))</f>
        <v>3</v>
      </c>
      <c r="I182" s="49">
        <f t="array" ref="I182">IF(ISERROR(INDEX([1]Monthly!H$2:H$180,MATCH($A182&amp;$B182,[1]Monthly!$C$2:$C$180&amp;[1]Monthly!$D$2:$D$180,0))),0,(INDEX([1]Monthly!H$2:H$180,MATCH($A182&amp;$B182,[1]Monthly!$C$2:$C$180&amp;[1]Monthly!$D$2:$D$180,0))))</f>
        <v>0</v>
      </c>
      <c r="J182" s="49">
        <f t="array" ref="J182">IF(ISERROR(INDEX([1]Monthly!I$2:I$180,MATCH($A182&amp;$B182,[1]Monthly!$C$2:$C$180&amp;[1]Monthly!$D$2:$D$180,0))),0,(INDEX([1]Monthly!I$2:I$180,MATCH($A182&amp;$B182,[1]Monthly!$C$2:$C$180&amp;[1]Monthly!$D$2:$D$180,0))))</f>
        <v>2</v>
      </c>
      <c r="K182" s="49">
        <f t="array" ref="K182">IF(ISERROR(INDEX([1]Monthly!J$2:J$180,MATCH($A182&amp;$B182,[1]Monthly!$C$2:$C$180&amp;[1]Monthly!$D$2:$D$180,0))),0,(INDEX([1]Monthly!J$2:J$180,MATCH($A182&amp;$B182,[1]Monthly!$C$2:$C$180&amp;[1]Monthly!$D$2:$D$180,0))))</f>
        <v>3</v>
      </c>
      <c r="L182" s="49">
        <f t="array" ref="L182">IF(ISERROR(INDEX([1]Monthly!K$2:K$180,MATCH($A182&amp;$B182,[1]Monthly!$C$2:$C$180&amp;[1]Monthly!$D$2:$D$180,0))),0,(INDEX([1]Monthly!K$2:K$180,MATCH($A182&amp;$B182,[1]Monthly!$C$2:$C$180&amp;[1]Monthly!$D$2:$D$180,0))))</f>
        <v>5</v>
      </c>
      <c r="M182" s="49">
        <f t="array" ref="M182">IF(ISERROR(INDEX([1]Monthly!L$2:L$180,MATCH($A182&amp;$B182,[1]Monthly!$C$2:$C$180&amp;[1]Monthly!$D$2:$D$180,0))),0,(INDEX([1]Monthly!L$2:L$180,MATCH($A182&amp;$B182,[1]Monthly!$C$2:$C$180&amp;[1]Monthly!$D$2:$D$180,0))))</f>
        <v>12</v>
      </c>
      <c r="N182" s="49">
        <f t="array" ref="N182">IF(ISERROR(INDEX([1]Monthly!M$2:M$180,MATCH($A182&amp;$B182,[1]Monthly!$C$2:$C$180&amp;[1]Monthly!$D$2:$D$180,0))),0,(INDEX([1]Monthly!M$2:M$180,MATCH($A182&amp;$B182,[1]Monthly!$C$2:$C$180&amp;[1]Monthly!$D$2:$D$180,0))))</f>
        <v>9</v>
      </c>
      <c r="O182" s="49">
        <f t="array" ref="O182">IF(ISERROR(INDEX([1]Monthly!N$2:N$180,MATCH($A182&amp;$B182,[1]Monthly!$C$2:$C$180&amp;[1]Monthly!$D$2:$D$180,0))),0,(INDEX([1]Monthly!N$2:N$180,MATCH($A182&amp;$B182,[1]Monthly!$C$2:$C$180&amp;[1]Monthly!$D$2:$D$180,0))))</f>
        <v>6</v>
      </c>
      <c r="P182" s="49">
        <f t="array" ref="P182">IF(ISERROR(INDEX([1]Monthly!O$2:O$180,MATCH($A182&amp;$B182,[1]Monthly!$C$2:$C$180&amp;[1]Monthly!$D$2:$D$180,0))),0,(INDEX([1]Monthly!O$2:O$180,MATCH($A182&amp;$B182,[1]Monthly!$C$2:$C$180&amp;[1]Monthly!$D$2:$D$180,0))))</f>
        <v>8</v>
      </c>
      <c r="Q182" s="49">
        <f t="array" ref="Q182">IF(ISERROR(INDEX([1]Monthly!P$2:P$180,MATCH($A182&amp;$B182,[1]Monthly!$C$2:$C$180&amp;[1]Monthly!$D$2:$D$180,0))),0,(INDEX([1]Monthly!P$2:P$180,MATCH($A182&amp;$B182,[1]Monthly!$C$2:$C$180&amp;[1]Monthly!$D$2:$D$180,0))))</f>
        <v>13</v>
      </c>
      <c r="R182" s="49">
        <f t="array" ref="R182">IF(ISERROR(INDEX([1]Monthly!Q$2:Q$180,MATCH($A182&amp;$B182,[1]Monthly!$C$2:$C$180&amp;[1]Monthly!$D$2:$D$180,0))),0,(INDEX([1]Monthly!Q$2:Q$180,MATCH($A182&amp;$B182,[1]Monthly!$C$2:$C$180&amp;[1]Monthly!$D$2:$D$180,0))))</f>
        <v>5</v>
      </c>
      <c r="S182" s="49">
        <f t="array" ref="S182">IF(ISERROR(INDEX([1]Monthly!R$2:R$180,MATCH($A182&amp;$B182,[1]Monthly!$C$2:$C$180&amp;[1]Monthly!$D$2:$D$180,0))),0,(INDEX([1]Monthly!R$2:R$180,MATCH($A182&amp;$B182,[1]Monthly!$C$2:$C$180&amp;[1]Monthly!$D$2:$D$180,0))))</f>
        <v>9</v>
      </c>
      <c r="T182" s="49">
        <f t="array" ref="T182">IF(ISERROR(INDEX([1]Monthly!S$2:S$180,MATCH($A182&amp;$B182,[1]Monthly!$C$2:$C$180&amp;[1]Monthly!$D$2:$D$180,0))),0,(INDEX([1]Monthly!S$2:S$180,MATCH($A182&amp;$B182,[1]Monthly!$C$2:$C$180&amp;[1]Monthly!$D$2:$D$180,0))))</f>
        <v>12</v>
      </c>
      <c r="U182" s="49">
        <f t="array" ref="U182">IF(ISERROR(INDEX([1]Monthly!T$2:T$180,MATCH($A182&amp;$B182,[1]Monthly!$C$2:$C$180&amp;[1]Monthly!$D$2:$D$180,0))),0,(INDEX([1]Monthly!T$2:T$180,MATCH($A182&amp;$B182,[1]Monthly!$C$2:$C$180&amp;[1]Monthly!$D$2:$D$180,0))))</f>
        <v>11</v>
      </c>
      <c r="V182" s="49">
        <f t="array" ref="V182">IF(ISERROR(INDEX([1]Monthly!U$2:U$180,MATCH($A182&amp;$B182,[1]Monthly!$C$2:$C$180&amp;[1]Monthly!$D$2:$D$180,0))),0,(INDEX([1]Monthly!U$2:U$180,MATCH($A182&amp;$B182,[1]Monthly!$C$2:$C$180&amp;[1]Monthly!$D$2:$D$180,0))))</f>
        <v>7</v>
      </c>
      <c r="W182" s="49">
        <f t="array" ref="W182">IF(ISERROR(INDEX([1]Monthly!V$2:V$180,MATCH($A182&amp;$B182,[1]Monthly!$C$2:$C$180&amp;[1]Monthly!$D$2:$D$180,0))),0,(INDEX([1]Monthly!V$2:V$180,MATCH($A182&amp;$B182,[1]Monthly!$C$2:$C$180&amp;[1]Monthly!$D$2:$D$180,0))))</f>
        <v>4</v>
      </c>
      <c r="X182" s="49">
        <f t="array" ref="X182">IF(ISERROR(INDEX([1]Monthly!W$2:W$180,MATCH($A182&amp;$B182,[1]Monthly!$C$2:$C$180&amp;[1]Monthly!$D$2:$D$180,0))),0,(INDEX([1]Monthly!W$2:W$180,MATCH($A182&amp;$B182,[1]Monthly!$C$2:$C$180&amp;[1]Monthly!$D$2:$D$180,0))))</f>
        <v>16</v>
      </c>
      <c r="Y182" s="49">
        <f t="array" ref="Y182">IF(ISERROR(INDEX([1]Monthly!X$2:X$180,MATCH($A182&amp;$B182,[1]Monthly!$C$2:$C$180&amp;[1]Monthly!$D$2:$D$180,0))),0,(INDEX([1]Monthly!X$2:X$180,MATCH($A182&amp;$B182,[1]Monthly!$C$2:$C$180&amp;[1]Monthly!$D$2:$D$180,0))))</f>
        <v>4</v>
      </c>
      <c r="Z182" s="49">
        <f t="array" ref="Z182">IF(ISERROR(INDEX([1]Monthly!Y$2:Y$180,MATCH($A182&amp;$B182,[1]Monthly!$C$2:$C$180&amp;[1]Monthly!$D$2:$D$180,0))),0,(INDEX([1]Monthly!Y$2:Y$180,MATCH($A182&amp;$B182,[1]Monthly!$C$2:$C$180&amp;[1]Monthly!$D$2:$D$180,0))))</f>
        <v>12</v>
      </c>
      <c r="AA182" s="49">
        <f t="array" ref="AA182">IF(ISERROR(INDEX([1]Monthly!Z$2:Z$180,MATCH($A182&amp;$B182,[1]Monthly!$C$2:$C$180&amp;[1]Monthly!$D$2:$D$180,0))),0,(INDEX([1]Monthly!Z$2:Z$180,MATCH($A182&amp;$B182,[1]Monthly!$C$2:$C$180&amp;[1]Monthly!$D$2:$D$180,0))))</f>
        <v>15</v>
      </c>
      <c r="AB182" s="49">
        <f t="array" ref="AB182">IF(ISERROR(INDEX([1]Monthly!AA$2:AA$180,MATCH($A182&amp;$B182,[1]Monthly!$C$2:$C$180&amp;[1]Monthly!$D$2:$D$180,0))),0,(INDEX([1]Monthly!AA$2:AA$180,MATCH($A182&amp;$B182,[1]Monthly!$C$2:$C$180&amp;[1]Monthly!$D$2:$D$180,0))))</f>
        <v>6</v>
      </c>
      <c r="AC182" s="49">
        <f t="array" ref="AC182">IF(ISERROR(INDEX([1]Monthly!AB$2:AB$180,MATCH($A182&amp;$B182,[1]Monthly!$C$2:$C$180&amp;[1]Monthly!$D$2:$D$180,0))),0,(INDEX([1]Monthly!AB$2:AB$180,MATCH($A182&amp;$B182,[1]Monthly!$C$2:$C$180&amp;[1]Monthly!$D$2:$D$180,0))))</f>
        <v>27</v>
      </c>
      <c r="AD182" s="50">
        <f t="array" ref="AD182">IF(ISERROR(INDEX([1]Monthly!AC$2:AC$180,MATCH($A182&amp;$B182,[1]Monthly!$C$2:$C$180&amp;[1]Monthly!$D$2:$D$180,0))),0,(INDEX([1]Monthly!AC$2:AC$180,MATCH($A182&amp;$B182,[1]Monthly!$C$2:$C$180&amp;[1]Monthly!$D$2:$D$180,0))))</f>
        <v>36</v>
      </c>
      <c r="AE182" s="50">
        <f t="array" ref="AE182">IF(ISERROR(INDEX([1]Monthly!AD$2:AD$180,MATCH($A182&amp;$B182,[1]Monthly!$C$2:$C$180&amp;[1]Monthly!$D$2:$D$180,0))),0,(INDEX([1]Monthly!AD$2:AD$180,MATCH($A182&amp;$B182,[1]Monthly!$C$2:$C$180&amp;[1]Monthly!$D$2:$D$180,0))))</f>
        <v>19</v>
      </c>
      <c r="AF182" s="51">
        <f t="array" ref="AF182">IF(ISERROR(INDEX([1]Monthly!AE$2:AE$180,MATCH($A182&amp;$B182,[1]Monthly!$C$2:$C$180&amp;[1]Monthly!$D$2:$D$180,0))),0,(INDEX([1]Monthly!AE$2:AE$180,MATCH($A182&amp;$B182,[1]Monthly!$C$2:$C$180&amp;[1]Monthly!$D$2:$D$180,0))))</f>
        <v>16</v>
      </c>
      <c r="AG182" s="1"/>
      <c r="AH182" s="1"/>
      <c r="AI182" s="1"/>
      <c r="AJ182" s="45"/>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row>
    <row r="183" spans="1:174" x14ac:dyDescent="0.2">
      <c r="A183" s="11">
        <v>14</v>
      </c>
      <c r="B183" s="34">
        <v>20</v>
      </c>
      <c r="C183" s="1">
        <f t="array" ref="C183">IF(ISERROR(INDEX([1]Current!E$2:E$180,MATCH($A183&amp;$B183,[1]Current!$C$2:$C$180&amp;[1]Current!$D$2:$D$180,0))),0,(INDEX([1]Current!E$2:E$180,MATCH($A183&amp;$B183,[1]Current!$C$2:$C$180&amp;[1]Current!$D$2:$D$180,0))))</f>
        <v>20</v>
      </c>
      <c r="D183" s="1">
        <f t="array" ref="D183">IF(ISERROR(INDEX([1]Current!F$2:F$180,MATCH($A183&amp;$B183,[1]Current!$C$2:$C$180&amp;[1]Current!$D$2:$D$180,0))),0,(INDEX([1]Current!F$2:F$180,MATCH($A183&amp;$B183,[1]Current!$C$2:$C$180&amp;[1]Current!$D$2:$D$180,0))))</f>
        <v>28</v>
      </c>
      <c r="E183" s="81" t="s">
        <v>46</v>
      </c>
      <c r="F183" s="48">
        <f t="array" ref="F183">IF(ISERROR(INDEX([1]Monthly!E$2:E$180,MATCH($A183&amp;$B183,[1]Monthly!$C$2:$C$180&amp;[1]Monthly!$D$2:$D$180,0))),0,(INDEX([1]Monthly!E$2:E$180,MATCH($A183&amp;$B183,[1]Monthly!$C$2:$C$180&amp;[1]Monthly!$D$2:$D$180,0))))</f>
        <v>2</v>
      </c>
      <c r="G183" s="49">
        <f t="array" ref="G183">IF(ISERROR(INDEX([1]Monthly!F$2:F$180,MATCH($A183&amp;$B183,[1]Monthly!$C$2:$C$180&amp;[1]Monthly!$D$2:$D$180,0))),0,(INDEX([1]Monthly!F$2:F$180,MATCH($A183&amp;$B183,[1]Monthly!$C$2:$C$180&amp;[1]Monthly!$D$2:$D$180,0))))</f>
        <v>0</v>
      </c>
      <c r="H183" s="49">
        <f t="array" ref="H183">IF(ISERROR(INDEX([1]Monthly!G$2:G$180,MATCH($A183&amp;$B183,[1]Monthly!$C$2:$C$180&amp;[1]Monthly!$D$2:$D$180,0))),0,(INDEX([1]Monthly!G$2:G$180,MATCH($A183&amp;$B183,[1]Monthly!$C$2:$C$180&amp;[1]Monthly!$D$2:$D$180,0))))</f>
        <v>0</v>
      </c>
      <c r="I183" s="49">
        <f t="array" ref="I183">IF(ISERROR(INDEX([1]Monthly!H$2:H$180,MATCH($A183&amp;$B183,[1]Monthly!$C$2:$C$180&amp;[1]Monthly!$D$2:$D$180,0))),0,(INDEX([1]Monthly!H$2:H$180,MATCH($A183&amp;$B183,[1]Monthly!$C$2:$C$180&amp;[1]Monthly!$D$2:$D$180,0))))</f>
        <v>0</v>
      </c>
      <c r="J183" s="49">
        <f t="array" ref="J183">IF(ISERROR(INDEX([1]Monthly!I$2:I$180,MATCH($A183&amp;$B183,[1]Monthly!$C$2:$C$180&amp;[1]Monthly!$D$2:$D$180,0))),0,(INDEX([1]Monthly!I$2:I$180,MATCH($A183&amp;$B183,[1]Monthly!$C$2:$C$180&amp;[1]Monthly!$D$2:$D$180,0))))</f>
        <v>1</v>
      </c>
      <c r="K183" s="49">
        <f t="array" ref="K183">IF(ISERROR(INDEX([1]Monthly!J$2:J$180,MATCH($A183&amp;$B183,[1]Monthly!$C$2:$C$180&amp;[1]Monthly!$D$2:$D$180,0))),0,(INDEX([1]Monthly!J$2:J$180,MATCH($A183&amp;$B183,[1]Monthly!$C$2:$C$180&amp;[1]Monthly!$D$2:$D$180,0))))</f>
        <v>1</v>
      </c>
      <c r="L183" s="49">
        <f t="array" ref="L183">IF(ISERROR(INDEX([1]Monthly!K$2:K$180,MATCH($A183&amp;$B183,[1]Monthly!$C$2:$C$180&amp;[1]Monthly!$D$2:$D$180,0))),0,(INDEX([1]Monthly!K$2:K$180,MATCH($A183&amp;$B183,[1]Monthly!$C$2:$C$180&amp;[1]Monthly!$D$2:$D$180,0))))</f>
        <v>0</v>
      </c>
      <c r="M183" s="49">
        <f t="array" ref="M183">IF(ISERROR(INDEX([1]Monthly!L$2:L$180,MATCH($A183&amp;$B183,[1]Monthly!$C$2:$C$180&amp;[1]Monthly!$D$2:$D$180,0))),0,(INDEX([1]Monthly!L$2:L$180,MATCH($A183&amp;$B183,[1]Monthly!$C$2:$C$180&amp;[1]Monthly!$D$2:$D$180,0))))</f>
        <v>0</v>
      </c>
      <c r="N183" s="49">
        <f t="array" ref="N183">IF(ISERROR(INDEX([1]Monthly!M$2:M$180,MATCH($A183&amp;$B183,[1]Monthly!$C$2:$C$180&amp;[1]Monthly!$D$2:$D$180,0))),0,(INDEX([1]Monthly!M$2:M$180,MATCH($A183&amp;$B183,[1]Monthly!$C$2:$C$180&amp;[1]Monthly!$D$2:$D$180,0))))</f>
        <v>7</v>
      </c>
      <c r="O183" s="49">
        <f t="array" ref="O183">IF(ISERROR(INDEX([1]Monthly!N$2:N$180,MATCH($A183&amp;$B183,[1]Monthly!$C$2:$C$180&amp;[1]Monthly!$D$2:$D$180,0))),0,(INDEX([1]Monthly!N$2:N$180,MATCH($A183&amp;$B183,[1]Monthly!$C$2:$C$180&amp;[1]Monthly!$D$2:$D$180,0))))</f>
        <v>1</v>
      </c>
      <c r="P183" s="49">
        <f t="array" ref="P183">IF(ISERROR(INDEX([1]Monthly!O$2:O$180,MATCH($A183&amp;$B183,[1]Monthly!$C$2:$C$180&amp;[1]Monthly!$D$2:$D$180,0))),0,(INDEX([1]Monthly!O$2:O$180,MATCH($A183&amp;$B183,[1]Monthly!$C$2:$C$180&amp;[1]Monthly!$D$2:$D$180,0))))</f>
        <v>0</v>
      </c>
      <c r="Q183" s="49">
        <f t="array" ref="Q183">IF(ISERROR(INDEX([1]Monthly!P$2:P$180,MATCH($A183&amp;$B183,[1]Monthly!$C$2:$C$180&amp;[1]Monthly!$D$2:$D$180,0))),0,(INDEX([1]Monthly!P$2:P$180,MATCH($A183&amp;$B183,[1]Monthly!$C$2:$C$180&amp;[1]Monthly!$D$2:$D$180,0))))</f>
        <v>3</v>
      </c>
      <c r="R183" s="49">
        <f t="array" ref="R183">IF(ISERROR(INDEX([1]Monthly!Q$2:Q$180,MATCH($A183&amp;$B183,[1]Monthly!$C$2:$C$180&amp;[1]Monthly!$D$2:$D$180,0))),0,(INDEX([1]Monthly!Q$2:Q$180,MATCH($A183&amp;$B183,[1]Monthly!$C$2:$C$180&amp;[1]Monthly!$D$2:$D$180,0))))</f>
        <v>2</v>
      </c>
      <c r="S183" s="49">
        <f t="array" ref="S183">IF(ISERROR(INDEX([1]Monthly!R$2:R$180,MATCH($A183&amp;$B183,[1]Monthly!$C$2:$C$180&amp;[1]Monthly!$D$2:$D$180,0))),0,(INDEX([1]Monthly!R$2:R$180,MATCH($A183&amp;$B183,[1]Monthly!$C$2:$C$180&amp;[1]Monthly!$D$2:$D$180,0))))</f>
        <v>4</v>
      </c>
      <c r="T183" s="49">
        <f t="array" ref="T183">IF(ISERROR(INDEX([1]Monthly!S$2:S$180,MATCH($A183&amp;$B183,[1]Monthly!$C$2:$C$180&amp;[1]Monthly!$D$2:$D$180,0))),0,(INDEX([1]Monthly!S$2:S$180,MATCH($A183&amp;$B183,[1]Monthly!$C$2:$C$180&amp;[1]Monthly!$D$2:$D$180,0))))</f>
        <v>2</v>
      </c>
      <c r="U183" s="49">
        <f t="array" ref="U183">IF(ISERROR(INDEX([1]Monthly!T$2:T$180,MATCH($A183&amp;$B183,[1]Monthly!$C$2:$C$180&amp;[1]Monthly!$D$2:$D$180,0))),0,(INDEX([1]Monthly!T$2:T$180,MATCH($A183&amp;$B183,[1]Monthly!$C$2:$C$180&amp;[1]Monthly!$D$2:$D$180,0))))</f>
        <v>2</v>
      </c>
      <c r="V183" s="49">
        <f t="array" ref="V183">IF(ISERROR(INDEX([1]Monthly!U$2:U$180,MATCH($A183&amp;$B183,[1]Monthly!$C$2:$C$180&amp;[1]Monthly!$D$2:$D$180,0))),0,(INDEX([1]Monthly!U$2:U$180,MATCH($A183&amp;$B183,[1]Monthly!$C$2:$C$180&amp;[1]Monthly!$D$2:$D$180,0))))</f>
        <v>1</v>
      </c>
      <c r="W183" s="49">
        <f t="array" ref="W183">IF(ISERROR(INDEX([1]Monthly!V$2:V$180,MATCH($A183&amp;$B183,[1]Monthly!$C$2:$C$180&amp;[1]Monthly!$D$2:$D$180,0))),0,(INDEX([1]Monthly!V$2:V$180,MATCH($A183&amp;$B183,[1]Monthly!$C$2:$C$180&amp;[1]Monthly!$D$2:$D$180,0))))</f>
        <v>0</v>
      </c>
      <c r="X183" s="49">
        <f t="array" ref="X183">IF(ISERROR(INDEX([1]Monthly!W$2:W$180,MATCH($A183&amp;$B183,[1]Monthly!$C$2:$C$180&amp;[1]Monthly!$D$2:$D$180,0))),0,(INDEX([1]Monthly!W$2:W$180,MATCH($A183&amp;$B183,[1]Monthly!$C$2:$C$180&amp;[1]Monthly!$D$2:$D$180,0))))</f>
        <v>3</v>
      </c>
      <c r="Y183" s="49">
        <f t="array" ref="Y183">IF(ISERROR(INDEX([1]Monthly!X$2:X$180,MATCH($A183&amp;$B183,[1]Monthly!$C$2:$C$180&amp;[1]Monthly!$D$2:$D$180,0))),0,(INDEX([1]Monthly!X$2:X$180,MATCH($A183&amp;$B183,[1]Monthly!$C$2:$C$180&amp;[1]Monthly!$D$2:$D$180,0))))</f>
        <v>2</v>
      </c>
      <c r="Z183" s="49">
        <f t="array" ref="Z183">IF(ISERROR(INDEX([1]Monthly!Y$2:Y$180,MATCH($A183&amp;$B183,[1]Monthly!$C$2:$C$180&amp;[1]Monthly!$D$2:$D$180,0))),0,(INDEX([1]Monthly!Y$2:Y$180,MATCH($A183&amp;$B183,[1]Monthly!$C$2:$C$180&amp;[1]Monthly!$D$2:$D$180,0))))</f>
        <v>0</v>
      </c>
      <c r="AA183" s="49">
        <f t="array" ref="AA183">IF(ISERROR(INDEX([1]Monthly!Z$2:Z$180,MATCH($A183&amp;$B183,[1]Monthly!$C$2:$C$180&amp;[1]Monthly!$D$2:$D$180,0))),0,(INDEX([1]Monthly!Z$2:Z$180,MATCH($A183&amp;$B183,[1]Monthly!$C$2:$C$180&amp;[1]Monthly!$D$2:$D$180,0))))</f>
        <v>4</v>
      </c>
      <c r="AB183" s="49">
        <f t="array" ref="AB183">IF(ISERROR(INDEX([1]Monthly!AA$2:AA$180,MATCH($A183&amp;$B183,[1]Monthly!$C$2:$C$180&amp;[1]Monthly!$D$2:$D$180,0))),0,(INDEX([1]Monthly!AA$2:AA$180,MATCH($A183&amp;$B183,[1]Monthly!$C$2:$C$180&amp;[1]Monthly!$D$2:$D$180,0))))</f>
        <v>2</v>
      </c>
      <c r="AC183" s="49">
        <f t="array" ref="AC183">IF(ISERROR(INDEX([1]Monthly!AB$2:AB$180,MATCH($A183&amp;$B183,[1]Monthly!$C$2:$C$180&amp;[1]Monthly!$D$2:$D$180,0))),0,(INDEX([1]Monthly!AB$2:AB$180,MATCH($A183&amp;$B183,[1]Monthly!$C$2:$C$180&amp;[1]Monthly!$D$2:$D$180,0))))</f>
        <v>6</v>
      </c>
      <c r="AD183" s="50">
        <f t="array" ref="AD183">IF(ISERROR(INDEX([1]Monthly!AC$2:AC$180,MATCH($A183&amp;$B183,[1]Monthly!$C$2:$C$180&amp;[1]Monthly!$D$2:$D$180,0))),0,(INDEX([1]Monthly!AC$2:AC$180,MATCH($A183&amp;$B183,[1]Monthly!$C$2:$C$180&amp;[1]Monthly!$D$2:$D$180,0))))</f>
        <v>6</v>
      </c>
      <c r="AE183" s="50">
        <f t="array" ref="AE183">IF(ISERROR(INDEX([1]Monthly!AD$2:AD$180,MATCH($A183&amp;$B183,[1]Monthly!$C$2:$C$180&amp;[1]Monthly!$D$2:$D$180,0))),0,(INDEX([1]Monthly!AD$2:AD$180,MATCH($A183&amp;$B183,[1]Monthly!$C$2:$C$180&amp;[1]Monthly!$D$2:$D$180,0))))</f>
        <v>3</v>
      </c>
      <c r="AF183" s="51">
        <f t="array" ref="AF183">IF(ISERROR(INDEX([1]Monthly!AE$2:AE$180,MATCH($A183&amp;$B183,[1]Monthly!$C$2:$C$180&amp;[1]Monthly!$D$2:$D$180,0))),0,(INDEX([1]Monthly!AE$2:AE$180,MATCH($A183&amp;$B183,[1]Monthly!$C$2:$C$180&amp;[1]Monthly!$D$2:$D$180,0))))</f>
        <v>2</v>
      </c>
      <c r="AG183" s="1"/>
      <c r="AH183" s="1"/>
      <c r="AI183" s="1"/>
      <c r="AJ183" s="45"/>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row>
    <row r="184" spans="1:174" x14ac:dyDescent="0.2">
      <c r="C184" s="1">
        <f>SUM(C182:C183)</f>
        <v>102</v>
      </c>
      <c r="D184" s="1">
        <f>SUM(D182:D183)</f>
        <v>183</v>
      </c>
      <c r="E184" s="82" t="s">
        <v>47</v>
      </c>
      <c r="F184" s="53">
        <f t="shared" ref="F184:AF184" si="74">SUM(F182:F183)</f>
        <v>27</v>
      </c>
      <c r="G184" s="54">
        <f t="shared" si="74"/>
        <v>7</v>
      </c>
      <c r="H184" s="54">
        <f t="shared" si="74"/>
        <v>3</v>
      </c>
      <c r="I184" s="54">
        <f t="shared" si="74"/>
        <v>0</v>
      </c>
      <c r="J184" s="54">
        <f t="shared" si="74"/>
        <v>3</v>
      </c>
      <c r="K184" s="54">
        <f t="shared" si="74"/>
        <v>4</v>
      </c>
      <c r="L184" s="54">
        <f t="shared" si="74"/>
        <v>5</v>
      </c>
      <c r="M184" s="54">
        <f t="shared" si="74"/>
        <v>12</v>
      </c>
      <c r="N184" s="54">
        <f t="shared" si="74"/>
        <v>16</v>
      </c>
      <c r="O184" s="54">
        <f t="shared" si="74"/>
        <v>7</v>
      </c>
      <c r="P184" s="54">
        <f t="shared" si="74"/>
        <v>8</v>
      </c>
      <c r="Q184" s="54">
        <f t="shared" si="74"/>
        <v>16</v>
      </c>
      <c r="R184" s="54">
        <f t="shared" si="74"/>
        <v>7</v>
      </c>
      <c r="S184" s="54">
        <f t="shared" si="74"/>
        <v>13</v>
      </c>
      <c r="T184" s="54">
        <f t="shared" si="74"/>
        <v>14</v>
      </c>
      <c r="U184" s="54">
        <f t="shared" si="74"/>
        <v>13</v>
      </c>
      <c r="V184" s="54">
        <f t="shared" si="74"/>
        <v>8</v>
      </c>
      <c r="W184" s="54">
        <f t="shared" si="74"/>
        <v>4</v>
      </c>
      <c r="X184" s="54">
        <f t="shared" si="74"/>
        <v>19</v>
      </c>
      <c r="Y184" s="54">
        <f t="shared" si="74"/>
        <v>6</v>
      </c>
      <c r="Z184" s="54">
        <f t="shared" si="74"/>
        <v>12</v>
      </c>
      <c r="AA184" s="54">
        <f t="shared" si="74"/>
        <v>19</v>
      </c>
      <c r="AB184" s="54">
        <f t="shared" si="74"/>
        <v>8</v>
      </c>
      <c r="AC184" s="54">
        <f t="shared" si="74"/>
        <v>33</v>
      </c>
      <c r="AD184" s="55">
        <f t="shared" si="74"/>
        <v>42</v>
      </c>
      <c r="AE184" s="55">
        <f t="shared" si="74"/>
        <v>22</v>
      </c>
      <c r="AF184" s="56">
        <f t="shared" si="74"/>
        <v>18</v>
      </c>
      <c r="AG184" s="1"/>
      <c r="AH184" s="1"/>
      <c r="AI184" s="1"/>
      <c r="AJ184" s="45"/>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row>
    <row r="185" spans="1:174" x14ac:dyDescent="0.2">
      <c r="A185" s="11">
        <v>14</v>
      </c>
      <c r="B185" s="34">
        <v>23</v>
      </c>
      <c r="C185" s="1">
        <f t="array" ref="C185">IF(ISERROR(INDEX([1]Current!E$2:E$180,MATCH($A185&amp;$B185,[1]Current!$C$2:$C$180&amp;[1]Current!$D$2:$D$180,0))),0,(INDEX([1]Current!E$2:E$180,MATCH($A185&amp;$B185,[1]Current!$C$2:$C$180&amp;[1]Current!$D$2:$D$180,0))))</f>
        <v>24</v>
      </c>
      <c r="D185" s="1">
        <f t="array" ref="D185">IF(ISERROR(INDEX([1]Current!F$2:F$180,MATCH($A185&amp;$B185,[1]Current!$C$2:$C$180&amp;[1]Current!$D$2:$D$180,0))),0,(INDEX([1]Current!F$2:F$180,MATCH($A185&amp;$B185,[1]Current!$C$2:$C$180&amp;[1]Current!$D$2:$D$180,0))))</f>
        <v>24</v>
      </c>
      <c r="E185" s="81" t="s">
        <v>48</v>
      </c>
      <c r="F185" s="48">
        <f t="array" ref="F185">IF(ISERROR(INDEX([1]Monthly!E$2:E$180,MATCH($A185&amp;$B185,[1]Monthly!$C$2:$C$180&amp;[1]Monthly!$D$2:$D$180,0))),0,(INDEX([1]Monthly!E$2:E$180,MATCH($A185&amp;$B185,[1]Monthly!$C$2:$C$180&amp;[1]Monthly!$D$2:$D$180,0))))</f>
        <v>3</v>
      </c>
      <c r="G185" s="49">
        <f t="array" ref="G185">IF(ISERROR(INDEX([1]Monthly!F$2:F$180,MATCH($A185&amp;$B185,[1]Monthly!$C$2:$C$180&amp;[1]Monthly!$D$2:$D$180,0))),0,(INDEX([1]Monthly!F$2:F$180,MATCH($A185&amp;$B185,[1]Monthly!$C$2:$C$180&amp;[1]Monthly!$D$2:$D$180,0))))</f>
        <v>2</v>
      </c>
      <c r="H185" s="49">
        <f t="array" ref="H185">IF(ISERROR(INDEX([1]Monthly!G$2:G$180,MATCH($A185&amp;$B185,[1]Monthly!$C$2:$C$180&amp;[1]Monthly!$D$2:$D$180,0))),0,(INDEX([1]Monthly!G$2:G$180,MATCH($A185&amp;$B185,[1]Monthly!$C$2:$C$180&amp;[1]Monthly!$D$2:$D$180,0))))</f>
        <v>0</v>
      </c>
      <c r="I185" s="49">
        <f t="array" ref="I185">IF(ISERROR(INDEX([1]Monthly!H$2:H$180,MATCH($A185&amp;$B185,[1]Monthly!$C$2:$C$180&amp;[1]Monthly!$D$2:$D$180,0))),0,(INDEX([1]Monthly!H$2:H$180,MATCH($A185&amp;$B185,[1]Monthly!$C$2:$C$180&amp;[1]Monthly!$D$2:$D$180,0))))</f>
        <v>2</v>
      </c>
      <c r="J185" s="49">
        <f t="array" ref="J185">IF(ISERROR(INDEX([1]Monthly!I$2:I$180,MATCH($A185&amp;$B185,[1]Monthly!$C$2:$C$180&amp;[1]Monthly!$D$2:$D$180,0))),0,(INDEX([1]Monthly!I$2:I$180,MATCH($A185&amp;$B185,[1]Monthly!$C$2:$C$180&amp;[1]Monthly!$D$2:$D$180,0))))</f>
        <v>1</v>
      </c>
      <c r="K185" s="49">
        <f t="array" ref="K185">IF(ISERROR(INDEX([1]Monthly!J$2:J$180,MATCH($A185&amp;$B185,[1]Monthly!$C$2:$C$180&amp;[1]Monthly!$D$2:$D$180,0))),0,(INDEX([1]Monthly!J$2:J$180,MATCH($A185&amp;$B185,[1]Monthly!$C$2:$C$180&amp;[1]Monthly!$D$2:$D$180,0))))</f>
        <v>2</v>
      </c>
      <c r="L185" s="49">
        <f t="array" ref="L185">IF(ISERROR(INDEX([1]Monthly!K$2:K$180,MATCH($A185&amp;$B185,[1]Monthly!$C$2:$C$180&amp;[1]Monthly!$D$2:$D$180,0))),0,(INDEX([1]Monthly!K$2:K$180,MATCH($A185&amp;$B185,[1]Monthly!$C$2:$C$180&amp;[1]Monthly!$D$2:$D$180,0))))</f>
        <v>0</v>
      </c>
      <c r="M185" s="49">
        <f t="array" ref="M185">IF(ISERROR(INDEX([1]Monthly!L$2:L$180,MATCH($A185&amp;$B185,[1]Monthly!$C$2:$C$180&amp;[1]Monthly!$D$2:$D$180,0))),0,(INDEX([1]Monthly!L$2:L$180,MATCH($A185&amp;$B185,[1]Monthly!$C$2:$C$180&amp;[1]Monthly!$D$2:$D$180,0))))</f>
        <v>0</v>
      </c>
      <c r="N185" s="49">
        <f t="array" ref="N185">IF(ISERROR(INDEX([1]Monthly!M$2:M$180,MATCH($A185&amp;$B185,[1]Monthly!$C$2:$C$180&amp;[1]Monthly!$D$2:$D$180,0))),0,(INDEX([1]Monthly!M$2:M$180,MATCH($A185&amp;$B185,[1]Monthly!$C$2:$C$180&amp;[1]Monthly!$D$2:$D$180,0))))</f>
        <v>2</v>
      </c>
      <c r="O185" s="49">
        <f t="array" ref="O185">IF(ISERROR(INDEX([1]Monthly!N$2:N$180,MATCH($A185&amp;$B185,[1]Monthly!$C$2:$C$180&amp;[1]Monthly!$D$2:$D$180,0))),0,(INDEX([1]Monthly!N$2:N$180,MATCH($A185&amp;$B185,[1]Monthly!$C$2:$C$180&amp;[1]Monthly!$D$2:$D$180,0))))</f>
        <v>1</v>
      </c>
      <c r="P185" s="49">
        <f t="array" ref="P185">IF(ISERROR(INDEX([1]Monthly!O$2:O$180,MATCH($A185&amp;$B185,[1]Monthly!$C$2:$C$180&amp;[1]Monthly!$D$2:$D$180,0))),0,(INDEX([1]Monthly!O$2:O$180,MATCH($A185&amp;$B185,[1]Monthly!$C$2:$C$180&amp;[1]Monthly!$D$2:$D$180,0))))</f>
        <v>2</v>
      </c>
      <c r="Q185" s="49">
        <f t="array" ref="Q185">IF(ISERROR(INDEX([1]Monthly!P$2:P$180,MATCH($A185&amp;$B185,[1]Monthly!$C$2:$C$180&amp;[1]Monthly!$D$2:$D$180,0))),0,(INDEX([1]Monthly!P$2:P$180,MATCH($A185&amp;$B185,[1]Monthly!$C$2:$C$180&amp;[1]Monthly!$D$2:$D$180,0))))</f>
        <v>6</v>
      </c>
      <c r="R185" s="49">
        <f t="array" ref="R185">IF(ISERROR(INDEX([1]Monthly!Q$2:Q$180,MATCH($A185&amp;$B185,[1]Monthly!$C$2:$C$180&amp;[1]Monthly!$D$2:$D$180,0))),0,(INDEX([1]Monthly!Q$2:Q$180,MATCH($A185&amp;$B185,[1]Monthly!$C$2:$C$180&amp;[1]Monthly!$D$2:$D$180,0))))</f>
        <v>2</v>
      </c>
      <c r="S185" s="49">
        <f t="array" ref="S185">IF(ISERROR(INDEX([1]Monthly!R$2:R$180,MATCH($A185&amp;$B185,[1]Monthly!$C$2:$C$180&amp;[1]Monthly!$D$2:$D$180,0))),0,(INDEX([1]Monthly!R$2:R$180,MATCH($A185&amp;$B185,[1]Monthly!$C$2:$C$180&amp;[1]Monthly!$D$2:$D$180,0))))</f>
        <v>4</v>
      </c>
      <c r="T185" s="49">
        <f t="array" ref="T185">IF(ISERROR(INDEX([1]Monthly!S$2:S$180,MATCH($A185&amp;$B185,[1]Monthly!$C$2:$C$180&amp;[1]Monthly!$D$2:$D$180,0))),0,(INDEX([1]Monthly!S$2:S$180,MATCH($A185&amp;$B185,[1]Monthly!$C$2:$C$180&amp;[1]Monthly!$D$2:$D$180,0))))</f>
        <v>5</v>
      </c>
      <c r="U185" s="49">
        <f t="array" ref="U185">IF(ISERROR(INDEX([1]Monthly!T$2:T$180,MATCH($A185&amp;$B185,[1]Monthly!$C$2:$C$180&amp;[1]Monthly!$D$2:$D$180,0))),0,(INDEX([1]Monthly!T$2:T$180,MATCH($A185&amp;$B185,[1]Monthly!$C$2:$C$180&amp;[1]Monthly!$D$2:$D$180,0))))</f>
        <v>11</v>
      </c>
      <c r="V185" s="49">
        <f t="array" ref="V185">IF(ISERROR(INDEX([1]Monthly!U$2:U$180,MATCH($A185&amp;$B185,[1]Monthly!$C$2:$C$180&amp;[1]Monthly!$D$2:$D$180,0))),0,(INDEX([1]Monthly!U$2:U$180,MATCH($A185&amp;$B185,[1]Monthly!$C$2:$C$180&amp;[1]Monthly!$D$2:$D$180,0))))</f>
        <v>3</v>
      </c>
      <c r="W185" s="49">
        <f t="array" ref="W185">IF(ISERROR(INDEX([1]Monthly!V$2:V$180,MATCH($A185&amp;$B185,[1]Monthly!$C$2:$C$180&amp;[1]Monthly!$D$2:$D$180,0))),0,(INDEX([1]Monthly!V$2:V$180,MATCH($A185&amp;$B185,[1]Monthly!$C$2:$C$180&amp;[1]Monthly!$D$2:$D$180,0))))</f>
        <v>1</v>
      </c>
      <c r="X185" s="49">
        <f t="array" ref="X185">IF(ISERROR(INDEX([1]Monthly!W$2:W$180,MATCH($A185&amp;$B185,[1]Monthly!$C$2:$C$180&amp;[1]Monthly!$D$2:$D$180,0))),0,(INDEX([1]Monthly!W$2:W$180,MATCH($A185&amp;$B185,[1]Monthly!$C$2:$C$180&amp;[1]Monthly!$D$2:$D$180,0))))</f>
        <v>3</v>
      </c>
      <c r="Y185" s="49">
        <f t="array" ref="Y185">IF(ISERROR(INDEX([1]Monthly!X$2:X$180,MATCH($A185&amp;$B185,[1]Monthly!$C$2:$C$180&amp;[1]Monthly!$D$2:$D$180,0))),0,(INDEX([1]Monthly!X$2:X$180,MATCH($A185&amp;$B185,[1]Monthly!$C$2:$C$180&amp;[1]Monthly!$D$2:$D$180,0))))</f>
        <v>2</v>
      </c>
      <c r="Z185" s="49">
        <f t="array" ref="Z185">IF(ISERROR(INDEX([1]Monthly!Y$2:Y$180,MATCH($A185&amp;$B185,[1]Monthly!$C$2:$C$180&amp;[1]Monthly!$D$2:$D$180,0))),0,(INDEX([1]Monthly!Y$2:Y$180,MATCH($A185&amp;$B185,[1]Monthly!$C$2:$C$180&amp;[1]Monthly!$D$2:$D$180,0))))</f>
        <v>3</v>
      </c>
      <c r="AA185" s="49">
        <f t="array" ref="AA185">IF(ISERROR(INDEX([1]Monthly!Z$2:Z$180,MATCH($A185&amp;$B185,[1]Monthly!$C$2:$C$180&amp;[1]Monthly!$D$2:$D$180,0))),0,(INDEX([1]Monthly!Z$2:Z$180,MATCH($A185&amp;$B185,[1]Monthly!$C$2:$C$180&amp;[1]Monthly!$D$2:$D$180,0))))</f>
        <v>2</v>
      </c>
      <c r="AB185" s="49">
        <f t="array" ref="AB185">IF(ISERROR(INDEX([1]Monthly!AA$2:AA$180,MATCH($A185&amp;$B185,[1]Monthly!$C$2:$C$180&amp;[1]Monthly!$D$2:$D$180,0))),0,(INDEX([1]Monthly!AA$2:AA$180,MATCH($A185&amp;$B185,[1]Monthly!$C$2:$C$180&amp;[1]Monthly!$D$2:$D$180,0))))</f>
        <v>0</v>
      </c>
      <c r="AC185" s="49">
        <f t="array" ref="AC185">IF(ISERROR(INDEX([1]Monthly!AB$2:AB$180,MATCH($A185&amp;$B185,[1]Monthly!$C$2:$C$180&amp;[1]Monthly!$D$2:$D$180,0))),0,(INDEX([1]Monthly!AB$2:AB$180,MATCH($A185&amp;$B185,[1]Monthly!$C$2:$C$180&amp;[1]Monthly!$D$2:$D$180,0))))</f>
        <v>6</v>
      </c>
      <c r="AD185" s="50">
        <f t="array" ref="AD185">IF(ISERROR(INDEX([1]Monthly!AC$2:AC$180,MATCH($A185&amp;$B185,[1]Monthly!$C$2:$C$180&amp;[1]Monthly!$D$2:$D$180,0))),0,(INDEX([1]Monthly!AC$2:AC$180,MATCH($A185&amp;$B185,[1]Monthly!$C$2:$C$180&amp;[1]Monthly!$D$2:$D$180,0))))</f>
        <v>3</v>
      </c>
      <c r="AE185" s="50">
        <f t="array" ref="AE185">IF(ISERROR(INDEX([1]Monthly!AD$2:AD$180,MATCH($A185&amp;$B185,[1]Monthly!$C$2:$C$180&amp;[1]Monthly!$D$2:$D$180,0))),0,(INDEX([1]Monthly!AD$2:AD$180,MATCH($A185&amp;$B185,[1]Monthly!$C$2:$C$180&amp;[1]Monthly!$D$2:$D$180,0))))</f>
        <v>2</v>
      </c>
      <c r="AF185" s="51">
        <f t="array" ref="AF185">IF(ISERROR(INDEX([1]Monthly!AE$2:AE$180,MATCH($A185&amp;$B185,[1]Monthly!$C$2:$C$180&amp;[1]Monthly!$D$2:$D$180,0))),0,(INDEX([1]Monthly!AE$2:AE$180,MATCH($A185&amp;$B185,[1]Monthly!$C$2:$C$180&amp;[1]Monthly!$D$2:$D$180,0))))</f>
        <v>2</v>
      </c>
      <c r="AG185" s="1"/>
      <c r="AH185" s="1"/>
      <c r="AI185" s="1"/>
      <c r="AJ185" s="45"/>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row>
    <row r="186" spans="1:174" x14ac:dyDescent="0.2">
      <c r="A186" s="11">
        <v>14</v>
      </c>
      <c r="B186" s="34">
        <v>24</v>
      </c>
      <c r="C186" s="1">
        <f t="array" ref="C186">IF(ISERROR(INDEX([1]Current!E$2:E$180,MATCH($A186&amp;$B186,[1]Current!$C$2:$C$180&amp;[1]Current!$D$2:$D$180,0))),0,(INDEX([1]Current!E$2:E$180,MATCH($A186&amp;$B186,[1]Current!$C$2:$C$180&amp;[1]Current!$D$2:$D$180,0))))</f>
        <v>17</v>
      </c>
      <c r="D186" s="1">
        <f t="array" ref="D186">IF(ISERROR(INDEX([1]Current!F$2:F$180,MATCH($A186&amp;$B186,[1]Current!$C$2:$C$180&amp;[1]Current!$D$2:$D$180,0))),0,(INDEX([1]Current!F$2:F$180,MATCH($A186&amp;$B186,[1]Current!$C$2:$C$180&amp;[1]Current!$D$2:$D$180,0))))</f>
        <v>18</v>
      </c>
      <c r="E186" s="81" t="s">
        <v>49</v>
      </c>
      <c r="F186" s="48">
        <f t="array" ref="F186">IF(ISERROR(INDEX([1]Monthly!E$2:E$180,MATCH($A186&amp;$B186,[1]Monthly!$C$2:$C$180&amp;[1]Monthly!$D$2:$D$180,0))),0,(INDEX([1]Monthly!E$2:E$180,MATCH($A186&amp;$B186,[1]Monthly!$C$2:$C$180&amp;[1]Monthly!$D$2:$D$180,0))))</f>
        <v>4</v>
      </c>
      <c r="G186" s="49">
        <f t="array" ref="G186">IF(ISERROR(INDEX([1]Monthly!F$2:F$180,MATCH($A186&amp;$B186,[1]Monthly!$C$2:$C$180&amp;[1]Monthly!$D$2:$D$180,0))),0,(INDEX([1]Monthly!F$2:F$180,MATCH($A186&amp;$B186,[1]Monthly!$C$2:$C$180&amp;[1]Monthly!$D$2:$D$180,0))))</f>
        <v>2</v>
      </c>
      <c r="H186" s="49">
        <f t="array" ref="H186">IF(ISERROR(INDEX([1]Monthly!G$2:G$180,MATCH($A186&amp;$B186,[1]Monthly!$C$2:$C$180&amp;[1]Monthly!$D$2:$D$180,0))),0,(INDEX([1]Monthly!G$2:G$180,MATCH($A186&amp;$B186,[1]Monthly!$C$2:$C$180&amp;[1]Monthly!$D$2:$D$180,0))))</f>
        <v>1</v>
      </c>
      <c r="I186" s="49">
        <f t="array" ref="I186">IF(ISERROR(INDEX([1]Monthly!H$2:H$180,MATCH($A186&amp;$B186,[1]Monthly!$C$2:$C$180&amp;[1]Monthly!$D$2:$D$180,0))),0,(INDEX([1]Monthly!H$2:H$180,MATCH($A186&amp;$B186,[1]Monthly!$C$2:$C$180&amp;[1]Monthly!$D$2:$D$180,0))))</f>
        <v>1</v>
      </c>
      <c r="J186" s="49">
        <f t="array" ref="J186">IF(ISERROR(INDEX([1]Monthly!I$2:I$180,MATCH($A186&amp;$B186,[1]Monthly!$C$2:$C$180&amp;[1]Monthly!$D$2:$D$180,0))),0,(INDEX([1]Monthly!I$2:I$180,MATCH($A186&amp;$B186,[1]Monthly!$C$2:$C$180&amp;[1]Monthly!$D$2:$D$180,0))))</f>
        <v>0</v>
      </c>
      <c r="K186" s="49">
        <f t="array" ref="K186">IF(ISERROR(INDEX([1]Monthly!J$2:J$180,MATCH($A186&amp;$B186,[1]Monthly!$C$2:$C$180&amp;[1]Monthly!$D$2:$D$180,0))),0,(INDEX([1]Monthly!J$2:J$180,MATCH($A186&amp;$B186,[1]Monthly!$C$2:$C$180&amp;[1]Monthly!$D$2:$D$180,0))))</f>
        <v>1</v>
      </c>
      <c r="L186" s="49">
        <f t="array" ref="L186">IF(ISERROR(INDEX([1]Monthly!K$2:K$180,MATCH($A186&amp;$B186,[1]Monthly!$C$2:$C$180&amp;[1]Monthly!$D$2:$D$180,0))),0,(INDEX([1]Monthly!K$2:K$180,MATCH($A186&amp;$B186,[1]Monthly!$C$2:$C$180&amp;[1]Monthly!$D$2:$D$180,0))))</f>
        <v>1</v>
      </c>
      <c r="M186" s="49">
        <f t="array" ref="M186">IF(ISERROR(INDEX([1]Monthly!L$2:L$180,MATCH($A186&amp;$B186,[1]Monthly!$C$2:$C$180&amp;[1]Monthly!$D$2:$D$180,0))),0,(INDEX([1]Monthly!L$2:L$180,MATCH($A186&amp;$B186,[1]Monthly!$C$2:$C$180&amp;[1]Monthly!$D$2:$D$180,0))))</f>
        <v>3</v>
      </c>
      <c r="N186" s="49">
        <f t="array" ref="N186">IF(ISERROR(INDEX([1]Monthly!M$2:M$180,MATCH($A186&amp;$B186,[1]Monthly!$C$2:$C$180&amp;[1]Monthly!$D$2:$D$180,0))),0,(INDEX([1]Monthly!M$2:M$180,MATCH($A186&amp;$B186,[1]Monthly!$C$2:$C$180&amp;[1]Monthly!$D$2:$D$180,0))))</f>
        <v>1</v>
      </c>
      <c r="O186" s="49">
        <f t="array" ref="O186">IF(ISERROR(INDEX([1]Monthly!N$2:N$180,MATCH($A186&amp;$B186,[1]Monthly!$C$2:$C$180&amp;[1]Monthly!$D$2:$D$180,0))),0,(INDEX([1]Monthly!N$2:N$180,MATCH($A186&amp;$B186,[1]Monthly!$C$2:$C$180&amp;[1]Monthly!$D$2:$D$180,0))))</f>
        <v>0</v>
      </c>
      <c r="P186" s="49">
        <f t="array" ref="P186">IF(ISERROR(INDEX([1]Monthly!O$2:O$180,MATCH($A186&amp;$B186,[1]Monthly!$C$2:$C$180&amp;[1]Monthly!$D$2:$D$180,0))),0,(INDEX([1]Monthly!O$2:O$180,MATCH($A186&amp;$B186,[1]Monthly!$C$2:$C$180&amp;[1]Monthly!$D$2:$D$180,0))))</f>
        <v>2</v>
      </c>
      <c r="Q186" s="49">
        <f t="array" ref="Q186">IF(ISERROR(INDEX([1]Monthly!P$2:P$180,MATCH($A186&amp;$B186,[1]Monthly!$C$2:$C$180&amp;[1]Monthly!$D$2:$D$180,0))),0,(INDEX([1]Monthly!P$2:P$180,MATCH($A186&amp;$B186,[1]Monthly!$C$2:$C$180&amp;[1]Monthly!$D$2:$D$180,0))))</f>
        <v>3</v>
      </c>
      <c r="R186" s="49">
        <f t="array" ref="R186">IF(ISERROR(INDEX([1]Monthly!Q$2:Q$180,MATCH($A186&amp;$B186,[1]Monthly!$C$2:$C$180&amp;[1]Monthly!$D$2:$D$180,0))),0,(INDEX([1]Monthly!Q$2:Q$180,MATCH($A186&amp;$B186,[1]Monthly!$C$2:$C$180&amp;[1]Monthly!$D$2:$D$180,0))))</f>
        <v>3</v>
      </c>
      <c r="S186" s="49">
        <f t="array" ref="S186">IF(ISERROR(INDEX([1]Monthly!R$2:R$180,MATCH($A186&amp;$B186,[1]Monthly!$C$2:$C$180&amp;[1]Monthly!$D$2:$D$180,0))),0,(INDEX([1]Monthly!R$2:R$180,MATCH($A186&amp;$B186,[1]Monthly!$C$2:$C$180&amp;[1]Monthly!$D$2:$D$180,0))))</f>
        <v>3</v>
      </c>
      <c r="T186" s="49">
        <f t="array" ref="T186">IF(ISERROR(INDEX([1]Monthly!S$2:S$180,MATCH($A186&amp;$B186,[1]Monthly!$C$2:$C$180&amp;[1]Monthly!$D$2:$D$180,0))),0,(INDEX([1]Monthly!S$2:S$180,MATCH($A186&amp;$B186,[1]Monthly!$C$2:$C$180&amp;[1]Monthly!$D$2:$D$180,0))))</f>
        <v>0</v>
      </c>
      <c r="U186" s="49">
        <f t="array" ref="U186">IF(ISERROR(INDEX([1]Monthly!T$2:T$180,MATCH($A186&amp;$B186,[1]Monthly!$C$2:$C$180&amp;[1]Monthly!$D$2:$D$180,0))),0,(INDEX([1]Monthly!T$2:T$180,MATCH($A186&amp;$B186,[1]Monthly!$C$2:$C$180&amp;[1]Monthly!$D$2:$D$180,0))))</f>
        <v>3</v>
      </c>
      <c r="V186" s="49">
        <f t="array" ref="V186">IF(ISERROR(INDEX([1]Monthly!U$2:U$180,MATCH($A186&amp;$B186,[1]Monthly!$C$2:$C$180&amp;[1]Monthly!$D$2:$D$180,0))),0,(INDEX([1]Monthly!U$2:U$180,MATCH($A186&amp;$B186,[1]Monthly!$C$2:$C$180&amp;[1]Monthly!$D$2:$D$180,0))))</f>
        <v>4</v>
      </c>
      <c r="W186" s="49">
        <f t="array" ref="W186">IF(ISERROR(INDEX([1]Monthly!V$2:V$180,MATCH($A186&amp;$B186,[1]Monthly!$C$2:$C$180&amp;[1]Monthly!$D$2:$D$180,0))),0,(INDEX([1]Monthly!V$2:V$180,MATCH($A186&amp;$B186,[1]Monthly!$C$2:$C$180&amp;[1]Monthly!$D$2:$D$180,0))))</f>
        <v>3</v>
      </c>
      <c r="X186" s="49">
        <f t="array" ref="X186">IF(ISERROR(INDEX([1]Monthly!W$2:W$180,MATCH($A186&amp;$B186,[1]Monthly!$C$2:$C$180&amp;[1]Monthly!$D$2:$D$180,0))),0,(INDEX([1]Monthly!W$2:W$180,MATCH($A186&amp;$B186,[1]Monthly!$C$2:$C$180&amp;[1]Monthly!$D$2:$D$180,0))))</f>
        <v>0</v>
      </c>
      <c r="Y186" s="49">
        <f t="array" ref="Y186">IF(ISERROR(INDEX([1]Monthly!X$2:X$180,MATCH($A186&amp;$B186,[1]Monthly!$C$2:$C$180&amp;[1]Monthly!$D$2:$D$180,0))),0,(INDEX([1]Monthly!X$2:X$180,MATCH($A186&amp;$B186,[1]Monthly!$C$2:$C$180&amp;[1]Monthly!$D$2:$D$180,0))))</f>
        <v>2</v>
      </c>
      <c r="Z186" s="49">
        <f t="array" ref="Z186">IF(ISERROR(INDEX([1]Monthly!Y$2:Y$180,MATCH($A186&amp;$B186,[1]Monthly!$C$2:$C$180&amp;[1]Monthly!$D$2:$D$180,0))),0,(INDEX([1]Monthly!Y$2:Y$180,MATCH($A186&amp;$B186,[1]Monthly!$C$2:$C$180&amp;[1]Monthly!$D$2:$D$180,0))))</f>
        <v>5</v>
      </c>
      <c r="AA186" s="49">
        <f t="array" ref="AA186">IF(ISERROR(INDEX([1]Monthly!Z$2:Z$180,MATCH($A186&amp;$B186,[1]Monthly!$C$2:$C$180&amp;[1]Monthly!$D$2:$D$180,0))),0,(INDEX([1]Monthly!Z$2:Z$180,MATCH($A186&amp;$B186,[1]Monthly!$C$2:$C$180&amp;[1]Monthly!$D$2:$D$180,0))))</f>
        <v>0</v>
      </c>
      <c r="AB186" s="49">
        <f t="array" ref="AB186">IF(ISERROR(INDEX([1]Monthly!AA$2:AA$180,MATCH($A186&amp;$B186,[1]Monthly!$C$2:$C$180&amp;[1]Monthly!$D$2:$D$180,0))),0,(INDEX([1]Monthly!AA$2:AA$180,MATCH($A186&amp;$B186,[1]Monthly!$C$2:$C$180&amp;[1]Monthly!$D$2:$D$180,0))))</f>
        <v>0</v>
      </c>
      <c r="AC186" s="49">
        <f t="array" ref="AC186">IF(ISERROR(INDEX([1]Monthly!AB$2:AB$180,MATCH($A186&amp;$B186,[1]Monthly!$C$2:$C$180&amp;[1]Monthly!$D$2:$D$180,0))),0,(INDEX([1]Monthly!AB$2:AB$180,MATCH($A186&amp;$B186,[1]Monthly!$C$2:$C$180&amp;[1]Monthly!$D$2:$D$180,0))))</f>
        <v>1</v>
      </c>
      <c r="AD186" s="50">
        <f t="array" ref="AD186">IF(ISERROR(INDEX([1]Monthly!AC$2:AC$180,MATCH($A186&amp;$B186,[1]Monthly!$C$2:$C$180&amp;[1]Monthly!$D$2:$D$180,0))),0,(INDEX([1]Monthly!AC$2:AC$180,MATCH($A186&amp;$B186,[1]Monthly!$C$2:$C$180&amp;[1]Monthly!$D$2:$D$180,0))))</f>
        <v>4</v>
      </c>
      <c r="AE186" s="50">
        <f t="array" ref="AE186">IF(ISERROR(INDEX([1]Monthly!AD$2:AD$180,MATCH($A186&amp;$B186,[1]Monthly!$C$2:$C$180&amp;[1]Monthly!$D$2:$D$180,0))),0,(INDEX([1]Monthly!AD$2:AD$180,MATCH($A186&amp;$B186,[1]Monthly!$C$2:$C$180&amp;[1]Monthly!$D$2:$D$180,0))))</f>
        <v>0</v>
      </c>
      <c r="AF186" s="51">
        <f t="array" ref="AF186">IF(ISERROR(INDEX([1]Monthly!AE$2:AE$180,MATCH($A186&amp;$B186,[1]Monthly!$C$2:$C$180&amp;[1]Monthly!$D$2:$D$180,0))),0,(INDEX([1]Monthly!AE$2:AE$180,MATCH($A186&amp;$B186,[1]Monthly!$C$2:$C$180&amp;[1]Monthly!$D$2:$D$180,0))))</f>
        <v>3</v>
      </c>
      <c r="AG186" s="1"/>
      <c r="AH186" s="1"/>
      <c r="AI186" s="1"/>
      <c r="AJ186" s="45"/>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row>
    <row r="187" spans="1:174" x14ac:dyDescent="0.2">
      <c r="C187" s="1">
        <f>SUM(C185:C186)</f>
        <v>41</v>
      </c>
      <c r="D187" s="1">
        <f>SUM(D185:D186)</f>
        <v>42</v>
      </c>
      <c r="E187" s="82" t="s">
        <v>50</v>
      </c>
      <c r="F187" s="53">
        <f t="shared" ref="F187:AF187" si="75">SUM(F185:F186)</f>
        <v>7</v>
      </c>
      <c r="G187" s="54">
        <f t="shared" si="75"/>
        <v>4</v>
      </c>
      <c r="H187" s="54">
        <f t="shared" si="75"/>
        <v>1</v>
      </c>
      <c r="I187" s="54">
        <f t="shared" si="75"/>
        <v>3</v>
      </c>
      <c r="J187" s="54">
        <f t="shared" si="75"/>
        <v>1</v>
      </c>
      <c r="K187" s="54">
        <f t="shared" si="75"/>
        <v>3</v>
      </c>
      <c r="L187" s="54">
        <f t="shared" si="75"/>
        <v>1</v>
      </c>
      <c r="M187" s="54">
        <f t="shared" si="75"/>
        <v>3</v>
      </c>
      <c r="N187" s="54">
        <f t="shared" si="75"/>
        <v>3</v>
      </c>
      <c r="O187" s="54">
        <f t="shared" si="75"/>
        <v>1</v>
      </c>
      <c r="P187" s="54">
        <f t="shared" si="75"/>
        <v>4</v>
      </c>
      <c r="Q187" s="54">
        <f t="shared" si="75"/>
        <v>9</v>
      </c>
      <c r="R187" s="54">
        <f t="shared" si="75"/>
        <v>5</v>
      </c>
      <c r="S187" s="54">
        <f t="shared" si="75"/>
        <v>7</v>
      </c>
      <c r="T187" s="54">
        <f t="shared" si="75"/>
        <v>5</v>
      </c>
      <c r="U187" s="54">
        <f t="shared" si="75"/>
        <v>14</v>
      </c>
      <c r="V187" s="54">
        <f t="shared" si="75"/>
        <v>7</v>
      </c>
      <c r="W187" s="54">
        <f t="shared" si="75"/>
        <v>4</v>
      </c>
      <c r="X187" s="54">
        <f t="shared" si="75"/>
        <v>3</v>
      </c>
      <c r="Y187" s="54">
        <f t="shared" si="75"/>
        <v>4</v>
      </c>
      <c r="Z187" s="54">
        <f t="shared" si="75"/>
        <v>8</v>
      </c>
      <c r="AA187" s="54">
        <f t="shared" si="75"/>
        <v>2</v>
      </c>
      <c r="AB187" s="54">
        <f t="shared" si="75"/>
        <v>0</v>
      </c>
      <c r="AC187" s="54">
        <f t="shared" si="75"/>
        <v>7</v>
      </c>
      <c r="AD187" s="55">
        <f t="shared" si="75"/>
        <v>7</v>
      </c>
      <c r="AE187" s="55">
        <f t="shared" si="75"/>
        <v>2</v>
      </c>
      <c r="AF187" s="56">
        <f t="shared" si="75"/>
        <v>5</v>
      </c>
      <c r="AG187" s="1"/>
      <c r="AH187" s="1"/>
      <c r="AI187" s="1"/>
      <c r="AJ187" s="45"/>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row>
    <row r="188" spans="1:174" x14ac:dyDescent="0.2">
      <c r="A188" s="11">
        <v>14</v>
      </c>
      <c r="B188" s="34">
        <v>25</v>
      </c>
      <c r="C188" s="1">
        <f t="array" ref="C188">IF(ISERROR(INDEX([1]Current!E$2:E$180,MATCH($A188&amp;$B188,[1]Current!$C$2:$C$180&amp;[1]Current!$D$2:$D$180,0))),0,(INDEX([1]Current!E$2:E$180,MATCH($A188&amp;$B188,[1]Current!$C$2:$C$180&amp;[1]Current!$D$2:$D$180,0))))</f>
        <v>220</v>
      </c>
      <c r="D188" s="1">
        <f t="array" ref="D188">IF(ISERROR(INDEX([1]Current!F$2:F$180,MATCH($A188&amp;$B188,[1]Current!$C$2:$C$180&amp;[1]Current!$D$2:$D$180,0))),0,(INDEX([1]Current!F$2:F$180,MATCH($A188&amp;$B188,[1]Current!$C$2:$C$180&amp;[1]Current!$D$2:$D$180,0))))</f>
        <v>299</v>
      </c>
      <c r="E188" s="85" t="s">
        <v>51</v>
      </c>
      <c r="F188" s="71">
        <f t="array" ref="F188">IF(ISERROR(INDEX([1]Monthly!E$2:E$180,MATCH($A188&amp;$B188,[1]Monthly!$C$2:$C$180&amp;[1]Monthly!$D$2:$D$180,0))),0,(INDEX([1]Monthly!E$2:E$180,MATCH($A188&amp;$B188,[1]Monthly!$C$2:$C$180&amp;[1]Monthly!$D$2:$D$180,0))))</f>
        <v>45</v>
      </c>
      <c r="G188" s="72">
        <f t="array" ref="G188">IF(ISERROR(INDEX([1]Monthly!F$2:F$180,MATCH($A188&amp;$B188,[1]Monthly!$C$2:$C$180&amp;[1]Monthly!$D$2:$D$180,0))),0,(INDEX([1]Monthly!F$2:F$180,MATCH($A188&amp;$B188,[1]Monthly!$C$2:$C$180&amp;[1]Monthly!$D$2:$D$180,0))))</f>
        <v>49</v>
      </c>
      <c r="H188" s="72">
        <f t="array" ref="H188">IF(ISERROR(INDEX([1]Monthly!G$2:G$180,MATCH($A188&amp;$B188,[1]Monthly!$C$2:$C$180&amp;[1]Monthly!$D$2:$D$180,0))),0,(INDEX([1]Monthly!G$2:G$180,MATCH($A188&amp;$B188,[1]Monthly!$C$2:$C$180&amp;[1]Monthly!$D$2:$D$180,0))))</f>
        <v>19</v>
      </c>
      <c r="I188" s="72">
        <f t="array" ref="I188">IF(ISERROR(INDEX([1]Monthly!H$2:H$180,MATCH($A188&amp;$B188,[1]Monthly!$C$2:$C$180&amp;[1]Monthly!$D$2:$D$180,0))),0,(INDEX([1]Monthly!H$2:H$180,MATCH($A188&amp;$B188,[1]Monthly!$C$2:$C$180&amp;[1]Monthly!$D$2:$D$180,0))))</f>
        <v>13</v>
      </c>
      <c r="J188" s="72">
        <f t="array" ref="J188">IF(ISERROR(INDEX([1]Monthly!I$2:I$180,MATCH($A188&amp;$B188,[1]Monthly!$C$2:$C$180&amp;[1]Monthly!$D$2:$D$180,0))),0,(INDEX([1]Monthly!I$2:I$180,MATCH($A188&amp;$B188,[1]Monthly!$C$2:$C$180&amp;[1]Monthly!$D$2:$D$180,0))))</f>
        <v>10</v>
      </c>
      <c r="K188" s="72">
        <f t="array" ref="K188">IF(ISERROR(INDEX([1]Monthly!J$2:J$180,MATCH($A188&amp;$B188,[1]Monthly!$C$2:$C$180&amp;[1]Monthly!$D$2:$D$180,0))),0,(INDEX([1]Monthly!J$2:J$180,MATCH($A188&amp;$B188,[1]Monthly!$C$2:$C$180&amp;[1]Monthly!$D$2:$D$180,0))))</f>
        <v>18</v>
      </c>
      <c r="L188" s="72">
        <f t="array" ref="L188">IF(ISERROR(INDEX([1]Monthly!K$2:K$180,MATCH($A188&amp;$B188,[1]Monthly!$C$2:$C$180&amp;[1]Monthly!$D$2:$D$180,0))),0,(INDEX([1]Monthly!K$2:K$180,MATCH($A188&amp;$B188,[1]Monthly!$C$2:$C$180&amp;[1]Monthly!$D$2:$D$180,0))))</f>
        <v>17</v>
      </c>
      <c r="M188" s="72">
        <f t="array" ref="M188">IF(ISERROR(INDEX([1]Monthly!L$2:L$180,MATCH($A188&amp;$B188,[1]Monthly!$C$2:$C$180&amp;[1]Monthly!$D$2:$D$180,0))),0,(INDEX([1]Monthly!L$2:L$180,MATCH($A188&amp;$B188,[1]Monthly!$C$2:$C$180&amp;[1]Monthly!$D$2:$D$180,0))))</f>
        <v>16</v>
      </c>
      <c r="N188" s="72">
        <f t="array" ref="N188">IF(ISERROR(INDEX([1]Monthly!M$2:M$180,MATCH($A188&amp;$B188,[1]Monthly!$C$2:$C$180&amp;[1]Monthly!$D$2:$D$180,0))),0,(INDEX([1]Monthly!M$2:M$180,MATCH($A188&amp;$B188,[1]Monthly!$C$2:$C$180&amp;[1]Monthly!$D$2:$D$180,0))))</f>
        <v>23</v>
      </c>
      <c r="O188" s="72">
        <f t="array" ref="O188">IF(ISERROR(INDEX([1]Monthly!N$2:N$180,MATCH($A188&amp;$B188,[1]Monthly!$C$2:$C$180&amp;[1]Monthly!$D$2:$D$180,0))),0,(INDEX([1]Monthly!N$2:N$180,MATCH($A188&amp;$B188,[1]Monthly!$C$2:$C$180&amp;[1]Monthly!$D$2:$D$180,0))))</f>
        <v>28</v>
      </c>
      <c r="P188" s="72">
        <f t="array" ref="P188">IF(ISERROR(INDEX([1]Monthly!O$2:O$180,MATCH($A188&amp;$B188,[1]Monthly!$C$2:$C$180&amp;[1]Monthly!$D$2:$D$180,0))),0,(INDEX([1]Monthly!O$2:O$180,MATCH($A188&amp;$B188,[1]Monthly!$C$2:$C$180&amp;[1]Monthly!$D$2:$D$180,0))))</f>
        <v>24</v>
      </c>
      <c r="Q188" s="72">
        <f t="array" ref="Q188">IF(ISERROR(INDEX([1]Monthly!P$2:P$180,MATCH($A188&amp;$B188,[1]Monthly!$C$2:$C$180&amp;[1]Monthly!$D$2:$D$180,0))),0,(INDEX([1]Monthly!P$2:P$180,MATCH($A188&amp;$B188,[1]Monthly!$C$2:$C$180&amp;[1]Monthly!$D$2:$D$180,0))))</f>
        <v>22</v>
      </c>
      <c r="R188" s="72">
        <f t="array" ref="R188">IF(ISERROR(INDEX([1]Monthly!Q$2:Q$180,MATCH($A188&amp;$B188,[1]Monthly!$C$2:$C$180&amp;[1]Monthly!$D$2:$D$180,0))),0,(INDEX([1]Monthly!Q$2:Q$180,MATCH($A188&amp;$B188,[1]Monthly!$C$2:$C$180&amp;[1]Monthly!$D$2:$D$180,0))))</f>
        <v>17</v>
      </c>
      <c r="S188" s="72">
        <f t="array" ref="S188">IF(ISERROR(INDEX([1]Monthly!R$2:R$180,MATCH($A188&amp;$B188,[1]Monthly!$C$2:$C$180&amp;[1]Monthly!$D$2:$D$180,0))),0,(INDEX([1]Monthly!R$2:R$180,MATCH($A188&amp;$B188,[1]Monthly!$C$2:$C$180&amp;[1]Monthly!$D$2:$D$180,0))))</f>
        <v>34</v>
      </c>
      <c r="T188" s="72">
        <f t="array" ref="T188">IF(ISERROR(INDEX([1]Monthly!S$2:S$180,MATCH($A188&amp;$B188,[1]Monthly!$C$2:$C$180&amp;[1]Monthly!$D$2:$D$180,0))),0,(INDEX([1]Monthly!S$2:S$180,MATCH($A188&amp;$B188,[1]Monthly!$C$2:$C$180&amp;[1]Monthly!$D$2:$D$180,0))))</f>
        <v>21</v>
      </c>
      <c r="U188" s="72">
        <f t="array" ref="U188">IF(ISERROR(INDEX([1]Monthly!T$2:T$180,MATCH($A188&amp;$B188,[1]Monthly!$C$2:$C$180&amp;[1]Monthly!$D$2:$D$180,0))),0,(INDEX([1]Monthly!T$2:T$180,MATCH($A188&amp;$B188,[1]Monthly!$C$2:$C$180&amp;[1]Monthly!$D$2:$D$180,0))))</f>
        <v>38</v>
      </c>
      <c r="V188" s="72">
        <f t="array" ref="V188">IF(ISERROR(INDEX([1]Monthly!U$2:U$180,MATCH($A188&amp;$B188,[1]Monthly!$C$2:$C$180&amp;[1]Monthly!$D$2:$D$180,0))),0,(INDEX([1]Monthly!U$2:U$180,MATCH($A188&amp;$B188,[1]Monthly!$C$2:$C$180&amp;[1]Monthly!$D$2:$D$180,0))))</f>
        <v>19</v>
      </c>
      <c r="W188" s="72">
        <f t="array" ref="W188">IF(ISERROR(INDEX([1]Monthly!V$2:V$180,MATCH($A188&amp;$B188,[1]Monthly!$C$2:$C$180&amp;[1]Monthly!$D$2:$D$180,0))),0,(INDEX([1]Monthly!V$2:V$180,MATCH($A188&amp;$B188,[1]Monthly!$C$2:$C$180&amp;[1]Monthly!$D$2:$D$180,0))))</f>
        <v>26</v>
      </c>
      <c r="X188" s="72">
        <f t="array" ref="X188">IF(ISERROR(INDEX([1]Monthly!W$2:W$180,MATCH($A188&amp;$B188,[1]Monthly!$C$2:$C$180&amp;[1]Monthly!$D$2:$D$180,0))),0,(INDEX([1]Monthly!W$2:W$180,MATCH($A188&amp;$B188,[1]Monthly!$C$2:$C$180&amp;[1]Monthly!$D$2:$D$180,0))))</f>
        <v>37</v>
      </c>
      <c r="Y188" s="72">
        <f t="array" ref="Y188">IF(ISERROR(INDEX([1]Monthly!X$2:X$180,MATCH($A188&amp;$B188,[1]Monthly!$C$2:$C$180&amp;[1]Monthly!$D$2:$D$180,0))),0,(INDEX([1]Monthly!X$2:X$180,MATCH($A188&amp;$B188,[1]Monthly!$C$2:$C$180&amp;[1]Monthly!$D$2:$D$180,0))))</f>
        <v>17</v>
      </c>
      <c r="Z188" s="72">
        <f t="array" ref="Z188">IF(ISERROR(INDEX([1]Monthly!Y$2:Y$180,MATCH($A188&amp;$B188,[1]Monthly!$C$2:$C$180&amp;[1]Monthly!$D$2:$D$180,0))),0,(INDEX([1]Monthly!Y$2:Y$180,MATCH($A188&amp;$B188,[1]Monthly!$C$2:$C$180&amp;[1]Monthly!$D$2:$D$180,0))))</f>
        <v>36</v>
      </c>
      <c r="AA188" s="72">
        <f t="array" ref="AA188">IF(ISERROR(INDEX([1]Monthly!Z$2:Z$180,MATCH($A188&amp;$B188,[1]Monthly!$C$2:$C$180&amp;[1]Monthly!$D$2:$D$180,0))),0,(INDEX([1]Monthly!Z$2:Z$180,MATCH($A188&amp;$B188,[1]Monthly!$C$2:$C$180&amp;[1]Monthly!$D$2:$D$180,0))))</f>
        <v>30</v>
      </c>
      <c r="AB188" s="72">
        <f t="array" ref="AB188">IF(ISERROR(INDEX([1]Monthly!AA$2:AA$180,MATCH($A188&amp;$B188,[1]Monthly!$C$2:$C$180&amp;[1]Monthly!$D$2:$D$180,0))),0,(INDEX([1]Monthly!AA$2:AA$180,MATCH($A188&amp;$B188,[1]Monthly!$C$2:$C$180&amp;[1]Monthly!$D$2:$D$180,0))))</f>
        <v>24</v>
      </c>
      <c r="AC188" s="72">
        <f t="array" ref="AC188">IF(ISERROR(INDEX([1]Monthly!AB$2:AB$180,MATCH($A188&amp;$B188,[1]Monthly!$C$2:$C$180&amp;[1]Monthly!$D$2:$D$180,0))),0,(INDEX([1]Monthly!AB$2:AB$180,MATCH($A188&amp;$B188,[1]Monthly!$C$2:$C$180&amp;[1]Monthly!$D$2:$D$180,0))))</f>
        <v>41</v>
      </c>
      <c r="AD188" s="73">
        <f t="array" ref="AD188">IF(ISERROR(INDEX([1]Monthly!AC$2:AC$180,MATCH($A188&amp;$B188,[1]Monthly!$C$2:$C$180&amp;[1]Monthly!$D$2:$D$180,0))),0,(INDEX([1]Monthly!AC$2:AC$180,MATCH($A188&amp;$B188,[1]Monthly!$C$2:$C$180&amp;[1]Monthly!$D$2:$D$180,0))))</f>
        <v>36</v>
      </c>
      <c r="AE188" s="73">
        <f t="array" ref="AE188">IF(ISERROR(INDEX([1]Monthly!AD$2:AD$180,MATCH($A188&amp;$B188,[1]Monthly!$C$2:$C$180&amp;[1]Monthly!$D$2:$D$180,0))),0,(INDEX([1]Monthly!AD$2:AD$180,MATCH($A188&amp;$B188,[1]Monthly!$C$2:$C$180&amp;[1]Monthly!$D$2:$D$180,0))))</f>
        <v>24</v>
      </c>
      <c r="AF188" s="74">
        <f t="array" ref="AF188">IF(ISERROR(INDEX([1]Monthly!AE$2:AE$180,MATCH($A188&amp;$B188,[1]Monthly!$C$2:$C$180&amp;[1]Monthly!$D$2:$D$180,0))),0,(INDEX([1]Monthly!AE$2:AE$180,MATCH($A188&amp;$B188,[1]Monthly!$C$2:$C$180&amp;[1]Monthly!$D$2:$D$180,0))))</f>
        <v>28</v>
      </c>
      <c r="AG188" s="1"/>
      <c r="AH188" s="1"/>
      <c r="AI188" s="1"/>
      <c r="AJ188" s="45"/>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row>
    <row r="189" spans="1:174" x14ac:dyDescent="0.2">
      <c r="A189" s="11">
        <v>14</v>
      </c>
      <c r="B189" s="34">
        <v>26</v>
      </c>
      <c r="C189" s="1">
        <f t="array" ref="C189">IF(ISERROR(INDEX([1]Current!E$2:E$180,MATCH($A189&amp;$B189,[1]Current!$C$2:$C$180&amp;[1]Current!$D$2:$D$180,0))),0,(INDEX([1]Current!E$2:E$180,MATCH($A189&amp;$B189,[1]Current!$C$2:$C$180&amp;[1]Current!$D$2:$D$180,0))))</f>
        <v>329</v>
      </c>
      <c r="D189" s="1">
        <f t="array" ref="D189">IF(ISERROR(INDEX([1]Current!F$2:F$180,MATCH($A189&amp;$B189,[1]Current!$C$2:$C$180&amp;[1]Current!$D$2:$D$180,0))),0,(INDEX([1]Current!F$2:F$180,MATCH($A189&amp;$B189,[1]Current!$C$2:$C$180&amp;[1]Current!$D$2:$D$180,0))))</f>
        <v>389</v>
      </c>
      <c r="E189" s="85" t="s">
        <v>52</v>
      </c>
      <c r="F189" s="71">
        <f t="array" ref="F189">IF(ISERROR(INDEX([1]Monthly!E$2:E$180,MATCH($A189&amp;$B189,[1]Monthly!$C$2:$C$180&amp;[1]Monthly!$D$2:$D$180,0))),0,(INDEX([1]Monthly!E$2:E$180,MATCH($A189&amp;$B189,[1]Monthly!$C$2:$C$180&amp;[1]Monthly!$D$2:$D$180,0))))</f>
        <v>37</v>
      </c>
      <c r="G189" s="72">
        <f t="array" ref="G189">IF(ISERROR(INDEX([1]Monthly!F$2:F$180,MATCH($A189&amp;$B189,[1]Monthly!$C$2:$C$180&amp;[1]Monthly!$D$2:$D$180,0))),0,(INDEX([1]Monthly!F$2:F$180,MATCH($A189&amp;$B189,[1]Monthly!$C$2:$C$180&amp;[1]Monthly!$D$2:$D$180,0))))</f>
        <v>36</v>
      </c>
      <c r="H189" s="72">
        <f t="array" ref="H189">IF(ISERROR(INDEX([1]Monthly!G$2:G$180,MATCH($A189&amp;$B189,[1]Monthly!$C$2:$C$180&amp;[1]Monthly!$D$2:$D$180,0))),0,(INDEX([1]Monthly!G$2:G$180,MATCH($A189&amp;$B189,[1]Monthly!$C$2:$C$180&amp;[1]Monthly!$D$2:$D$180,0))))</f>
        <v>13</v>
      </c>
      <c r="I189" s="72">
        <f t="array" ref="I189">IF(ISERROR(INDEX([1]Monthly!H$2:H$180,MATCH($A189&amp;$B189,[1]Monthly!$C$2:$C$180&amp;[1]Monthly!$D$2:$D$180,0))),0,(INDEX([1]Monthly!H$2:H$180,MATCH($A189&amp;$B189,[1]Monthly!$C$2:$C$180&amp;[1]Monthly!$D$2:$D$180,0))))</f>
        <v>24</v>
      </c>
      <c r="J189" s="72">
        <f t="array" ref="J189">IF(ISERROR(INDEX([1]Monthly!I$2:I$180,MATCH($A189&amp;$B189,[1]Monthly!$C$2:$C$180&amp;[1]Monthly!$D$2:$D$180,0))),0,(INDEX([1]Monthly!I$2:I$180,MATCH($A189&amp;$B189,[1]Monthly!$C$2:$C$180&amp;[1]Monthly!$D$2:$D$180,0))))</f>
        <v>25</v>
      </c>
      <c r="K189" s="72">
        <f t="array" ref="K189">IF(ISERROR(INDEX([1]Monthly!J$2:J$180,MATCH($A189&amp;$B189,[1]Monthly!$C$2:$C$180&amp;[1]Monthly!$D$2:$D$180,0))),0,(INDEX([1]Monthly!J$2:J$180,MATCH($A189&amp;$B189,[1]Monthly!$C$2:$C$180&amp;[1]Monthly!$D$2:$D$180,0))))</f>
        <v>23</v>
      </c>
      <c r="L189" s="72">
        <f t="array" ref="L189">IF(ISERROR(INDEX([1]Monthly!K$2:K$180,MATCH($A189&amp;$B189,[1]Monthly!$C$2:$C$180&amp;[1]Monthly!$D$2:$D$180,0))),0,(INDEX([1]Monthly!K$2:K$180,MATCH($A189&amp;$B189,[1]Monthly!$C$2:$C$180&amp;[1]Monthly!$D$2:$D$180,0))))</f>
        <v>30</v>
      </c>
      <c r="M189" s="72">
        <f t="array" ref="M189">IF(ISERROR(INDEX([1]Monthly!L$2:L$180,MATCH($A189&amp;$B189,[1]Monthly!$C$2:$C$180&amp;[1]Monthly!$D$2:$D$180,0))),0,(INDEX([1]Monthly!L$2:L$180,MATCH($A189&amp;$B189,[1]Monthly!$C$2:$C$180&amp;[1]Monthly!$D$2:$D$180,0))))</f>
        <v>44</v>
      </c>
      <c r="N189" s="72">
        <f t="array" ref="N189">IF(ISERROR(INDEX([1]Monthly!M$2:M$180,MATCH($A189&amp;$B189,[1]Monthly!$C$2:$C$180&amp;[1]Monthly!$D$2:$D$180,0))),0,(INDEX([1]Monthly!M$2:M$180,MATCH($A189&amp;$B189,[1]Monthly!$C$2:$C$180&amp;[1]Monthly!$D$2:$D$180,0))))</f>
        <v>40</v>
      </c>
      <c r="O189" s="72">
        <f t="array" ref="O189">IF(ISERROR(INDEX([1]Monthly!N$2:N$180,MATCH($A189&amp;$B189,[1]Monthly!$C$2:$C$180&amp;[1]Monthly!$D$2:$D$180,0))),0,(INDEX([1]Monthly!N$2:N$180,MATCH($A189&amp;$B189,[1]Monthly!$C$2:$C$180&amp;[1]Monthly!$D$2:$D$180,0))))</f>
        <v>30</v>
      </c>
      <c r="P189" s="72">
        <f t="array" ref="P189">IF(ISERROR(INDEX([1]Monthly!O$2:O$180,MATCH($A189&amp;$B189,[1]Monthly!$C$2:$C$180&amp;[1]Monthly!$D$2:$D$180,0))),0,(INDEX([1]Monthly!O$2:O$180,MATCH($A189&amp;$B189,[1]Monthly!$C$2:$C$180&amp;[1]Monthly!$D$2:$D$180,0))))</f>
        <v>32</v>
      </c>
      <c r="Q189" s="72">
        <f t="array" ref="Q189">IF(ISERROR(INDEX([1]Monthly!P$2:P$180,MATCH($A189&amp;$B189,[1]Monthly!$C$2:$C$180&amp;[1]Monthly!$D$2:$D$180,0))),0,(INDEX([1]Monthly!P$2:P$180,MATCH($A189&amp;$B189,[1]Monthly!$C$2:$C$180&amp;[1]Monthly!$D$2:$D$180,0))))</f>
        <v>34</v>
      </c>
      <c r="R189" s="72">
        <f t="array" ref="R189">IF(ISERROR(INDEX([1]Monthly!Q$2:Q$180,MATCH($A189&amp;$B189,[1]Monthly!$C$2:$C$180&amp;[1]Monthly!$D$2:$D$180,0))),0,(INDEX([1]Monthly!Q$2:Q$180,MATCH($A189&amp;$B189,[1]Monthly!$C$2:$C$180&amp;[1]Monthly!$D$2:$D$180,0))))</f>
        <v>22</v>
      </c>
      <c r="S189" s="72">
        <f t="array" ref="S189">IF(ISERROR(INDEX([1]Monthly!R$2:R$180,MATCH($A189&amp;$B189,[1]Monthly!$C$2:$C$180&amp;[1]Monthly!$D$2:$D$180,0))),0,(INDEX([1]Monthly!R$2:R$180,MATCH($A189&amp;$B189,[1]Monthly!$C$2:$C$180&amp;[1]Monthly!$D$2:$D$180,0))))</f>
        <v>42</v>
      </c>
      <c r="T189" s="72">
        <f t="array" ref="T189">IF(ISERROR(INDEX([1]Monthly!S$2:S$180,MATCH($A189&amp;$B189,[1]Monthly!$C$2:$C$180&amp;[1]Monthly!$D$2:$D$180,0))),0,(INDEX([1]Monthly!S$2:S$180,MATCH($A189&amp;$B189,[1]Monthly!$C$2:$C$180&amp;[1]Monthly!$D$2:$D$180,0))))</f>
        <v>32</v>
      </c>
      <c r="U189" s="72">
        <f t="array" ref="U189">IF(ISERROR(INDEX([1]Monthly!T$2:T$180,MATCH($A189&amp;$B189,[1]Monthly!$C$2:$C$180&amp;[1]Monthly!$D$2:$D$180,0))),0,(INDEX([1]Monthly!T$2:T$180,MATCH($A189&amp;$B189,[1]Monthly!$C$2:$C$180&amp;[1]Monthly!$D$2:$D$180,0))))</f>
        <v>34</v>
      </c>
      <c r="V189" s="72">
        <f t="array" ref="V189">IF(ISERROR(INDEX([1]Monthly!U$2:U$180,MATCH($A189&amp;$B189,[1]Monthly!$C$2:$C$180&amp;[1]Monthly!$D$2:$D$180,0))),0,(INDEX([1]Monthly!U$2:U$180,MATCH($A189&amp;$B189,[1]Monthly!$C$2:$C$180&amp;[1]Monthly!$D$2:$D$180,0))))</f>
        <v>19</v>
      </c>
      <c r="W189" s="72">
        <f t="array" ref="W189">IF(ISERROR(INDEX([1]Monthly!V$2:V$180,MATCH($A189&amp;$B189,[1]Monthly!$C$2:$C$180&amp;[1]Monthly!$D$2:$D$180,0))),0,(INDEX([1]Monthly!V$2:V$180,MATCH($A189&amp;$B189,[1]Monthly!$C$2:$C$180&amp;[1]Monthly!$D$2:$D$180,0))))</f>
        <v>35</v>
      </c>
      <c r="X189" s="72">
        <f t="array" ref="X189">IF(ISERROR(INDEX([1]Monthly!W$2:W$180,MATCH($A189&amp;$B189,[1]Monthly!$C$2:$C$180&amp;[1]Monthly!$D$2:$D$180,0))),0,(INDEX([1]Monthly!W$2:W$180,MATCH($A189&amp;$B189,[1]Monthly!$C$2:$C$180&amp;[1]Monthly!$D$2:$D$180,0))))</f>
        <v>63</v>
      </c>
      <c r="Y189" s="72">
        <f t="array" ref="Y189">IF(ISERROR(INDEX([1]Monthly!X$2:X$180,MATCH($A189&amp;$B189,[1]Monthly!$C$2:$C$180&amp;[1]Monthly!$D$2:$D$180,0))),0,(INDEX([1]Monthly!X$2:X$180,MATCH($A189&amp;$B189,[1]Monthly!$C$2:$C$180&amp;[1]Monthly!$D$2:$D$180,0))))</f>
        <v>30</v>
      </c>
      <c r="Z189" s="72">
        <f t="array" ref="Z189">IF(ISERROR(INDEX([1]Monthly!Y$2:Y$180,MATCH($A189&amp;$B189,[1]Monthly!$C$2:$C$180&amp;[1]Monthly!$D$2:$D$180,0))),0,(INDEX([1]Monthly!Y$2:Y$180,MATCH($A189&amp;$B189,[1]Monthly!$C$2:$C$180&amp;[1]Monthly!$D$2:$D$180,0))))</f>
        <v>24</v>
      </c>
      <c r="AA189" s="72">
        <f t="array" ref="AA189">IF(ISERROR(INDEX([1]Monthly!Z$2:Z$180,MATCH($A189&amp;$B189,[1]Monthly!$C$2:$C$180&amp;[1]Monthly!$D$2:$D$180,0))),0,(INDEX([1]Monthly!Z$2:Z$180,MATCH($A189&amp;$B189,[1]Monthly!$C$2:$C$180&amp;[1]Monthly!$D$2:$D$180,0))))</f>
        <v>36</v>
      </c>
      <c r="AB189" s="72">
        <f t="array" ref="AB189">IF(ISERROR(INDEX([1]Monthly!AA$2:AA$180,MATCH($A189&amp;$B189,[1]Monthly!$C$2:$C$180&amp;[1]Monthly!$D$2:$D$180,0))),0,(INDEX([1]Monthly!AA$2:AA$180,MATCH($A189&amp;$B189,[1]Monthly!$C$2:$C$180&amp;[1]Monthly!$D$2:$D$180,0))))</f>
        <v>21</v>
      </c>
      <c r="AC189" s="72">
        <f t="array" ref="AC189">IF(ISERROR(INDEX([1]Monthly!AB$2:AB$180,MATCH($A189&amp;$B189,[1]Monthly!$C$2:$C$180&amp;[1]Monthly!$D$2:$D$180,0))),0,(INDEX([1]Monthly!AB$2:AB$180,MATCH($A189&amp;$B189,[1]Monthly!$C$2:$C$180&amp;[1]Monthly!$D$2:$D$180,0))))</f>
        <v>38</v>
      </c>
      <c r="AD189" s="73">
        <f t="array" ref="AD189">IF(ISERROR(INDEX([1]Monthly!AC$2:AC$180,MATCH($A189&amp;$B189,[1]Monthly!$C$2:$C$180&amp;[1]Monthly!$D$2:$D$180,0))),0,(INDEX([1]Monthly!AC$2:AC$180,MATCH($A189&amp;$B189,[1]Monthly!$C$2:$C$180&amp;[1]Monthly!$D$2:$D$180,0))))</f>
        <v>64</v>
      </c>
      <c r="AE189" s="73">
        <f t="array" ref="AE189">IF(ISERROR(INDEX([1]Monthly!AD$2:AD$180,MATCH($A189&amp;$B189,[1]Monthly!$C$2:$C$180&amp;[1]Monthly!$D$2:$D$180,0))),0,(INDEX([1]Monthly!AD$2:AD$180,MATCH($A189&amp;$B189,[1]Monthly!$C$2:$C$180&amp;[1]Monthly!$D$2:$D$180,0))))</f>
        <v>40</v>
      </c>
      <c r="AF189" s="74">
        <f t="array" ref="AF189">IF(ISERROR(INDEX([1]Monthly!AE$2:AE$180,MATCH($A189&amp;$B189,[1]Monthly!$C$2:$C$180&amp;[1]Monthly!$D$2:$D$180,0))),0,(INDEX([1]Monthly!AE$2:AE$180,MATCH($A189&amp;$B189,[1]Monthly!$C$2:$C$180&amp;[1]Monthly!$D$2:$D$180,0))))</f>
        <v>38</v>
      </c>
      <c r="AG189" s="1"/>
      <c r="AH189" s="1"/>
      <c r="AI189" s="1"/>
      <c r="AJ189" s="45"/>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row>
    <row r="190" spans="1:174" ht="13.5" thickBot="1" x14ac:dyDescent="0.25">
      <c r="C190" s="1">
        <f t="shared" ref="C190:D190" si="76">C181+C184+C187+C188+C189</f>
        <v>775</v>
      </c>
      <c r="D190" s="1">
        <f t="shared" si="76"/>
        <v>1028</v>
      </c>
      <c r="E190" s="84" t="s">
        <v>53</v>
      </c>
      <c r="F190" s="66">
        <f t="shared" ref="F190:AF190" si="77">F181+F184+F187+F188+F189</f>
        <v>131</v>
      </c>
      <c r="G190" s="67">
        <f t="shared" si="77"/>
        <v>111</v>
      </c>
      <c r="H190" s="67">
        <f t="shared" si="77"/>
        <v>46</v>
      </c>
      <c r="I190" s="67">
        <f t="shared" si="77"/>
        <v>43</v>
      </c>
      <c r="J190" s="67">
        <f t="shared" si="77"/>
        <v>44</v>
      </c>
      <c r="K190" s="67">
        <f t="shared" si="77"/>
        <v>49</v>
      </c>
      <c r="L190" s="67">
        <f t="shared" si="77"/>
        <v>58</v>
      </c>
      <c r="M190" s="67">
        <f t="shared" si="77"/>
        <v>78</v>
      </c>
      <c r="N190" s="67">
        <f t="shared" si="77"/>
        <v>88</v>
      </c>
      <c r="O190" s="67">
        <f t="shared" si="77"/>
        <v>70</v>
      </c>
      <c r="P190" s="67">
        <f t="shared" si="77"/>
        <v>75</v>
      </c>
      <c r="Q190" s="67">
        <f t="shared" si="77"/>
        <v>98</v>
      </c>
      <c r="R190" s="67">
        <f t="shared" si="77"/>
        <v>63</v>
      </c>
      <c r="S190" s="67">
        <f t="shared" si="77"/>
        <v>109</v>
      </c>
      <c r="T190" s="67">
        <f t="shared" si="77"/>
        <v>87</v>
      </c>
      <c r="U190" s="67">
        <f t="shared" si="77"/>
        <v>119</v>
      </c>
      <c r="V190" s="67">
        <f t="shared" si="77"/>
        <v>59</v>
      </c>
      <c r="W190" s="67">
        <f t="shared" si="77"/>
        <v>72</v>
      </c>
      <c r="X190" s="67">
        <f t="shared" si="77"/>
        <v>130</v>
      </c>
      <c r="Y190" s="67">
        <f t="shared" si="77"/>
        <v>66</v>
      </c>
      <c r="Z190" s="67">
        <f t="shared" si="77"/>
        <v>94</v>
      </c>
      <c r="AA190" s="67">
        <f t="shared" si="77"/>
        <v>99</v>
      </c>
      <c r="AB190" s="67">
        <f t="shared" si="77"/>
        <v>62</v>
      </c>
      <c r="AC190" s="67">
        <f t="shared" si="77"/>
        <v>133</v>
      </c>
      <c r="AD190" s="68">
        <f t="shared" si="77"/>
        <v>169</v>
      </c>
      <c r="AE190" s="68">
        <f t="shared" si="77"/>
        <v>100</v>
      </c>
      <c r="AF190" s="69">
        <f t="shared" si="77"/>
        <v>103</v>
      </c>
      <c r="AG190" s="1"/>
      <c r="AH190" s="1"/>
      <c r="AI190" s="1"/>
      <c r="AJ190" s="45"/>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row>
    <row r="191" spans="1:174" ht="13.5" thickTop="1" x14ac:dyDescent="0.2">
      <c r="E191" s="75" t="str">
        <f>$E$39</f>
        <v>Data extracted from PROMIS on 01/06/2022</v>
      </c>
      <c r="L191" s="77"/>
      <c r="M191" s="77"/>
      <c r="R191" s="28"/>
      <c r="U191" s="28"/>
    </row>
    <row r="192" spans="1:174" ht="18" customHeight="1" x14ac:dyDescent="0.2">
      <c r="E192" s="89" t="str">
        <f>$E$40</f>
        <v>Shaded months should be treated as provisional</v>
      </c>
      <c r="J192" s="77"/>
      <c r="R192" s="28"/>
      <c r="U192" s="28"/>
    </row>
    <row r="193" spans="1:174" s="29" customFormat="1" ht="12.75" customHeight="1" x14ac:dyDescent="0.25">
      <c r="B193" s="30"/>
      <c r="E193" s="33" t="s">
        <v>59</v>
      </c>
      <c r="F193" s="32"/>
      <c r="G193" s="32"/>
      <c r="H193" s="32"/>
      <c r="I193" s="32"/>
      <c r="J193" s="32"/>
      <c r="K193" s="32"/>
      <c r="L193" s="32"/>
      <c r="M193" s="32"/>
      <c r="N193" s="32"/>
      <c r="O193" s="32"/>
      <c r="P193" s="32"/>
      <c r="Q193" s="28"/>
      <c r="R193" s="28"/>
      <c r="S193" s="32"/>
      <c r="T193" s="32"/>
      <c r="U193" s="32"/>
      <c r="V193" s="32"/>
      <c r="W193" s="32"/>
      <c r="X193" s="32"/>
      <c r="Y193" s="32"/>
      <c r="Z193" s="32"/>
      <c r="AA193" s="32"/>
      <c r="AB193" s="32"/>
      <c r="AC193" s="32"/>
      <c r="AD193" s="32"/>
      <c r="AE193" s="32"/>
      <c r="AF193" s="32"/>
    </row>
    <row r="194" spans="1:174" s="29" customFormat="1" ht="13.5" customHeight="1" x14ac:dyDescent="0.25">
      <c r="B194" s="30"/>
      <c r="E194" s="2" t="str">
        <f>$E$4</f>
        <v>Data through April 2022</v>
      </c>
      <c r="F194" s="32"/>
      <c r="G194" s="32"/>
      <c r="H194" s="32"/>
      <c r="I194" s="32"/>
      <c r="J194" s="32"/>
      <c r="K194" s="32"/>
      <c r="L194" s="32"/>
      <c r="M194" s="32"/>
      <c r="N194" s="32"/>
      <c r="O194" s="32"/>
      <c r="P194" s="32"/>
      <c r="Q194" s="28"/>
      <c r="R194" s="28"/>
      <c r="S194" s="32"/>
      <c r="T194" s="32"/>
      <c r="U194" s="32"/>
      <c r="V194" s="32"/>
      <c r="W194" s="32"/>
      <c r="X194" s="32"/>
      <c r="Y194" s="32"/>
      <c r="Z194" s="32"/>
      <c r="AA194" s="32"/>
      <c r="AB194" s="32"/>
      <c r="AC194" s="32"/>
      <c r="AD194" s="32"/>
      <c r="AE194" s="32"/>
      <c r="AF194" s="32"/>
    </row>
    <row r="195" spans="1:174" ht="24.95" customHeight="1" x14ac:dyDescent="0.2">
      <c r="C195" s="1" t="str">
        <f>[1]Current!$E$2</f>
        <v>P1</v>
      </c>
      <c r="D195" s="1" t="str">
        <f>[1]Current!$F$2</f>
        <v>P2</v>
      </c>
      <c r="E195" s="35" t="s">
        <v>20</v>
      </c>
      <c r="F195" s="36" t="str">
        <f>$F$5</f>
        <v>Feb-20</v>
      </c>
      <c r="G195" s="37" t="str">
        <f>$G$5</f>
        <v>Mar-20</v>
      </c>
      <c r="H195" s="37" t="str">
        <f>$H$5</f>
        <v>Apr-20</v>
      </c>
      <c r="I195" s="37" t="str">
        <f>$I$5</f>
        <v>May-20</v>
      </c>
      <c r="J195" s="37" t="str">
        <f>$J$5</f>
        <v>Jun-20</v>
      </c>
      <c r="K195" s="37" t="str">
        <f>$K$5</f>
        <v>Jul-20</v>
      </c>
      <c r="L195" s="37" t="str">
        <f>$L$5</f>
        <v>Aug-20</v>
      </c>
      <c r="M195" s="37" t="str">
        <f>$M$5</f>
        <v>Sep-20</v>
      </c>
      <c r="N195" s="37" t="str">
        <f>$N$5</f>
        <v>Oct-20</v>
      </c>
      <c r="O195" s="37" t="str">
        <f>$O$5</f>
        <v>Nov-20</v>
      </c>
      <c r="P195" s="37" t="str">
        <f>$P$5</f>
        <v>Dec-20</v>
      </c>
      <c r="Q195" s="37" t="str">
        <f>$Q$5</f>
        <v>Jan-21</v>
      </c>
      <c r="R195" s="37" t="str">
        <f>$R$5</f>
        <v>Feb-21</v>
      </c>
      <c r="S195" s="37" t="str">
        <f>$S$5</f>
        <v>Mar-21</v>
      </c>
      <c r="T195" s="37" t="str">
        <f>$T$5</f>
        <v>Apr-21</v>
      </c>
      <c r="U195" s="37" t="str">
        <f>$U$5</f>
        <v>May-21</v>
      </c>
      <c r="V195" s="37" t="str">
        <f>$V$5</f>
        <v>Jun-21</v>
      </c>
      <c r="W195" s="37" t="str">
        <f>$W$5</f>
        <v>Jul-21</v>
      </c>
      <c r="X195" s="37" t="str">
        <f>$X$5</f>
        <v>Aug-21</v>
      </c>
      <c r="Y195" s="37" t="str">
        <f>$Y$5</f>
        <v>Sep-21</v>
      </c>
      <c r="Z195" s="37" t="str">
        <f>$Z$5</f>
        <v>Oct-21</v>
      </c>
      <c r="AA195" s="37" t="str">
        <f>$AA$5</f>
        <v>Nov-21</v>
      </c>
      <c r="AB195" s="37" t="str">
        <f>$AB$5</f>
        <v>Dec-21</v>
      </c>
      <c r="AC195" s="37" t="str">
        <f>$AC$5</f>
        <v>Jan-22</v>
      </c>
      <c r="AD195" s="38" t="str">
        <f>$AD$5</f>
        <v>Feb-22</v>
      </c>
      <c r="AE195" s="38" t="str">
        <f>$AE$5</f>
        <v>Mar-22</v>
      </c>
      <c r="AF195" s="39" t="str">
        <f>$AF$5</f>
        <v>Apr-22</v>
      </c>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row>
    <row r="196" spans="1:174" x14ac:dyDescent="0.2">
      <c r="A196" s="11">
        <v>15</v>
      </c>
      <c r="B196" s="34">
        <v>1</v>
      </c>
      <c r="C196" s="1">
        <f t="array" ref="C196">IF(ISERROR(INDEX([1]Current!E$2:E$180,MATCH($A196&amp;$B196,[1]Current!$C$2:$C$180&amp;[1]Current!$D$2:$D$180,0))),0,(INDEX([1]Current!E$2:E$180,MATCH($A196&amp;$B196,[1]Current!$C$2:$C$180&amp;[1]Current!$D$2:$D$180,0))))</f>
        <v>0</v>
      </c>
      <c r="D196" s="1">
        <f t="array" ref="D196">IF(ISERROR(INDEX([1]Current!F$2:F$180,MATCH($A196&amp;$B196,[1]Current!$C$2:$C$180&amp;[1]Current!$D$2:$D$180,0))),0,(INDEX([1]Current!F$2:F$180,MATCH($A196&amp;$B196,[1]Current!$C$2:$C$180&amp;[1]Current!$D$2:$D$180,0))))</f>
        <v>0</v>
      </c>
      <c r="E196" s="80" t="s">
        <v>21</v>
      </c>
      <c r="F196" s="41">
        <f t="array" ref="F196">IF(ISERROR(INDEX([1]Monthly!E$2:E$180,MATCH($A196&amp;$B196,[1]Monthly!$C$2:$C$180&amp;[1]Monthly!$D$2:$D$180,0))),0,(INDEX([1]Monthly!E$2:E$180,MATCH($A196&amp;$B196,[1]Monthly!$C$2:$C$180&amp;[1]Monthly!$D$2:$D$180,0))))</f>
        <v>0</v>
      </c>
      <c r="G196" s="42">
        <f t="array" ref="G196">IF(ISERROR(INDEX([1]Monthly!F$2:F$180,MATCH($A196&amp;$B196,[1]Monthly!$C$2:$C$180&amp;[1]Monthly!$D$2:$D$180,0))),0,(INDEX([1]Monthly!F$2:F$180,MATCH($A196&amp;$B196,[1]Monthly!$C$2:$C$180&amp;[1]Monthly!$D$2:$D$180,0))))</f>
        <v>0</v>
      </c>
      <c r="H196" s="42">
        <f t="array" ref="H196">IF(ISERROR(INDEX([1]Monthly!G$2:G$180,MATCH($A196&amp;$B196,[1]Monthly!$C$2:$C$180&amp;[1]Monthly!$D$2:$D$180,0))),0,(INDEX([1]Monthly!G$2:G$180,MATCH($A196&amp;$B196,[1]Monthly!$C$2:$C$180&amp;[1]Monthly!$D$2:$D$180,0))))</f>
        <v>0</v>
      </c>
      <c r="I196" s="42">
        <f t="array" ref="I196">IF(ISERROR(INDEX([1]Monthly!H$2:H$180,MATCH($A196&amp;$B196,[1]Monthly!$C$2:$C$180&amp;[1]Monthly!$D$2:$D$180,0))),0,(INDEX([1]Monthly!H$2:H$180,MATCH($A196&amp;$B196,[1]Monthly!$C$2:$C$180&amp;[1]Monthly!$D$2:$D$180,0))))</f>
        <v>0</v>
      </c>
      <c r="J196" s="42">
        <f t="array" ref="J196">IF(ISERROR(INDEX([1]Monthly!I$2:I$180,MATCH($A196&amp;$B196,[1]Monthly!$C$2:$C$180&amp;[1]Monthly!$D$2:$D$180,0))),0,(INDEX([1]Monthly!I$2:I$180,MATCH($A196&amp;$B196,[1]Monthly!$C$2:$C$180&amp;[1]Monthly!$D$2:$D$180,0))))</f>
        <v>0</v>
      </c>
      <c r="K196" s="42">
        <f t="array" ref="K196">IF(ISERROR(INDEX([1]Monthly!J$2:J$180,MATCH($A196&amp;$B196,[1]Monthly!$C$2:$C$180&amp;[1]Monthly!$D$2:$D$180,0))),0,(INDEX([1]Monthly!J$2:J$180,MATCH($A196&amp;$B196,[1]Monthly!$C$2:$C$180&amp;[1]Monthly!$D$2:$D$180,0))))</f>
        <v>0</v>
      </c>
      <c r="L196" s="42">
        <f t="array" ref="L196">IF(ISERROR(INDEX([1]Monthly!K$2:K$180,MATCH($A196&amp;$B196,[1]Monthly!$C$2:$C$180&amp;[1]Monthly!$D$2:$D$180,0))),0,(INDEX([1]Monthly!K$2:K$180,MATCH($A196&amp;$B196,[1]Monthly!$C$2:$C$180&amp;[1]Monthly!$D$2:$D$180,0))))</f>
        <v>0</v>
      </c>
      <c r="M196" s="42">
        <f t="array" ref="M196">IF(ISERROR(INDEX([1]Monthly!L$2:L$180,MATCH($A196&amp;$B196,[1]Monthly!$C$2:$C$180&amp;[1]Monthly!$D$2:$D$180,0))),0,(INDEX([1]Monthly!L$2:L$180,MATCH($A196&amp;$B196,[1]Monthly!$C$2:$C$180&amp;[1]Monthly!$D$2:$D$180,0))))</f>
        <v>0</v>
      </c>
      <c r="N196" s="42">
        <f t="array" ref="N196">IF(ISERROR(INDEX([1]Monthly!M$2:M$180,MATCH($A196&amp;$B196,[1]Monthly!$C$2:$C$180&amp;[1]Monthly!$D$2:$D$180,0))),0,(INDEX([1]Monthly!M$2:M$180,MATCH($A196&amp;$B196,[1]Monthly!$C$2:$C$180&amp;[1]Monthly!$D$2:$D$180,0))))</f>
        <v>0</v>
      </c>
      <c r="O196" s="42">
        <f t="array" ref="O196">IF(ISERROR(INDEX([1]Monthly!N$2:N$180,MATCH($A196&amp;$B196,[1]Monthly!$C$2:$C$180&amp;[1]Monthly!$D$2:$D$180,0))),0,(INDEX([1]Monthly!N$2:N$180,MATCH($A196&amp;$B196,[1]Monthly!$C$2:$C$180&amp;[1]Monthly!$D$2:$D$180,0))))</f>
        <v>0</v>
      </c>
      <c r="P196" s="42">
        <f t="array" ref="P196">IF(ISERROR(INDEX([1]Monthly!O$2:O$180,MATCH($A196&amp;$B196,[1]Monthly!$C$2:$C$180&amp;[1]Monthly!$D$2:$D$180,0))),0,(INDEX([1]Monthly!O$2:O$180,MATCH($A196&amp;$B196,[1]Monthly!$C$2:$C$180&amp;[1]Monthly!$D$2:$D$180,0))))</f>
        <v>0</v>
      </c>
      <c r="Q196" s="42">
        <f t="array" ref="Q196">IF(ISERROR(INDEX([1]Monthly!P$2:P$180,MATCH($A196&amp;$B196,[1]Monthly!$C$2:$C$180&amp;[1]Monthly!$D$2:$D$180,0))),0,(INDEX([1]Monthly!P$2:P$180,MATCH($A196&amp;$B196,[1]Monthly!$C$2:$C$180&amp;[1]Monthly!$D$2:$D$180,0))))</f>
        <v>0</v>
      </c>
      <c r="R196" s="42">
        <f t="array" ref="R196">IF(ISERROR(INDEX([1]Monthly!Q$2:Q$180,MATCH($A196&amp;$B196,[1]Monthly!$C$2:$C$180&amp;[1]Monthly!$D$2:$D$180,0))),0,(INDEX([1]Monthly!Q$2:Q$180,MATCH($A196&amp;$B196,[1]Monthly!$C$2:$C$180&amp;[1]Monthly!$D$2:$D$180,0))))</f>
        <v>0</v>
      </c>
      <c r="S196" s="42">
        <f t="array" ref="S196">IF(ISERROR(INDEX([1]Monthly!R$2:R$180,MATCH($A196&amp;$B196,[1]Monthly!$C$2:$C$180&amp;[1]Monthly!$D$2:$D$180,0))),0,(INDEX([1]Monthly!R$2:R$180,MATCH($A196&amp;$B196,[1]Monthly!$C$2:$C$180&amp;[1]Monthly!$D$2:$D$180,0))))</f>
        <v>0</v>
      </c>
      <c r="T196" s="42">
        <f t="array" ref="T196">IF(ISERROR(INDEX([1]Monthly!S$2:S$180,MATCH($A196&amp;$B196,[1]Monthly!$C$2:$C$180&amp;[1]Monthly!$D$2:$D$180,0))),0,(INDEX([1]Monthly!S$2:S$180,MATCH($A196&amp;$B196,[1]Monthly!$C$2:$C$180&amp;[1]Monthly!$D$2:$D$180,0))))</f>
        <v>0</v>
      </c>
      <c r="U196" s="42">
        <f t="array" ref="U196">IF(ISERROR(INDEX([1]Monthly!T$2:T$180,MATCH($A196&amp;$B196,[1]Monthly!$C$2:$C$180&amp;[1]Monthly!$D$2:$D$180,0))),0,(INDEX([1]Monthly!T$2:T$180,MATCH($A196&amp;$B196,[1]Monthly!$C$2:$C$180&amp;[1]Monthly!$D$2:$D$180,0))))</f>
        <v>0</v>
      </c>
      <c r="V196" s="42">
        <f t="array" ref="V196">IF(ISERROR(INDEX([1]Monthly!U$2:U$180,MATCH($A196&amp;$B196,[1]Monthly!$C$2:$C$180&amp;[1]Monthly!$D$2:$D$180,0))),0,(INDEX([1]Monthly!U$2:U$180,MATCH($A196&amp;$B196,[1]Monthly!$C$2:$C$180&amp;[1]Monthly!$D$2:$D$180,0))))</f>
        <v>0</v>
      </c>
      <c r="W196" s="42">
        <f t="array" ref="W196">IF(ISERROR(INDEX([1]Monthly!V$2:V$180,MATCH($A196&amp;$B196,[1]Monthly!$C$2:$C$180&amp;[1]Monthly!$D$2:$D$180,0))),0,(INDEX([1]Monthly!V$2:V$180,MATCH($A196&amp;$B196,[1]Monthly!$C$2:$C$180&amp;[1]Monthly!$D$2:$D$180,0))))</f>
        <v>0</v>
      </c>
      <c r="X196" s="42">
        <f t="array" ref="X196">IF(ISERROR(INDEX([1]Monthly!W$2:W$180,MATCH($A196&amp;$B196,[1]Monthly!$C$2:$C$180&amp;[1]Monthly!$D$2:$D$180,0))),0,(INDEX([1]Monthly!W$2:W$180,MATCH($A196&amp;$B196,[1]Monthly!$C$2:$C$180&amp;[1]Monthly!$D$2:$D$180,0))))</f>
        <v>0</v>
      </c>
      <c r="Y196" s="42">
        <f t="array" ref="Y196">IF(ISERROR(INDEX([1]Monthly!X$2:X$180,MATCH($A196&amp;$B196,[1]Monthly!$C$2:$C$180&amp;[1]Monthly!$D$2:$D$180,0))),0,(INDEX([1]Monthly!X$2:X$180,MATCH($A196&amp;$B196,[1]Monthly!$C$2:$C$180&amp;[1]Monthly!$D$2:$D$180,0))))</f>
        <v>0</v>
      </c>
      <c r="Z196" s="42">
        <f t="array" ref="Z196">IF(ISERROR(INDEX([1]Monthly!Y$2:Y$180,MATCH($A196&amp;$B196,[1]Monthly!$C$2:$C$180&amp;[1]Monthly!$D$2:$D$180,0))),0,(INDEX([1]Monthly!Y$2:Y$180,MATCH($A196&amp;$B196,[1]Monthly!$C$2:$C$180&amp;[1]Monthly!$D$2:$D$180,0))))</f>
        <v>0</v>
      </c>
      <c r="AA196" s="42">
        <f t="array" ref="AA196">IF(ISERROR(INDEX([1]Monthly!Z$2:Z$180,MATCH($A196&amp;$B196,[1]Monthly!$C$2:$C$180&amp;[1]Monthly!$D$2:$D$180,0))),0,(INDEX([1]Monthly!Z$2:Z$180,MATCH($A196&amp;$B196,[1]Monthly!$C$2:$C$180&amp;[1]Monthly!$D$2:$D$180,0))))</f>
        <v>0</v>
      </c>
      <c r="AB196" s="42">
        <f t="array" ref="AB196">IF(ISERROR(INDEX([1]Monthly!AA$2:AA$180,MATCH($A196&amp;$B196,[1]Monthly!$C$2:$C$180&amp;[1]Monthly!$D$2:$D$180,0))),0,(INDEX([1]Monthly!AA$2:AA$180,MATCH($A196&amp;$B196,[1]Monthly!$C$2:$C$180&amp;[1]Monthly!$D$2:$D$180,0))))</f>
        <v>0</v>
      </c>
      <c r="AC196" s="42">
        <f t="array" ref="AC196">IF(ISERROR(INDEX([1]Monthly!AB$2:AB$180,MATCH($A196&amp;$B196,[1]Monthly!$C$2:$C$180&amp;[1]Monthly!$D$2:$D$180,0))),0,(INDEX([1]Monthly!AB$2:AB$180,MATCH($A196&amp;$B196,[1]Monthly!$C$2:$C$180&amp;[1]Monthly!$D$2:$D$180,0))))</f>
        <v>0</v>
      </c>
      <c r="AD196" s="43">
        <f t="array" ref="AD196">IF(ISERROR(INDEX([1]Monthly!AC$2:AC$180,MATCH($A196&amp;$B196,[1]Monthly!$C$2:$C$180&amp;[1]Monthly!$D$2:$D$180,0))),0,(INDEX([1]Monthly!AC$2:AC$180,MATCH($A196&amp;$B196,[1]Monthly!$C$2:$C$180&amp;[1]Monthly!$D$2:$D$180,0))))</f>
        <v>0</v>
      </c>
      <c r="AE196" s="43">
        <f t="array" ref="AE196">IF(ISERROR(INDEX([1]Monthly!AD$2:AD$180,MATCH($A196&amp;$B196,[1]Monthly!$C$2:$C$180&amp;[1]Monthly!$D$2:$D$180,0))),0,(INDEX([1]Monthly!AD$2:AD$180,MATCH($A196&amp;$B196,[1]Monthly!$C$2:$C$180&amp;[1]Monthly!$D$2:$D$180,0))))</f>
        <v>0</v>
      </c>
      <c r="AF196" s="44">
        <f t="array" ref="AF196">IF(ISERROR(INDEX([1]Monthly!AE$2:AE$180,MATCH($A196&amp;$B196,[1]Monthly!$C$2:$C$180&amp;[1]Monthly!$D$2:$D$180,0))),0,(INDEX([1]Monthly!AE$2:AE$180,MATCH($A196&amp;$B196,[1]Monthly!$C$2:$C$180&amp;[1]Monthly!$D$2:$D$180,0))))</f>
        <v>0</v>
      </c>
      <c r="AG196" s="1"/>
      <c r="AH196" s="1"/>
      <c r="AI196" s="1"/>
      <c r="AJ196" s="45"/>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row>
    <row r="197" spans="1:174" x14ac:dyDescent="0.2">
      <c r="A197" s="11">
        <v>15</v>
      </c>
      <c r="B197" s="34">
        <v>2</v>
      </c>
      <c r="C197" s="1">
        <f t="array" ref="C197">IF(ISERROR(INDEX([1]Current!E$2:E$180,MATCH($A197&amp;$B197,[1]Current!$C$2:$C$180&amp;[1]Current!$D$2:$D$180,0))),0,(INDEX([1]Current!E$2:E$180,MATCH($A197&amp;$B197,[1]Current!$C$2:$C$180&amp;[1]Current!$D$2:$D$180,0))))</f>
        <v>0</v>
      </c>
      <c r="D197" s="1">
        <f t="array" ref="D197">IF(ISERROR(INDEX([1]Current!F$2:F$180,MATCH($A197&amp;$B197,[1]Current!$C$2:$C$180&amp;[1]Current!$D$2:$D$180,0))),0,(INDEX([1]Current!F$2:F$180,MATCH($A197&amp;$B197,[1]Current!$C$2:$C$180&amp;[1]Current!$D$2:$D$180,0))))</f>
        <v>0</v>
      </c>
      <c r="E197" s="81" t="s">
        <v>22</v>
      </c>
      <c r="F197" s="48">
        <f t="array" ref="F197">IF(ISERROR(INDEX([1]Monthly!E$2:E$180,MATCH($A197&amp;$B197,[1]Monthly!$C$2:$C$180&amp;[1]Monthly!$D$2:$D$180,0))),0,(INDEX([1]Monthly!E$2:E$180,MATCH($A197&amp;$B197,[1]Monthly!$C$2:$C$180&amp;[1]Monthly!$D$2:$D$180,0))))</f>
        <v>0</v>
      </c>
      <c r="G197" s="49">
        <f t="array" ref="G197">IF(ISERROR(INDEX([1]Monthly!F$2:F$180,MATCH($A197&amp;$B197,[1]Monthly!$C$2:$C$180&amp;[1]Monthly!$D$2:$D$180,0))),0,(INDEX([1]Monthly!F$2:F$180,MATCH($A197&amp;$B197,[1]Monthly!$C$2:$C$180&amp;[1]Monthly!$D$2:$D$180,0))))</f>
        <v>0</v>
      </c>
      <c r="H197" s="49">
        <f t="array" ref="H197">IF(ISERROR(INDEX([1]Monthly!G$2:G$180,MATCH($A197&amp;$B197,[1]Monthly!$C$2:$C$180&amp;[1]Monthly!$D$2:$D$180,0))),0,(INDEX([1]Monthly!G$2:G$180,MATCH($A197&amp;$B197,[1]Monthly!$C$2:$C$180&amp;[1]Monthly!$D$2:$D$180,0))))</f>
        <v>0</v>
      </c>
      <c r="I197" s="49">
        <f t="array" ref="I197">IF(ISERROR(INDEX([1]Monthly!H$2:H$180,MATCH($A197&amp;$B197,[1]Monthly!$C$2:$C$180&amp;[1]Monthly!$D$2:$D$180,0))),0,(INDEX([1]Monthly!H$2:H$180,MATCH($A197&amp;$B197,[1]Monthly!$C$2:$C$180&amp;[1]Monthly!$D$2:$D$180,0))))</f>
        <v>0</v>
      </c>
      <c r="J197" s="49">
        <f t="array" ref="J197">IF(ISERROR(INDEX([1]Monthly!I$2:I$180,MATCH($A197&amp;$B197,[1]Monthly!$C$2:$C$180&amp;[1]Monthly!$D$2:$D$180,0))),0,(INDEX([1]Monthly!I$2:I$180,MATCH($A197&amp;$B197,[1]Monthly!$C$2:$C$180&amp;[1]Monthly!$D$2:$D$180,0))))</f>
        <v>0</v>
      </c>
      <c r="K197" s="49">
        <f t="array" ref="K197">IF(ISERROR(INDEX([1]Monthly!J$2:J$180,MATCH($A197&amp;$B197,[1]Monthly!$C$2:$C$180&amp;[1]Monthly!$D$2:$D$180,0))),0,(INDEX([1]Monthly!J$2:J$180,MATCH($A197&amp;$B197,[1]Monthly!$C$2:$C$180&amp;[1]Monthly!$D$2:$D$180,0))))</f>
        <v>0</v>
      </c>
      <c r="L197" s="49">
        <f t="array" ref="L197">IF(ISERROR(INDEX([1]Monthly!K$2:K$180,MATCH($A197&amp;$B197,[1]Monthly!$C$2:$C$180&amp;[1]Monthly!$D$2:$D$180,0))),0,(INDEX([1]Monthly!K$2:K$180,MATCH($A197&amp;$B197,[1]Monthly!$C$2:$C$180&amp;[1]Monthly!$D$2:$D$180,0))))</f>
        <v>0</v>
      </c>
      <c r="M197" s="49">
        <f t="array" ref="M197">IF(ISERROR(INDEX([1]Monthly!L$2:L$180,MATCH($A197&amp;$B197,[1]Monthly!$C$2:$C$180&amp;[1]Monthly!$D$2:$D$180,0))),0,(INDEX([1]Monthly!L$2:L$180,MATCH($A197&amp;$B197,[1]Monthly!$C$2:$C$180&amp;[1]Monthly!$D$2:$D$180,0))))</f>
        <v>0</v>
      </c>
      <c r="N197" s="49">
        <f t="array" ref="N197">IF(ISERROR(INDEX([1]Monthly!M$2:M$180,MATCH($A197&amp;$B197,[1]Monthly!$C$2:$C$180&amp;[1]Monthly!$D$2:$D$180,0))),0,(INDEX([1]Monthly!M$2:M$180,MATCH($A197&amp;$B197,[1]Monthly!$C$2:$C$180&amp;[1]Monthly!$D$2:$D$180,0))))</f>
        <v>0</v>
      </c>
      <c r="O197" s="49">
        <f t="array" ref="O197">IF(ISERROR(INDEX([1]Monthly!N$2:N$180,MATCH($A197&amp;$B197,[1]Monthly!$C$2:$C$180&amp;[1]Monthly!$D$2:$D$180,0))),0,(INDEX([1]Monthly!N$2:N$180,MATCH($A197&amp;$B197,[1]Monthly!$C$2:$C$180&amp;[1]Monthly!$D$2:$D$180,0))))</f>
        <v>0</v>
      </c>
      <c r="P197" s="49">
        <f t="array" ref="P197">IF(ISERROR(INDEX([1]Monthly!O$2:O$180,MATCH($A197&amp;$B197,[1]Monthly!$C$2:$C$180&amp;[1]Monthly!$D$2:$D$180,0))),0,(INDEX([1]Monthly!O$2:O$180,MATCH($A197&amp;$B197,[1]Monthly!$C$2:$C$180&amp;[1]Monthly!$D$2:$D$180,0))))</f>
        <v>0</v>
      </c>
      <c r="Q197" s="49">
        <f t="array" ref="Q197">IF(ISERROR(INDEX([1]Monthly!P$2:P$180,MATCH($A197&amp;$B197,[1]Monthly!$C$2:$C$180&amp;[1]Monthly!$D$2:$D$180,0))),0,(INDEX([1]Monthly!P$2:P$180,MATCH($A197&amp;$B197,[1]Monthly!$C$2:$C$180&amp;[1]Monthly!$D$2:$D$180,0))))</f>
        <v>0</v>
      </c>
      <c r="R197" s="49">
        <f t="array" ref="R197">IF(ISERROR(INDEX([1]Monthly!Q$2:Q$180,MATCH($A197&amp;$B197,[1]Monthly!$C$2:$C$180&amp;[1]Monthly!$D$2:$D$180,0))),0,(INDEX([1]Monthly!Q$2:Q$180,MATCH($A197&amp;$B197,[1]Monthly!$C$2:$C$180&amp;[1]Monthly!$D$2:$D$180,0))))</f>
        <v>0</v>
      </c>
      <c r="S197" s="49">
        <f t="array" ref="S197">IF(ISERROR(INDEX([1]Monthly!R$2:R$180,MATCH($A197&amp;$B197,[1]Monthly!$C$2:$C$180&amp;[1]Monthly!$D$2:$D$180,0))),0,(INDEX([1]Monthly!R$2:R$180,MATCH($A197&amp;$B197,[1]Monthly!$C$2:$C$180&amp;[1]Monthly!$D$2:$D$180,0))))</f>
        <v>0</v>
      </c>
      <c r="T197" s="49">
        <f t="array" ref="T197">IF(ISERROR(INDEX([1]Monthly!S$2:S$180,MATCH($A197&amp;$B197,[1]Monthly!$C$2:$C$180&amp;[1]Monthly!$D$2:$D$180,0))),0,(INDEX([1]Monthly!S$2:S$180,MATCH($A197&amp;$B197,[1]Monthly!$C$2:$C$180&amp;[1]Monthly!$D$2:$D$180,0))))</f>
        <v>0</v>
      </c>
      <c r="U197" s="49">
        <f t="array" ref="U197">IF(ISERROR(INDEX([1]Monthly!T$2:T$180,MATCH($A197&amp;$B197,[1]Monthly!$C$2:$C$180&amp;[1]Monthly!$D$2:$D$180,0))),0,(INDEX([1]Monthly!T$2:T$180,MATCH($A197&amp;$B197,[1]Monthly!$C$2:$C$180&amp;[1]Monthly!$D$2:$D$180,0))))</f>
        <v>0</v>
      </c>
      <c r="V197" s="49">
        <f t="array" ref="V197">IF(ISERROR(INDEX([1]Monthly!U$2:U$180,MATCH($A197&amp;$B197,[1]Monthly!$C$2:$C$180&amp;[1]Monthly!$D$2:$D$180,0))),0,(INDEX([1]Monthly!U$2:U$180,MATCH($A197&amp;$B197,[1]Monthly!$C$2:$C$180&amp;[1]Monthly!$D$2:$D$180,0))))</f>
        <v>0</v>
      </c>
      <c r="W197" s="49">
        <f t="array" ref="W197">IF(ISERROR(INDEX([1]Monthly!V$2:V$180,MATCH($A197&amp;$B197,[1]Monthly!$C$2:$C$180&amp;[1]Monthly!$D$2:$D$180,0))),0,(INDEX([1]Monthly!V$2:V$180,MATCH($A197&amp;$B197,[1]Monthly!$C$2:$C$180&amp;[1]Monthly!$D$2:$D$180,0))))</f>
        <v>0</v>
      </c>
      <c r="X197" s="49">
        <f t="array" ref="X197">IF(ISERROR(INDEX([1]Monthly!W$2:W$180,MATCH($A197&amp;$B197,[1]Monthly!$C$2:$C$180&amp;[1]Monthly!$D$2:$D$180,0))),0,(INDEX([1]Monthly!W$2:W$180,MATCH($A197&amp;$B197,[1]Monthly!$C$2:$C$180&amp;[1]Monthly!$D$2:$D$180,0))))</f>
        <v>0</v>
      </c>
      <c r="Y197" s="49">
        <f t="array" ref="Y197">IF(ISERROR(INDEX([1]Monthly!X$2:X$180,MATCH($A197&amp;$B197,[1]Monthly!$C$2:$C$180&amp;[1]Monthly!$D$2:$D$180,0))),0,(INDEX([1]Monthly!X$2:X$180,MATCH($A197&amp;$B197,[1]Monthly!$C$2:$C$180&amp;[1]Monthly!$D$2:$D$180,0))))</f>
        <v>0</v>
      </c>
      <c r="Z197" s="49">
        <f t="array" ref="Z197">IF(ISERROR(INDEX([1]Monthly!Y$2:Y$180,MATCH($A197&amp;$B197,[1]Monthly!$C$2:$C$180&amp;[1]Monthly!$D$2:$D$180,0))),0,(INDEX([1]Monthly!Y$2:Y$180,MATCH($A197&amp;$B197,[1]Monthly!$C$2:$C$180&amp;[1]Monthly!$D$2:$D$180,0))))</f>
        <v>0</v>
      </c>
      <c r="AA197" s="49">
        <f t="array" ref="AA197">IF(ISERROR(INDEX([1]Monthly!Z$2:Z$180,MATCH($A197&amp;$B197,[1]Monthly!$C$2:$C$180&amp;[1]Monthly!$D$2:$D$180,0))),0,(INDEX([1]Monthly!Z$2:Z$180,MATCH($A197&amp;$B197,[1]Monthly!$C$2:$C$180&amp;[1]Monthly!$D$2:$D$180,0))))</f>
        <v>0</v>
      </c>
      <c r="AB197" s="49">
        <f t="array" ref="AB197">IF(ISERROR(INDEX([1]Monthly!AA$2:AA$180,MATCH($A197&amp;$B197,[1]Monthly!$C$2:$C$180&amp;[1]Monthly!$D$2:$D$180,0))),0,(INDEX([1]Monthly!AA$2:AA$180,MATCH($A197&amp;$B197,[1]Monthly!$C$2:$C$180&amp;[1]Monthly!$D$2:$D$180,0))))</f>
        <v>0</v>
      </c>
      <c r="AC197" s="49">
        <f t="array" ref="AC197">IF(ISERROR(INDEX([1]Monthly!AB$2:AB$180,MATCH($A197&amp;$B197,[1]Monthly!$C$2:$C$180&amp;[1]Monthly!$D$2:$D$180,0))),0,(INDEX([1]Monthly!AB$2:AB$180,MATCH($A197&amp;$B197,[1]Monthly!$C$2:$C$180&amp;[1]Monthly!$D$2:$D$180,0))))</f>
        <v>0</v>
      </c>
      <c r="AD197" s="50">
        <f t="array" ref="AD197">IF(ISERROR(INDEX([1]Monthly!AC$2:AC$180,MATCH($A197&amp;$B197,[1]Monthly!$C$2:$C$180&amp;[1]Monthly!$D$2:$D$180,0))),0,(INDEX([1]Monthly!AC$2:AC$180,MATCH($A197&amp;$B197,[1]Monthly!$C$2:$C$180&amp;[1]Monthly!$D$2:$D$180,0))))</f>
        <v>0</v>
      </c>
      <c r="AE197" s="50">
        <f t="array" ref="AE197">IF(ISERROR(INDEX([1]Monthly!AD$2:AD$180,MATCH($A197&amp;$B197,[1]Monthly!$C$2:$C$180&amp;[1]Monthly!$D$2:$D$180,0))),0,(INDEX([1]Monthly!AD$2:AD$180,MATCH($A197&amp;$B197,[1]Monthly!$C$2:$C$180&amp;[1]Monthly!$D$2:$D$180,0))))</f>
        <v>0</v>
      </c>
      <c r="AF197" s="51">
        <f t="array" ref="AF197">IF(ISERROR(INDEX([1]Monthly!AE$2:AE$180,MATCH($A197&amp;$B197,[1]Monthly!$C$2:$C$180&amp;[1]Monthly!$D$2:$D$180,0))),0,(INDEX([1]Monthly!AE$2:AE$180,MATCH($A197&amp;$B197,[1]Monthly!$C$2:$C$180&amp;[1]Monthly!$D$2:$D$180,0))))</f>
        <v>0</v>
      </c>
      <c r="AG197" s="1"/>
      <c r="AH197" s="1"/>
      <c r="AI197" s="1"/>
      <c r="AJ197" s="45"/>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row>
    <row r="198" spans="1:174" x14ac:dyDescent="0.2">
      <c r="A198" s="11">
        <v>15</v>
      </c>
      <c r="B198" s="34">
        <v>4</v>
      </c>
      <c r="C198" s="1">
        <f t="array" ref="C198">IF(ISERROR(INDEX([1]Current!E$2:E$180,MATCH($A198&amp;$B198,[1]Current!$C$2:$C$180&amp;[1]Current!$D$2:$D$180,0))),0,(INDEX([1]Current!E$2:E$180,MATCH($A198&amp;$B198,[1]Current!$C$2:$C$180&amp;[1]Current!$D$2:$D$180,0))))</f>
        <v>0</v>
      </c>
      <c r="D198" s="1">
        <f t="array" ref="D198">IF(ISERROR(INDEX([1]Current!F$2:F$180,MATCH($A198&amp;$B198,[1]Current!$C$2:$C$180&amp;[1]Current!$D$2:$D$180,0))),0,(INDEX([1]Current!F$2:F$180,MATCH($A198&amp;$B198,[1]Current!$C$2:$C$180&amp;[1]Current!$D$2:$D$180,0))))</f>
        <v>0</v>
      </c>
      <c r="E198" s="81" t="s">
        <v>23</v>
      </c>
      <c r="F198" s="48">
        <f t="array" ref="F198">IF(ISERROR(INDEX([1]Monthly!E$2:E$180,MATCH($A198&amp;$B198,[1]Monthly!$C$2:$C$180&amp;[1]Monthly!$D$2:$D$180,0))),0,(INDEX([1]Monthly!E$2:E$180,MATCH($A198&amp;$B198,[1]Monthly!$C$2:$C$180&amp;[1]Monthly!$D$2:$D$180,0))))</f>
        <v>0</v>
      </c>
      <c r="G198" s="49">
        <f t="array" ref="G198">IF(ISERROR(INDEX([1]Monthly!F$2:F$180,MATCH($A198&amp;$B198,[1]Monthly!$C$2:$C$180&amp;[1]Monthly!$D$2:$D$180,0))),0,(INDEX([1]Monthly!F$2:F$180,MATCH($A198&amp;$B198,[1]Monthly!$C$2:$C$180&amp;[1]Monthly!$D$2:$D$180,0))))</f>
        <v>0</v>
      </c>
      <c r="H198" s="49">
        <f t="array" ref="H198">IF(ISERROR(INDEX([1]Monthly!G$2:G$180,MATCH($A198&amp;$B198,[1]Monthly!$C$2:$C$180&amp;[1]Monthly!$D$2:$D$180,0))),0,(INDEX([1]Monthly!G$2:G$180,MATCH($A198&amp;$B198,[1]Monthly!$C$2:$C$180&amp;[1]Monthly!$D$2:$D$180,0))))</f>
        <v>0</v>
      </c>
      <c r="I198" s="49">
        <f t="array" ref="I198">IF(ISERROR(INDEX([1]Monthly!H$2:H$180,MATCH($A198&amp;$B198,[1]Monthly!$C$2:$C$180&amp;[1]Monthly!$D$2:$D$180,0))),0,(INDEX([1]Monthly!H$2:H$180,MATCH($A198&amp;$B198,[1]Monthly!$C$2:$C$180&amp;[1]Monthly!$D$2:$D$180,0))))</f>
        <v>0</v>
      </c>
      <c r="J198" s="49">
        <f t="array" ref="J198">IF(ISERROR(INDEX([1]Monthly!I$2:I$180,MATCH($A198&amp;$B198,[1]Monthly!$C$2:$C$180&amp;[1]Monthly!$D$2:$D$180,0))),0,(INDEX([1]Monthly!I$2:I$180,MATCH($A198&amp;$B198,[1]Monthly!$C$2:$C$180&amp;[1]Monthly!$D$2:$D$180,0))))</f>
        <v>0</v>
      </c>
      <c r="K198" s="49">
        <f t="array" ref="K198">IF(ISERROR(INDEX([1]Monthly!J$2:J$180,MATCH($A198&amp;$B198,[1]Monthly!$C$2:$C$180&amp;[1]Monthly!$D$2:$D$180,0))),0,(INDEX([1]Monthly!J$2:J$180,MATCH($A198&amp;$B198,[1]Monthly!$C$2:$C$180&amp;[1]Monthly!$D$2:$D$180,0))))</f>
        <v>0</v>
      </c>
      <c r="L198" s="49">
        <f t="array" ref="L198">IF(ISERROR(INDEX([1]Monthly!K$2:K$180,MATCH($A198&amp;$B198,[1]Monthly!$C$2:$C$180&amp;[1]Monthly!$D$2:$D$180,0))),0,(INDEX([1]Monthly!K$2:K$180,MATCH($A198&amp;$B198,[1]Monthly!$C$2:$C$180&amp;[1]Monthly!$D$2:$D$180,0))))</f>
        <v>0</v>
      </c>
      <c r="M198" s="49">
        <f t="array" ref="M198">IF(ISERROR(INDEX([1]Monthly!L$2:L$180,MATCH($A198&amp;$B198,[1]Monthly!$C$2:$C$180&amp;[1]Monthly!$D$2:$D$180,0))),0,(INDEX([1]Monthly!L$2:L$180,MATCH($A198&amp;$B198,[1]Monthly!$C$2:$C$180&amp;[1]Monthly!$D$2:$D$180,0))))</f>
        <v>0</v>
      </c>
      <c r="N198" s="49">
        <f t="array" ref="N198">IF(ISERROR(INDEX([1]Monthly!M$2:M$180,MATCH($A198&amp;$B198,[1]Monthly!$C$2:$C$180&amp;[1]Monthly!$D$2:$D$180,0))),0,(INDEX([1]Monthly!M$2:M$180,MATCH($A198&amp;$B198,[1]Monthly!$C$2:$C$180&amp;[1]Monthly!$D$2:$D$180,0))))</f>
        <v>0</v>
      </c>
      <c r="O198" s="49">
        <f t="array" ref="O198">IF(ISERROR(INDEX([1]Monthly!N$2:N$180,MATCH($A198&amp;$B198,[1]Monthly!$C$2:$C$180&amp;[1]Monthly!$D$2:$D$180,0))),0,(INDEX([1]Monthly!N$2:N$180,MATCH($A198&amp;$B198,[1]Monthly!$C$2:$C$180&amp;[1]Monthly!$D$2:$D$180,0))))</f>
        <v>0</v>
      </c>
      <c r="P198" s="49">
        <f t="array" ref="P198">IF(ISERROR(INDEX([1]Monthly!O$2:O$180,MATCH($A198&amp;$B198,[1]Monthly!$C$2:$C$180&amp;[1]Monthly!$D$2:$D$180,0))),0,(INDEX([1]Monthly!O$2:O$180,MATCH($A198&amp;$B198,[1]Monthly!$C$2:$C$180&amp;[1]Monthly!$D$2:$D$180,0))))</f>
        <v>0</v>
      </c>
      <c r="Q198" s="49">
        <f t="array" ref="Q198">IF(ISERROR(INDEX([1]Monthly!P$2:P$180,MATCH($A198&amp;$B198,[1]Monthly!$C$2:$C$180&amp;[1]Monthly!$D$2:$D$180,0))),0,(INDEX([1]Monthly!P$2:P$180,MATCH($A198&amp;$B198,[1]Monthly!$C$2:$C$180&amp;[1]Monthly!$D$2:$D$180,0))))</f>
        <v>0</v>
      </c>
      <c r="R198" s="49">
        <f t="array" ref="R198">IF(ISERROR(INDEX([1]Monthly!Q$2:Q$180,MATCH($A198&amp;$B198,[1]Monthly!$C$2:$C$180&amp;[1]Monthly!$D$2:$D$180,0))),0,(INDEX([1]Monthly!Q$2:Q$180,MATCH($A198&amp;$B198,[1]Monthly!$C$2:$C$180&amp;[1]Monthly!$D$2:$D$180,0))))</f>
        <v>0</v>
      </c>
      <c r="S198" s="49">
        <f t="array" ref="S198">IF(ISERROR(INDEX([1]Monthly!R$2:R$180,MATCH($A198&amp;$B198,[1]Monthly!$C$2:$C$180&amp;[1]Monthly!$D$2:$D$180,0))),0,(INDEX([1]Monthly!R$2:R$180,MATCH($A198&amp;$B198,[1]Monthly!$C$2:$C$180&amp;[1]Monthly!$D$2:$D$180,0))))</f>
        <v>0</v>
      </c>
      <c r="T198" s="49">
        <f t="array" ref="T198">IF(ISERROR(INDEX([1]Monthly!S$2:S$180,MATCH($A198&amp;$B198,[1]Monthly!$C$2:$C$180&amp;[1]Monthly!$D$2:$D$180,0))),0,(INDEX([1]Monthly!S$2:S$180,MATCH($A198&amp;$B198,[1]Monthly!$C$2:$C$180&amp;[1]Monthly!$D$2:$D$180,0))))</f>
        <v>0</v>
      </c>
      <c r="U198" s="49">
        <f t="array" ref="U198">IF(ISERROR(INDEX([1]Monthly!T$2:T$180,MATCH($A198&amp;$B198,[1]Monthly!$C$2:$C$180&amp;[1]Monthly!$D$2:$D$180,0))),0,(INDEX([1]Monthly!T$2:T$180,MATCH($A198&amp;$B198,[1]Monthly!$C$2:$C$180&amp;[1]Monthly!$D$2:$D$180,0))))</f>
        <v>0</v>
      </c>
      <c r="V198" s="49">
        <f t="array" ref="V198">IF(ISERROR(INDEX([1]Monthly!U$2:U$180,MATCH($A198&amp;$B198,[1]Monthly!$C$2:$C$180&amp;[1]Monthly!$D$2:$D$180,0))),0,(INDEX([1]Monthly!U$2:U$180,MATCH($A198&amp;$B198,[1]Monthly!$C$2:$C$180&amp;[1]Monthly!$D$2:$D$180,0))))</f>
        <v>0</v>
      </c>
      <c r="W198" s="49">
        <f t="array" ref="W198">IF(ISERROR(INDEX([1]Monthly!V$2:V$180,MATCH($A198&amp;$B198,[1]Monthly!$C$2:$C$180&amp;[1]Monthly!$D$2:$D$180,0))),0,(INDEX([1]Monthly!V$2:V$180,MATCH($A198&amp;$B198,[1]Monthly!$C$2:$C$180&amp;[1]Monthly!$D$2:$D$180,0))))</f>
        <v>0</v>
      </c>
      <c r="X198" s="49">
        <f t="array" ref="X198">IF(ISERROR(INDEX([1]Monthly!W$2:W$180,MATCH($A198&amp;$B198,[1]Monthly!$C$2:$C$180&amp;[1]Monthly!$D$2:$D$180,0))),0,(INDEX([1]Monthly!W$2:W$180,MATCH($A198&amp;$B198,[1]Monthly!$C$2:$C$180&amp;[1]Monthly!$D$2:$D$180,0))))</f>
        <v>0</v>
      </c>
      <c r="Y198" s="49">
        <f t="array" ref="Y198">IF(ISERROR(INDEX([1]Monthly!X$2:X$180,MATCH($A198&amp;$B198,[1]Monthly!$C$2:$C$180&amp;[1]Monthly!$D$2:$D$180,0))),0,(INDEX([1]Monthly!X$2:X$180,MATCH($A198&amp;$B198,[1]Monthly!$C$2:$C$180&amp;[1]Monthly!$D$2:$D$180,0))))</f>
        <v>0</v>
      </c>
      <c r="Z198" s="49">
        <f t="array" ref="Z198">IF(ISERROR(INDEX([1]Monthly!Y$2:Y$180,MATCH($A198&amp;$B198,[1]Monthly!$C$2:$C$180&amp;[1]Monthly!$D$2:$D$180,0))),0,(INDEX([1]Monthly!Y$2:Y$180,MATCH($A198&amp;$B198,[1]Monthly!$C$2:$C$180&amp;[1]Monthly!$D$2:$D$180,0))))</f>
        <v>0</v>
      </c>
      <c r="AA198" s="49">
        <f t="array" ref="AA198">IF(ISERROR(INDEX([1]Monthly!Z$2:Z$180,MATCH($A198&amp;$B198,[1]Monthly!$C$2:$C$180&amp;[1]Monthly!$D$2:$D$180,0))),0,(INDEX([1]Monthly!Z$2:Z$180,MATCH($A198&amp;$B198,[1]Monthly!$C$2:$C$180&amp;[1]Monthly!$D$2:$D$180,0))))</f>
        <v>0</v>
      </c>
      <c r="AB198" s="49">
        <f t="array" ref="AB198">IF(ISERROR(INDEX([1]Monthly!AA$2:AA$180,MATCH($A198&amp;$B198,[1]Monthly!$C$2:$C$180&amp;[1]Monthly!$D$2:$D$180,0))),0,(INDEX([1]Monthly!AA$2:AA$180,MATCH($A198&amp;$B198,[1]Monthly!$C$2:$C$180&amp;[1]Monthly!$D$2:$D$180,0))))</f>
        <v>0</v>
      </c>
      <c r="AC198" s="49">
        <f t="array" ref="AC198">IF(ISERROR(INDEX([1]Monthly!AB$2:AB$180,MATCH($A198&amp;$B198,[1]Monthly!$C$2:$C$180&amp;[1]Monthly!$D$2:$D$180,0))),0,(INDEX([1]Monthly!AB$2:AB$180,MATCH($A198&amp;$B198,[1]Monthly!$C$2:$C$180&amp;[1]Monthly!$D$2:$D$180,0))))</f>
        <v>0</v>
      </c>
      <c r="AD198" s="50">
        <f t="array" ref="AD198">IF(ISERROR(INDEX([1]Monthly!AC$2:AC$180,MATCH($A198&amp;$B198,[1]Monthly!$C$2:$C$180&amp;[1]Monthly!$D$2:$D$180,0))),0,(INDEX([1]Monthly!AC$2:AC$180,MATCH($A198&amp;$B198,[1]Monthly!$C$2:$C$180&amp;[1]Monthly!$D$2:$D$180,0))))</f>
        <v>0</v>
      </c>
      <c r="AE198" s="50">
        <f t="array" ref="AE198">IF(ISERROR(INDEX([1]Monthly!AD$2:AD$180,MATCH($A198&amp;$B198,[1]Monthly!$C$2:$C$180&amp;[1]Monthly!$D$2:$D$180,0))),0,(INDEX([1]Monthly!AD$2:AD$180,MATCH($A198&amp;$B198,[1]Monthly!$C$2:$C$180&amp;[1]Monthly!$D$2:$D$180,0))))</f>
        <v>0</v>
      </c>
      <c r="AF198" s="51">
        <f t="array" ref="AF198">IF(ISERROR(INDEX([1]Monthly!AE$2:AE$180,MATCH($A198&amp;$B198,[1]Monthly!$C$2:$C$180&amp;[1]Monthly!$D$2:$D$180,0))),0,(INDEX([1]Monthly!AE$2:AE$180,MATCH($A198&amp;$B198,[1]Monthly!$C$2:$C$180&amp;[1]Monthly!$D$2:$D$180,0))))</f>
        <v>0</v>
      </c>
      <c r="AG198" s="1"/>
      <c r="AH198" s="1"/>
      <c r="AI198" s="1"/>
      <c r="AJ198" s="45"/>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row>
    <row r="199" spans="1:174" x14ac:dyDescent="0.2">
      <c r="A199" s="11">
        <v>15</v>
      </c>
      <c r="B199" s="34">
        <v>5</v>
      </c>
      <c r="C199" s="1">
        <f t="array" ref="C199">IF(ISERROR(INDEX([1]Current!E$2:E$180,MATCH($A199&amp;$B199,[1]Current!$C$2:$C$180&amp;[1]Current!$D$2:$D$180,0))),0,(INDEX([1]Current!E$2:E$180,MATCH($A199&amp;$B199,[1]Current!$C$2:$C$180&amp;[1]Current!$D$2:$D$180,0))))</f>
        <v>0</v>
      </c>
      <c r="D199" s="1">
        <f t="array" ref="D199">IF(ISERROR(INDEX([1]Current!F$2:F$180,MATCH($A199&amp;$B199,[1]Current!$C$2:$C$180&amp;[1]Current!$D$2:$D$180,0))),0,(INDEX([1]Current!F$2:F$180,MATCH($A199&amp;$B199,[1]Current!$C$2:$C$180&amp;[1]Current!$D$2:$D$180,0))))</f>
        <v>1</v>
      </c>
      <c r="E199" s="81" t="s">
        <v>24</v>
      </c>
      <c r="F199" s="48">
        <f t="array" ref="F199">IF(ISERROR(INDEX([1]Monthly!E$2:E$180,MATCH($A199&amp;$B199,[1]Monthly!$C$2:$C$180&amp;[1]Monthly!$D$2:$D$180,0))),0,(INDEX([1]Monthly!E$2:E$180,MATCH($A199&amp;$B199,[1]Monthly!$C$2:$C$180&amp;[1]Monthly!$D$2:$D$180,0))))</f>
        <v>0</v>
      </c>
      <c r="G199" s="49">
        <f t="array" ref="G199">IF(ISERROR(INDEX([1]Monthly!F$2:F$180,MATCH($A199&amp;$B199,[1]Monthly!$C$2:$C$180&amp;[1]Monthly!$D$2:$D$180,0))),0,(INDEX([1]Monthly!F$2:F$180,MATCH($A199&amp;$B199,[1]Monthly!$C$2:$C$180&amp;[1]Monthly!$D$2:$D$180,0))))</f>
        <v>0</v>
      </c>
      <c r="H199" s="49">
        <f t="array" ref="H199">IF(ISERROR(INDEX([1]Monthly!G$2:G$180,MATCH($A199&amp;$B199,[1]Monthly!$C$2:$C$180&amp;[1]Monthly!$D$2:$D$180,0))),0,(INDEX([1]Monthly!G$2:G$180,MATCH($A199&amp;$B199,[1]Monthly!$C$2:$C$180&amp;[1]Monthly!$D$2:$D$180,0))))</f>
        <v>0</v>
      </c>
      <c r="I199" s="49">
        <f t="array" ref="I199">IF(ISERROR(INDEX([1]Monthly!H$2:H$180,MATCH($A199&amp;$B199,[1]Monthly!$C$2:$C$180&amp;[1]Monthly!$D$2:$D$180,0))),0,(INDEX([1]Monthly!H$2:H$180,MATCH($A199&amp;$B199,[1]Monthly!$C$2:$C$180&amp;[1]Monthly!$D$2:$D$180,0))))</f>
        <v>0</v>
      </c>
      <c r="J199" s="49">
        <f t="array" ref="J199">IF(ISERROR(INDEX([1]Monthly!I$2:I$180,MATCH($A199&amp;$B199,[1]Monthly!$C$2:$C$180&amp;[1]Monthly!$D$2:$D$180,0))),0,(INDEX([1]Monthly!I$2:I$180,MATCH($A199&amp;$B199,[1]Monthly!$C$2:$C$180&amp;[1]Monthly!$D$2:$D$180,0))))</f>
        <v>0</v>
      </c>
      <c r="K199" s="49">
        <f t="array" ref="K199">IF(ISERROR(INDEX([1]Monthly!J$2:J$180,MATCH($A199&amp;$B199,[1]Monthly!$C$2:$C$180&amp;[1]Monthly!$D$2:$D$180,0))),0,(INDEX([1]Monthly!J$2:J$180,MATCH($A199&amp;$B199,[1]Monthly!$C$2:$C$180&amp;[1]Monthly!$D$2:$D$180,0))))</f>
        <v>0</v>
      </c>
      <c r="L199" s="49">
        <f t="array" ref="L199">IF(ISERROR(INDEX([1]Monthly!K$2:K$180,MATCH($A199&amp;$B199,[1]Monthly!$C$2:$C$180&amp;[1]Monthly!$D$2:$D$180,0))),0,(INDEX([1]Monthly!K$2:K$180,MATCH($A199&amp;$B199,[1]Monthly!$C$2:$C$180&amp;[1]Monthly!$D$2:$D$180,0))))</f>
        <v>0</v>
      </c>
      <c r="M199" s="49">
        <f t="array" ref="M199">IF(ISERROR(INDEX([1]Monthly!L$2:L$180,MATCH($A199&amp;$B199,[1]Monthly!$C$2:$C$180&amp;[1]Monthly!$D$2:$D$180,0))),0,(INDEX([1]Monthly!L$2:L$180,MATCH($A199&amp;$B199,[1]Monthly!$C$2:$C$180&amp;[1]Monthly!$D$2:$D$180,0))))</f>
        <v>0</v>
      </c>
      <c r="N199" s="49">
        <f t="array" ref="N199">IF(ISERROR(INDEX([1]Monthly!M$2:M$180,MATCH($A199&amp;$B199,[1]Monthly!$C$2:$C$180&amp;[1]Monthly!$D$2:$D$180,0))),0,(INDEX([1]Monthly!M$2:M$180,MATCH($A199&amp;$B199,[1]Monthly!$C$2:$C$180&amp;[1]Monthly!$D$2:$D$180,0))))</f>
        <v>0</v>
      </c>
      <c r="O199" s="49">
        <f t="array" ref="O199">IF(ISERROR(INDEX([1]Monthly!N$2:N$180,MATCH($A199&amp;$B199,[1]Monthly!$C$2:$C$180&amp;[1]Monthly!$D$2:$D$180,0))),0,(INDEX([1]Monthly!N$2:N$180,MATCH($A199&amp;$B199,[1]Monthly!$C$2:$C$180&amp;[1]Monthly!$D$2:$D$180,0))))</f>
        <v>0</v>
      </c>
      <c r="P199" s="49">
        <f t="array" ref="P199">IF(ISERROR(INDEX([1]Monthly!O$2:O$180,MATCH($A199&amp;$B199,[1]Monthly!$C$2:$C$180&amp;[1]Monthly!$D$2:$D$180,0))),0,(INDEX([1]Monthly!O$2:O$180,MATCH($A199&amp;$B199,[1]Monthly!$C$2:$C$180&amp;[1]Monthly!$D$2:$D$180,0))))</f>
        <v>0</v>
      </c>
      <c r="Q199" s="49">
        <f t="array" ref="Q199">IF(ISERROR(INDEX([1]Monthly!P$2:P$180,MATCH($A199&amp;$B199,[1]Monthly!$C$2:$C$180&amp;[1]Monthly!$D$2:$D$180,0))),0,(INDEX([1]Monthly!P$2:P$180,MATCH($A199&amp;$B199,[1]Monthly!$C$2:$C$180&amp;[1]Monthly!$D$2:$D$180,0))))</f>
        <v>0</v>
      </c>
      <c r="R199" s="49">
        <f t="array" ref="R199">IF(ISERROR(INDEX([1]Monthly!Q$2:Q$180,MATCH($A199&amp;$B199,[1]Monthly!$C$2:$C$180&amp;[1]Monthly!$D$2:$D$180,0))),0,(INDEX([1]Monthly!Q$2:Q$180,MATCH($A199&amp;$B199,[1]Monthly!$C$2:$C$180&amp;[1]Monthly!$D$2:$D$180,0))))</f>
        <v>0</v>
      </c>
      <c r="S199" s="49">
        <f t="array" ref="S199">IF(ISERROR(INDEX([1]Monthly!R$2:R$180,MATCH($A199&amp;$B199,[1]Monthly!$C$2:$C$180&amp;[1]Monthly!$D$2:$D$180,0))),0,(INDEX([1]Monthly!R$2:R$180,MATCH($A199&amp;$B199,[1]Monthly!$C$2:$C$180&amp;[1]Monthly!$D$2:$D$180,0))))</f>
        <v>0</v>
      </c>
      <c r="T199" s="49">
        <f t="array" ref="T199">IF(ISERROR(INDEX([1]Monthly!S$2:S$180,MATCH($A199&amp;$B199,[1]Monthly!$C$2:$C$180&amp;[1]Monthly!$D$2:$D$180,0))),0,(INDEX([1]Monthly!S$2:S$180,MATCH($A199&amp;$B199,[1]Monthly!$C$2:$C$180&amp;[1]Monthly!$D$2:$D$180,0))))</f>
        <v>0</v>
      </c>
      <c r="U199" s="49">
        <f t="array" ref="U199">IF(ISERROR(INDEX([1]Monthly!T$2:T$180,MATCH($A199&amp;$B199,[1]Monthly!$C$2:$C$180&amp;[1]Monthly!$D$2:$D$180,0))),0,(INDEX([1]Monthly!T$2:T$180,MATCH($A199&amp;$B199,[1]Monthly!$C$2:$C$180&amp;[1]Monthly!$D$2:$D$180,0))))</f>
        <v>0</v>
      </c>
      <c r="V199" s="49">
        <f t="array" ref="V199">IF(ISERROR(INDEX([1]Monthly!U$2:U$180,MATCH($A199&amp;$B199,[1]Monthly!$C$2:$C$180&amp;[1]Monthly!$D$2:$D$180,0))),0,(INDEX([1]Monthly!U$2:U$180,MATCH($A199&amp;$B199,[1]Monthly!$C$2:$C$180&amp;[1]Monthly!$D$2:$D$180,0))))</f>
        <v>0</v>
      </c>
      <c r="W199" s="49">
        <f t="array" ref="W199">IF(ISERROR(INDEX([1]Monthly!V$2:V$180,MATCH($A199&amp;$B199,[1]Monthly!$C$2:$C$180&amp;[1]Monthly!$D$2:$D$180,0))),0,(INDEX([1]Monthly!V$2:V$180,MATCH($A199&amp;$B199,[1]Monthly!$C$2:$C$180&amp;[1]Monthly!$D$2:$D$180,0))))</f>
        <v>1</v>
      </c>
      <c r="X199" s="49">
        <f t="array" ref="X199">IF(ISERROR(INDEX([1]Monthly!W$2:W$180,MATCH($A199&amp;$B199,[1]Monthly!$C$2:$C$180&amp;[1]Monthly!$D$2:$D$180,0))),0,(INDEX([1]Monthly!W$2:W$180,MATCH($A199&amp;$B199,[1]Monthly!$C$2:$C$180&amp;[1]Monthly!$D$2:$D$180,0))))</f>
        <v>0</v>
      </c>
      <c r="Y199" s="49">
        <f t="array" ref="Y199">IF(ISERROR(INDEX([1]Monthly!X$2:X$180,MATCH($A199&amp;$B199,[1]Monthly!$C$2:$C$180&amp;[1]Monthly!$D$2:$D$180,0))),0,(INDEX([1]Monthly!X$2:X$180,MATCH($A199&amp;$B199,[1]Monthly!$C$2:$C$180&amp;[1]Monthly!$D$2:$D$180,0))))</f>
        <v>0</v>
      </c>
      <c r="Z199" s="49">
        <f t="array" ref="Z199">IF(ISERROR(INDEX([1]Monthly!Y$2:Y$180,MATCH($A199&amp;$B199,[1]Monthly!$C$2:$C$180&amp;[1]Monthly!$D$2:$D$180,0))),0,(INDEX([1]Monthly!Y$2:Y$180,MATCH($A199&amp;$B199,[1]Monthly!$C$2:$C$180&amp;[1]Monthly!$D$2:$D$180,0))))</f>
        <v>0</v>
      </c>
      <c r="AA199" s="49">
        <f t="array" ref="AA199">IF(ISERROR(INDEX([1]Monthly!Z$2:Z$180,MATCH($A199&amp;$B199,[1]Monthly!$C$2:$C$180&amp;[1]Monthly!$D$2:$D$180,0))),0,(INDEX([1]Monthly!Z$2:Z$180,MATCH($A199&amp;$B199,[1]Monthly!$C$2:$C$180&amp;[1]Monthly!$D$2:$D$180,0))))</f>
        <v>0</v>
      </c>
      <c r="AB199" s="49">
        <f t="array" ref="AB199">IF(ISERROR(INDEX([1]Monthly!AA$2:AA$180,MATCH($A199&amp;$B199,[1]Monthly!$C$2:$C$180&amp;[1]Monthly!$D$2:$D$180,0))),0,(INDEX([1]Monthly!AA$2:AA$180,MATCH($A199&amp;$B199,[1]Monthly!$C$2:$C$180&amp;[1]Monthly!$D$2:$D$180,0))))</f>
        <v>0</v>
      </c>
      <c r="AC199" s="49">
        <f t="array" ref="AC199">IF(ISERROR(INDEX([1]Monthly!AB$2:AB$180,MATCH($A199&amp;$B199,[1]Monthly!$C$2:$C$180&amp;[1]Monthly!$D$2:$D$180,0))),0,(INDEX([1]Monthly!AB$2:AB$180,MATCH($A199&amp;$B199,[1]Monthly!$C$2:$C$180&amp;[1]Monthly!$D$2:$D$180,0))))</f>
        <v>0</v>
      </c>
      <c r="AD199" s="50">
        <f t="array" ref="AD199">IF(ISERROR(INDEX([1]Monthly!AC$2:AC$180,MATCH($A199&amp;$B199,[1]Monthly!$C$2:$C$180&amp;[1]Monthly!$D$2:$D$180,0))),0,(INDEX([1]Monthly!AC$2:AC$180,MATCH($A199&amp;$B199,[1]Monthly!$C$2:$C$180&amp;[1]Monthly!$D$2:$D$180,0))))</f>
        <v>0</v>
      </c>
      <c r="AE199" s="50">
        <f t="array" ref="AE199">IF(ISERROR(INDEX([1]Monthly!AD$2:AD$180,MATCH($A199&amp;$B199,[1]Monthly!$C$2:$C$180&amp;[1]Monthly!$D$2:$D$180,0))),0,(INDEX([1]Monthly!AD$2:AD$180,MATCH($A199&amp;$B199,[1]Monthly!$C$2:$C$180&amp;[1]Monthly!$D$2:$D$180,0))))</f>
        <v>0</v>
      </c>
      <c r="AF199" s="51">
        <f t="array" ref="AF199">IF(ISERROR(INDEX([1]Monthly!AE$2:AE$180,MATCH($A199&amp;$B199,[1]Monthly!$C$2:$C$180&amp;[1]Monthly!$D$2:$D$180,0))),0,(INDEX([1]Monthly!AE$2:AE$180,MATCH($A199&amp;$B199,[1]Monthly!$C$2:$C$180&amp;[1]Monthly!$D$2:$D$180,0))))</f>
        <v>0</v>
      </c>
      <c r="AG199" s="1"/>
      <c r="AH199" s="1"/>
      <c r="AI199" s="1"/>
      <c r="AJ199" s="45"/>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row>
    <row r="200" spans="1:174" x14ac:dyDescent="0.2">
      <c r="C200" s="1">
        <f>SUM(C196:C199)</f>
        <v>0</v>
      </c>
      <c r="D200" s="1">
        <f>SUM(D196:D199)</f>
        <v>1</v>
      </c>
      <c r="E200" s="82" t="s">
        <v>25</v>
      </c>
      <c r="F200" s="53">
        <f t="shared" ref="F200:AF200" si="78">SUM(F196:F199)</f>
        <v>0</v>
      </c>
      <c r="G200" s="54">
        <f t="shared" si="78"/>
        <v>0</v>
      </c>
      <c r="H200" s="54">
        <f t="shared" si="78"/>
        <v>0</v>
      </c>
      <c r="I200" s="54">
        <f t="shared" si="78"/>
        <v>0</v>
      </c>
      <c r="J200" s="54">
        <f t="shared" si="78"/>
        <v>0</v>
      </c>
      <c r="K200" s="54">
        <f t="shared" si="78"/>
        <v>0</v>
      </c>
      <c r="L200" s="54">
        <f t="shared" si="78"/>
        <v>0</v>
      </c>
      <c r="M200" s="54">
        <f t="shared" si="78"/>
        <v>0</v>
      </c>
      <c r="N200" s="54">
        <f t="shared" si="78"/>
        <v>0</v>
      </c>
      <c r="O200" s="54">
        <f t="shared" si="78"/>
        <v>0</v>
      </c>
      <c r="P200" s="54">
        <f t="shared" si="78"/>
        <v>0</v>
      </c>
      <c r="Q200" s="54">
        <f t="shared" si="78"/>
        <v>0</v>
      </c>
      <c r="R200" s="54">
        <f t="shared" si="78"/>
        <v>0</v>
      </c>
      <c r="S200" s="54">
        <f t="shared" si="78"/>
        <v>0</v>
      </c>
      <c r="T200" s="54">
        <f t="shared" si="78"/>
        <v>0</v>
      </c>
      <c r="U200" s="54">
        <f t="shared" si="78"/>
        <v>0</v>
      </c>
      <c r="V200" s="54">
        <f t="shared" si="78"/>
        <v>0</v>
      </c>
      <c r="W200" s="54">
        <f t="shared" si="78"/>
        <v>1</v>
      </c>
      <c r="X200" s="54">
        <f t="shared" si="78"/>
        <v>0</v>
      </c>
      <c r="Y200" s="54">
        <f t="shared" si="78"/>
        <v>0</v>
      </c>
      <c r="Z200" s="54">
        <f t="shared" si="78"/>
        <v>0</v>
      </c>
      <c r="AA200" s="54">
        <f t="shared" si="78"/>
        <v>0</v>
      </c>
      <c r="AB200" s="54">
        <f t="shared" si="78"/>
        <v>0</v>
      </c>
      <c r="AC200" s="54">
        <f t="shared" si="78"/>
        <v>0</v>
      </c>
      <c r="AD200" s="55">
        <f t="shared" si="78"/>
        <v>0</v>
      </c>
      <c r="AE200" s="55">
        <f t="shared" si="78"/>
        <v>0</v>
      </c>
      <c r="AF200" s="56">
        <f t="shared" si="78"/>
        <v>0</v>
      </c>
      <c r="AG200" s="1"/>
      <c r="AH200" s="1"/>
      <c r="AI200" s="1"/>
      <c r="AJ200" s="45"/>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row>
    <row r="201" spans="1:174" s="57" customFormat="1" x14ac:dyDescent="0.2">
      <c r="A201" s="57">
        <v>15</v>
      </c>
      <c r="B201" s="58">
        <v>6</v>
      </c>
      <c r="C201" s="1">
        <f t="array" ref="C201">IF(ISERROR(INDEX([1]Current!E$2:E$180,MATCH($A201&amp;$B201,[1]Current!$C$2:$C$180&amp;[1]Current!$D$2:$D$180,0))),0,(INDEX([1]Current!E$2:E$180,MATCH($A201&amp;$B201,[1]Current!$C$2:$C$180&amp;[1]Current!$D$2:$D$180,0))))</f>
        <v>333</v>
      </c>
      <c r="D201" s="1">
        <f t="array" ref="D201">IF(ISERROR(INDEX([1]Current!F$2:F$180,MATCH($A201&amp;$B201,[1]Current!$C$2:$C$180&amp;[1]Current!$D$2:$D$180,0))),0,(INDEX([1]Current!F$2:F$180,MATCH($A201&amp;$B201,[1]Current!$C$2:$C$180&amp;[1]Current!$D$2:$D$180,0))))</f>
        <v>279</v>
      </c>
      <c r="E201" s="83" t="s">
        <v>26</v>
      </c>
      <c r="F201" s="60">
        <f t="array" ref="F201">IF(ISERROR(INDEX([1]Monthly!E$2:E$180,MATCH($A201&amp;$B201,[1]Monthly!$C$2:$C$180&amp;[1]Monthly!$D$2:$D$180,0))),0,(INDEX([1]Monthly!E$2:E$180,MATCH($A201&amp;$B201,[1]Monthly!$C$2:$C$180&amp;[1]Monthly!$D$2:$D$180,0))))</f>
        <v>29</v>
      </c>
      <c r="G201" s="61">
        <f t="array" ref="G201">IF(ISERROR(INDEX([1]Monthly!F$2:F$180,MATCH($A201&amp;$B201,[1]Monthly!$C$2:$C$180&amp;[1]Monthly!$D$2:$D$180,0))),0,(INDEX([1]Monthly!F$2:F$180,MATCH($A201&amp;$B201,[1]Monthly!$C$2:$C$180&amp;[1]Monthly!$D$2:$D$180,0))))</f>
        <v>28</v>
      </c>
      <c r="H201" s="61">
        <f t="array" ref="H201">IF(ISERROR(INDEX([1]Monthly!G$2:G$180,MATCH($A201&amp;$B201,[1]Monthly!$C$2:$C$180&amp;[1]Monthly!$D$2:$D$180,0))),0,(INDEX([1]Monthly!G$2:G$180,MATCH($A201&amp;$B201,[1]Monthly!$C$2:$C$180&amp;[1]Monthly!$D$2:$D$180,0))))</f>
        <v>21</v>
      </c>
      <c r="I201" s="61">
        <f t="array" ref="I201">IF(ISERROR(INDEX([1]Monthly!H$2:H$180,MATCH($A201&amp;$B201,[1]Monthly!$C$2:$C$180&amp;[1]Monthly!$D$2:$D$180,0))),0,(INDEX([1]Monthly!H$2:H$180,MATCH($A201&amp;$B201,[1]Monthly!$C$2:$C$180&amp;[1]Monthly!$D$2:$D$180,0))))</f>
        <v>34</v>
      </c>
      <c r="J201" s="61">
        <f t="array" ref="J201">IF(ISERROR(INDEX([1]Monthly!I$2:I$180,MATCH($A201&amp;$B201,[1]Monthly!$C$2:$C$180&amp;[1]Monthly!$D$2:$D$180,0))),0,(INDEX([1]Monthly!I$2:I$180,MATCH($A201&amp;$B201,[1]Monthly!$C$2:$C$180&amp;[1]Monthly!$D$2:$D$180,0))))</f>
        <v>18</v>
      </c>
      <c r="K201" s="61">
        <f t="array" ref="K201">IF(ISERROR(INDEX([1]Monthly!J$2:J$180,MATCH($A201&amp;$B201,[1]Monthly!$C$2:$C$180&amp;[1]Monthly!$D$2:$D$180,0))),0,(INDEX([1]Monthly!J$2:J$180,MATCH($A201&amp;$B201,[1]Monthly!$C$2:$C$180&amp;[1]Monthly!$D$2:$D$180,0))))</f>
        <v>28</v>
      </c>
      <c r="L201" s="61">
        <f t="array" ref="L201">IF(ISERROR(INDEX([1]Monthly!K$2:K$180,MATCH($A201&amp;$B201,[1]Monthly!$C$2:$C$180&amp;[1]Monthly!$D$2:$D$180,0))),0,(INDEX([1]Monthly!K$2:K$180,MATCH($A201&amp;$B201,[1]Monthly!$C$2:$C$180&amp;[1]Monthly!$D$2:$D$180,0))))</f>
        <v>40</v>
      </c>
      <c r="M201" s="61">
        <f t="array" ref="M201">IF(ISERROR(INDEX([1]Monthly!L$2:L$180,MATCH($A201&amp;$B201,[1]Monthly!$C$2:$C$180&amp;[1]Monthly!$D$2:$D$180,0))),0,(INDEX([1]Monthly!L$2:L$180,MATCH($A201&amp;$B201,[1]Monthly!$C$2:$C$180&amp;[1]Monthly!$D$2:$D$180,0))))</f>
        <v>38</v>
      </c>
      <c r="N201" s="61">
        <f t="array" ref="N201">IF(ISERROR(INDEX([1]Monthly!M$2:M$180,MATCH($A201&amp;$B201,[1]Monthly!$C$2:$C$180&amp;[1]Monthly!$D$2:$D$180,0))),0,(INDEX([1]Monthly!M$2:M$180,MATCH($A201&amp;$B201,[1]Monthly!$C$2:$C$180&amp;[1]Monthly!$D$2:$D$180,0))))</f>
        <v>39</v>
      </c>
      <c r="O201" s="61">
        <f t="array" ref="O201">IF(ISERROR(INDEX([1]Monthly!N$2:N$180,MATCH($A201&amp;$B201,[1]Monthly!$C$2:$C$180&amp;[1]Monthly!$D$2:$D$180,0))),0,(INDEX([1]Monthly!N$2:N$180,MATCH($A201&amp;$B201,[1]Monthly!$C$2:$C$180&amp;[1]Monthly!$D$2:$D$180,0))))</f>
        <v>40</v>
      </c>
      <c r="P201" s="61">
        <f t="array" ref="P201">IF(ISERROR(INDEX([1]Monthly!O$2:O$180,MATCH($A201&amp;$B201,[1]Monthly!$C$2:$C$180&amp;[1]Monthly!$D$2:$D$180,0))),0,(INDEX([1]Monthly!O$2:O$180,MATCH($A201&amp;$B201,[1]Monthly!$C$2:$C$180&amp;[1]Monthly!$D$2:$D$180,0))))</f>
        <v>36</v>
      </c>
      <c r="Q201" s="61">
        <f t="array" ref="Q201">IF(ISERROR(INDEX([1]Monthly!P$2:P$180,MATCH($A201&amp;$B201,[1]Monthly!$C$2:$C$180&amp;[1]Monthly!$D$2:$D$180,0))),0,(INDEX([1]Monthly!P$2:P$180,MATCH($A201&amp;$B201,[1]Monthly!$C$2:$C$180&amp;[1]Monthly!$D$2:$D$180,0))))</f>
        <v>27</v>
      </c>
      <c r="R201" s="61">
        <f t="array" ref="R201">IF(ISERROR(INDEX([1]Monthly!Q$2:Q$180,MATCH($A201&amp;$B201,[1]Monthly!$C$2:$C$180&amp;[1]Monthly!$D$2:$D$180,0))),0,(INDEX([1]Monthly!Q$2:Q$180,MATCH($A201&amp;$B201,[1]Monthly!$C$2:$C$180&amp;[1]Monthly!$D$2:$D$180,0))))</f>
        <v>21</v>
      </c>
      <c r="S201" s="61">
        <f t="array" ref="S201">IF(ISERROR(INDEX([1]Monthly!R$2:R$180,MATCH($A201&amp;$B201,[1]Monthly!$C$2:$C$180&amp;[1]Monthly!$D$2:$D$180,0))),0,(INDEX([1]Monthly!R$2:R$180,MATCH($A201&amp;$B201,[1]Monthly!$C$2:$C$180&amp;[1]Monthly!$D$2:$D$180,0))))</f>
        <v>35</v>
      </c>
      <c r="T201" s="61">
        <f t="array" ref="T201">IF(ISERROR(INDEX([1]Monthly!S$2:S$180,MATCH($A201&amp;$B201,[1]Monthly!$C$2:$C$180&amp;[1]Monthly!$D$2:$D$180,0))),0,(INDEX([1]Monthly!S$2:S$180,MATCH($A201&amp;$B201,[1]Monthly!$C$2:$C$180&amp;[1]Monthly!$D$2:$D$180,0))))</f>
        <v>29</v>
      </c>
      <c r="U201" s="61">
        <f t="array" ref="U201">IF(ISERROR(INDEX([1]Monthly!T$2:T$180,MATCH($A201&amp;$B201,[1]Monthly!$C$2:$C$180&amp;[1]Monthly!$D$2:$D$180,0))),0,(INDEX([1]Monthly!T$2:T$180,MATCH($A201&amp;$B201,[1]Monthly!$C$2:$C$180&amp;[1]Monthly!$D$2:$D$180,0))))</f>
        <v>44</v>
      </c>
      <c r="V201" s="61">
        <f t="array" ref="V201">IF(ISERROR(INDEX([1]Monthly!U$2:U$180,MATCH($A201&amp;$B201,[1]Monthly!$C$2:$C$180&amp;[1]Monthly!$D$2:$D$180,0))),0,(INDEX([1]Monthly!U$2:U$180,MATCH($A201&amp;$B201,[1]Monthly!$C$2:$C$180&amp;[1]Monthly!$D$2:$D$180,0))))</f>
        <v>40</v>
      </c>
      <c r="W201" s="61">
        <f t="array" ref="W201">IF(ISERROR(INDEX([1]Monthly!V$2:V$180,MATCH($A201&amp;$B201,[1]Monthly!$C$2:$C$180&amp;[1]Monthly!$D$2:$D$180,0))),0,(INDEX([1]Monthly!V$2:V$180,MATCH($A201&amp;$B201,[1]Monthly!$C$2:$C$180&amp;[1]Monthly!$D$2:$D$180,0))))</f>
        <v>47</v>
      </c>
      <c r="X201" s="61">
        <f t="array" ref="X201">IF(ISERROR(INDEX([1]Monthly!W$2:W$180,MATCH($A201&amp;$B201,[1]Monthly!$C$2:$C$180&amp;[1]Monthly!$D$2:$D$180,0))),0,(INDEX([1]Monthly!W$2:W$180,MATCH($A201&amp;$B201,[1]Monthly!$C$2:$C$180&amp;[1]Monthly!$D$2:$D$180,0))))</f>
        <v>31</v>
      </c>
      <c r="Y201" s="61">
        <f t="array" ref="Y201">IF(ISERROR(INDEX([1]Monthly!X$2:X$180,MATCH($A201&amp;$B201,[1]Monthly!$C$2:$C$180&amp;[1]Monthly!$D$2:$D$180,0))),0,(INDEX([1]Monthly!X$2:X$180,MATCH($A201&amp;$B201,[1]Monthly!$C$2:$C$180&amp;[1]Monthly!$D$2:$D$180,0))))</f>
        <v>30</v>
      </c>
      <c r="Z201" s="61">
        <f t="array" ref="Z201">IF(ISERROR(INDEX([1]Monthly!Y$2:Y$180,MATCH($A201&amp;$B201,[1]Monthly!$C$2:$C$180&amp;[1]Monthly!$D$2:$D$180,0))),0,(INDEX([1]Monthly!Y$2:Y$180,MATCH($A201&amp;$B201,[1]Monthly!$C$2:$C$180&amp;[1]Monthly!$D$2:$D$180,0))))</f>
        <v>27</v>
      </c>
      <c r="AA201" s="61">
        <f t="array" ref="AA201">IF(ISERROR(INDEX([1]Monthly!Z$2:Z$180,MATCH($A201&amp;$B201,[1]Monthly!$C$2:$C$180&amp;[1]Monthly!$D$2:$D$180,0))),0,(INDEX([1]Monthly!Z$2:Z$180,MATCH($A201&amp;$B201,[1]Monthly!$C$2:$C$180&amp;[1]Monthly!$D$2:$D$180,0))))</f>
        <v>26</v>
      </c>
      <c r="AB201" s="61">
        <f t="array" ref="AB201">IF(ISERROR(INDEX([1]Monthly!AA$2:AA$180,MATCH($A201&amp;$B201,[1]Monthly!$C$2:$C$180&amp;[1]Monthly!$D$2:$D$180,0))),0,(INDEX([1]Monthly!AA$2:AA$180,MATCH($A201&amp;$B201,[1]Monthly!$C$2:$C$180&amp;[1]Monthly!$D$2:$D$180,0))))</f>
        <v>22</v>
      </c>
      <c r="AC201" s="61">
        <f t="array" ref="AC201">IF(ISERROR(INDEX([1]Monthly!AB$2:AB$180,MATCH($A201&amp;$B201,[1]Monthly!$C$2:$C$180&amp;[1]Monthly!$D$2:$D$180,0))),0,(INDEX([1]Monthly!AB$2:AB$180,MATCH($A201&amp;$B201,[1]Monthly!$C$2:$C$180&amp;[1]Monthly!$D$2:$D$180,0))))</f>
        <v>19</v>
      </c>
      <c r="AD201" s="62">
        <f t="array" ref="AD201">IF(ISERROR(INDEX([1]Monthly!AC$2:AC$180,MATCH($A201&amp;$B201,[1]Monthly!$C$2:$C$180&amp;[1]Monthly!$D$2:$D$180,0))),0,(INDEX([1]Monthly!AC$2:AC$180,MATCH($A201&amp;$B201,[1]Monthly!$C$2:$C$180&amp;[1]Monthly!$D$2:$D$180,0))))</f>
        <v>17</v>
      </c>
      <c r="AE201" s="62">
        <f t="array" ref="AE201">IF(ISERROR(INDEX([1]Monthly!AD$2:AD$180,MATCH($A201&amp;$B201,[1]Monthly!$C$2:$C$180&amp;[1]Monthly!$D$2:$D$180,0))),0,(INDEX([1]Monthly!AD$2:AD$180,MATCH($A201&amp;$B201,[1]Monthly!$C$2:$C$180&amp;[1]Monthly!$D$2:$D$180,0))))</f>
        <v>33</v>
      </c>
      <c r="AF201" s="63">
        <f t="array" ref="AF201">IF(ISERROR(INDEX([1]Monthly!AE$2:AE$180,MATCH($A201&amp;$B201,[1]Monthly!$C$2:$C$180&amp;[1]Monthly!$D$2:$D$180,0))),0,(INDEX([1]Monthly!AE$2:AE$180,MATCH($A201&amp;$B201,[1]Monthly!$C$2:$C$180&amp;[1]Monthly!$D$2:$D$180,0))))</f>
        <v>27</v>
      </c>
      <c r="AG201" s="64"/>
      <c r="AH201" s="64"/>
      <c r="AI201" s="64"/>
      <c r="AJ201" s="45"/>
      <c r="AK201" s="64"/>
      <c r="AL201" s="64"/>
      <c r="AM201" s="64"/>
      <c r="AN201" s="64"/>
      <c r="AO201" s="64"/>
      <c r="AP201" s="64"/>
      <c r="AQ201" s="64"/>
      <c r="AR201" s="64"/>
      <c r="AS201" s="64"/>
      <c r="AT201" s="64"/>
      <c r="AU201" s="64"/>
      <c r="AV201" s="64"/>
      <c r="AW201" s="64"/>
      <c r="AX201" s="64"/>
      <c r="AY201" s="64"/>
      <c r="AZ201" s="64"/>
      <c r="BA201" s="64"/>
      <c r="BB201" s="64"/>
      <c r="BC201" s="64"/>
      <c r="BD201" s="64"/>
      <c r="BE201" s="64"/>
      <c r="BF201" s="64"/>
      <c r="BG201" s="64"/>
      <c r="BH201" s="64"/>
      <c r="BI201" s="64"/>
      <c r="BJ201" s="64"/>
      <c r="BK201" s="64"/>
      <c r="BL201" s="64"/>
      <c r="BM201" s="64"/>
      <c r="BN201" s="64"/>
      <c r="BO201" s="64"/>
      <c r="BP201" s="64"/>
      <c r="BQ201" s="64"/>
      <c r="BR201" s="64"/>
      <c r="BS201" s="64"/>
      <c r="BT201" s="64"/>
      <c r="BU201" s="64"/>
      <c r="BV201" s="64"/>
      <c r="BW201" s="64"/>
      <c r="BX201" s="64"/>
      <c r="BY201" s="64"/>
      <c r="BZ201" s="64"/>
      <c r="CA201" s="64"/>
      <c r="CB201" s="64"/>
      <c r="CC201" s="64"/>
      <c r="CD201" s="64"/>
      <c r="CE201" s="64"/>
      <c r="CF201" s="64"/>
      <c r="CG201" s="64"/>
      <c r="CH201" s="64"/>
      <c r="CI201" s="64"/>
      <c r="CJ201" s="64"/>
      <c r="CK201" s="64"/>
      <c r="CL201" s="64"/>
      <c r="CM201" s="64"/>
      <c r="CN201" s="64"/>
      <c r="CO201" s="64"/>
      <c r="CP201" s="64"/>
      <c r="CQ201" s="64"/>
      <c r="CR201" s="64"/>
      <c r="CS201" s="64"/>
      <c r="CT201" s="64"/>
      <c r="CU201" s="64"/>
      <c r="CV201" s="64"/>
      <c r="CW201" s="64"/>
      <c r="CX201" s="64"/>
      <c r="CY201" s="64"/>
      <c r="CZ201" s="64"/>
      <c r="DA201" s="64"/>
      <c r="DB201" s="64"/>
      <c r="DC201" s="64"/>
      <c r="DD201" s="64"/>
      <c r="DE201" s="64"/>
      <c r="DF201" s="64"/>
      <c r="DG201" s="64"/>
      <c r="DH201" s="64"/>
      <c r="DI201" s="64"/>
      <c r="DJ201" s="64"/>
      <c r="DK201" s="64"/>
      <c r="DL201" s="64"/>
      <c r="DM201" s="64"/>
      <c r="DN201" s="64"/>
      <c r="DO201" s="64"/>
      <c r="DP201" s="64"/>
      <c r="DQ201" s="64"/>
      <c r="DR201" s="64"/>
      <c r="DS201" s="64"/>
      <c r="DT201" s="64"/>
      <c r="DU201" s="64"/>
      <c r="DV201" s="64"/>
      <c r="DW201" s="64"/>
      <c r="DX201" s="64"/>
      <c r="DY201" s="64"/>
      <c r="DZ201" s="64"/>
      <c r="EA201" s="64"/>
      <c r="EB201" s="64"/>
      <c r="EC201" s="64"/>
      <c r="ED201" s="64"/>
      <c r="EE201" s="64"/>
      <c r="EF201" s="64"/>
      <c r="EG201" s="64"/>
      <c r="EH201" s="64"/>
      <c r="EI201" s="64"/>
      <c r="EJ201" s="64"/>
      <c r="EK201" s="64"/>
      <c r="EL201" s="64"/>
      <c r="EM201" s="64"/>
      <c r="EN201" s="64"/>
      <c r="EO201" s="64"/>
      <c r="EP201" s="64"/>
      <c r="EQ201" s="64"/>
      <c r="ER201" s="64"/>
      <c r="ES201" s="64"/>
      <c r="ET201" s="64"/>
      <c r="EU201" s="64"/>
      <c r="EV201" s="64"/>
      <c r="EW201" s="64"/>
      <c r="EX201" s="64"/>
      <c r="EY201" s="64"/>
      <c r="EZ201" s="64"/>
      <c r="FA201" s="64"/>
      <c r="FB201" s="64"/>
      <c r="FC201" s="64"/>
      <c r="FD201" s="64"/>
      <c r="FE201" s="64"/>
      <c r="FF201" s="64"/>
      <c r="FG201" s="64"/>
      <c r="FH201" s="64"/>
      <c r="FI201" s="64"/>
      <c r="FJ201" s="64"/>
      <c r="FK201" s="64"/>
      <c r="FL201" s="64"/>
      <c r="FM201" s="64"/>
      <c r="FN201" s="64"/>
      <c r="FO201" s="64"/>
      <c r="FP201" s="64"/>
      <c r="FQ201" s="64"/>
      <c r="FR201" s="64"/>
    </row>
    <row r="202" spans="1:174" x14ac:dyDescent="0.2">
      <c r="A202" s="11">
        <v>15</v>
      </c>
      <c r="B202" s="34">
        <v>7</v>
      </c>
      <c r="C202" s="1">
        <f t="array" ref="C202">IF(ISERROR(INDEX([1]Current!E$2:E$180,MATCH($A202&amp;$B202,[1]Current!$C$2:$C$180&amp;[1]Current!$D$2:$D$180,0))),0,(INDEX([1]Current!E$2:E$180,MATCH($A202&amp;$B202,[1]Current!$C$2:$C$180&amp;[1]Current!$D$2:$D$180,0))))</f>
        <v>0</v>
      </c>
      <c r="D202" s="1">
        <f t="array" ref="D202">IF(ISERROR(INDEX([1]Current!F$2:F$180,MATCH($A202&amp;$B202,[1]Current!$C$2:$C$180&amp;[1]Current!$D$2:$D$180,0))),0,(INDEX([1]Current!F$2:F$180,MATCH($A202&amp;$B202,[1]Current!$C$2:$C$180&amp;[1]Current!$D$2:$D$180,0))))</f>
        <v>0</v>
      </c>
      <c r="E202" s="81" t="s">
        <v>27</v>
      </c>
      <c r="F202" s="48">
        <f t="array" ref="F202">IF(ISERROR(INDEX([1]Monthly!E$2:E$180,MATCH($A202&amp;$B202,[1]Monthly!$C$2:$C$180&amp;[1]Monthly!$D$2:$D$180,0))),0,(INDEX([1]Monthly!E$2:E$180,MATCH($A202&amp;$B202,[1]Monthly!$C$2:$C$180&amp;[1]Monthly!$D$2:$D$180,0))))</f>
        <v>1</v>
      </c>
      <c r="G202" s="49">
        <f t="array" ref="G202">IF(ISERROR(INDEX([1]Monthly!F$2:F$180,MATCH($A202&amp;$B202,[1]Monthly!$C$2:$C$180&amp;[1]Monthly!$D$2:$D$180,0))),0,(INDEX([1]Monthly!F$2:F$180,MATCH($A202&amp;$B202,[1]Monthly!$C$2:$C$180&amp;[1]Monthly!$D$2:$D$180,0))))</f>
        <v>0</v>
      </c>
      <c r="H202" s="49">
        <f t="array" ref="H202">IF(ISERROR(INDEX([1]Monthly!G$2:G$180,MATCH($A202&amp;$B202,[1]Monthly!$C$2:$C$180&amp;[1]Monthly!$D$2:$D$180,0))),0,(INDEX([1]Monthly!G$2:G$180,MATCH($A202&amp;$B202,[1]Monthly!$C$2:$C$180&amp;[1]Monthly!$D$2:$D$180,0))))</f>
        <v>0</v>
      </c>
      <c r="I202" s="49">
        <f t="array" ref="I202">IF(ISERROR(INDEX([1]Monthly!H$2:H$180,MATCH($A202&amp;$B202,[1]Monthly!$C$2:$C$180&amp;[1]Monthly!$D$2:$D$180,0))),0,(INDEX([1]Monthly!H$2:H$180,MATCH($A202&amp;$B202,[1]Monthly!$C$2:$C$180&amp;[1]Monthly!$D$2:$D$180,0))))</f>
        <v>0</v>
      </c>
      <c r="J202" s="49">
        <f t="array" ref="J202">IF(ISERROR(INDEX([1]Monthly!I$2:I$180,MATCH($A202&amp;$B202,[1]Monthly!$C$2:$C$180&amp;[1]Monthly!$D$2:$D$180,0))),0,(INDEX([1]Monthly!I$2:I$180,MATCH($A202&amp;$B202,[1]Monthly!$C$2:$C$180&amp;[1]Monthly!$D$2:$D$180,0))))</f>
        <v>0</v>
      </c>
      <c r="K202" s="49">
        <f t="array" ref="K202">IF(ISERROR(INDEX([1]Monthly!J$2:J$180,MATCH($A202&amp;$B202,[1]Monthly!$C$2:$C$180&amp;[1]Monthly!$D$2:$D$180,0))),0,(INDEX([1]Monthly!J$2:J$180,MATCH($A202&amp;$B202,[1]Monthly!$C$2:$C$180&amp;[1]Monthly!$D$2:$D$180,0))))</f>
        <v>0</v>
      </c>
      <c r="L202" s="49">
        <f t="array" ref="L202">IF(ISERROR(INDEX([1]Monthly!K$2:K$180,MATCH($A202&amp;$B202,[1]Monthly!$C$2:$C$180&amp;[1]Monthly!$D$2:$D$180,0))),0,(INDEX([1]Monthly!K$2:K$180,MATCH($A202&amp;$B202,[1]Monthly!$C$2:$C$180&amp;[1]Monthly!$D$2:$D$180,0))))</f>
        <v>0</v>
      </c>
      <c r="M202" s="49">
        <f t="array" ref="M202">IF(ISERROR(INDEX([1]Monthly!L$2:L$180,MATCH($A202&amp;$B202,[1]Monthly!$C$2:$C$180&amp;[1]Monthly!$D$2:$D$180,0))),0,(INDEX([1]Monthly!L$2:L$180,MATCH($A202&amp;$B202,[1]Monthly!$C$2:$C$180&amp;[1]Monthly!$D$2:$D$180,0))))</f>
        <v>0</v>
      </c>
      <c r="N202" s="49">
        <f t="array" ref="N202">IF(ISERROR(INDEX([1]Monthly!M$2:M$180,MATCH($A202&amp;$B202,[1]Monthly!$C$2:$C$180&amp;[1]Monthly!$D$2:$D$180,0))),0,(INDEX([1]Monthly!M$2:M$180,MATCH($A202&amp;$B202,[1]Monthly!$C$2:$C$180&amp;[1]Monthly!$D$2:$D$180,0))))</f>
        <v>0</v>
      </c>
      <c r="O202" s="49">
        <f t="array" ref="O202">IF(ISERROR(INDEX([1]Monthly!N$2:N$180,MATCH($A202&amp;$B202,[1]Monthly!$C$2:$C$180&amp;[1]Monthly!$D$2:$D$180,0))),0,(INDEX([1]Monthly!N$2:N$180,MATCH($A202&amp;$B202,[1]Monthly!$C$2:$C$180&amp;[1]Monthly!$D$2:$D$180,0))))</f>
        <v>0</v>
      </c>
      <c r="P202" s="49">
        <f t="array" ref="P202">IF(ISERROR(INDEX([1]Monthly!O$2:O$180,MATCH($A202&amp;$B202,[1]Monthly!$C$2:$C$180&amp;[1]Monthly!$D$2:$D$180,0))),0,(INDEX([1]Monthly!O$2:O$180,MATCH($A202&amp;$B202,[1]Monthly!$C$2:$C$180&amp;[1]Monthly!$D$2:$D$180,0))))</f>
        <v>0</v>
      </c>
      <c r="Q202" s="49">
        <f t="array" ref="Q202">IF(ISERROR(INDEX([1]Monthly!P$2:P$180,MATCH($A202&amp;$B202,[1]Monthly!$C$2:$C$180&amp;[1]Monthly!$D$2:$D$180,0))),0,(INDEX([1]Monthly!P$2:P$180,MATCH($A202&amp;$B202,[1]Monthly!$C$2:$C$180&amp;[1]Monthly!$D$2:$D$180,0))))</f>
        <v>0</v>
      </c>
      <c r="R202" s="49">
        <f t="array" ref="R202">IF(ISERROR(INDEX([1]Monthly!Q$2:Q$180,MATCH($A202&amp;$B202,[1]Monthly!$C$2:$C$180&amp;[1]Monthly!$D$2:$D$180,0))),0,(INDEX([1]Monthly!Q$2:Q$180,MATCH($A202&amp;$B202,[1]Monthly!$C$2:$C$180&amp;[1]Monthly!$D$2:$D$180,0))))</f>
        <v>0</v>
      </c>
      <c r="S202" s="49">
        <f t="array" ref="S202">IF(ISERROR(INDEX([1]Monthly!R$2:R$180,MATCH($A202&amp;$B202,[1]Monthly!$C$2:$C$180&amp;[1]Monthly!$D$2:$D$180,0))),0,(INDEX([1]Monthly!R$2:R$180,MATCH($A202&amp;$B202,[1]Monthly!$C$2:$C$180&amp;[1]Monthly!$D$2:$D$180,0))))</f>
        <v>0</v>
      </c>
      <c r="T202" s="49">
        <f t="array" ref="T202">IF(ISERROR(INDEX([1]Monthly!S$2:S$180,MATCH($A202&amp;$B202,[1]Monthly!$C$2:$C$180&amp;[1]Monthly!$D$2:$D$180,0))),0,(INDEX([1]Monthly!S$2:S$180,MATCH($A202&amp;$B202,[1]Monthly!$C$2:$C$180&amp;[1]Monthly!$D$2:$D$180,0))))</f>
        <v>0</v>
      </c>
      <c r="U202" s="49">
        <f t="array" ref="U202">IF(ISERROR(INDEX([1]Monthly!T$2:T$180,MATCH($A202&amp;$B202,[1]Monthly!$C$2:$C$180&amp;[1]Monthly!$D$2:$D$180,0))),0,(INDEX([1]Monthly!T$2:T$180,MATCH($A202&amp;$B202,[1]Monthly!$C$2:$C$180&amp;[1]Monthly!$D$2:$D$180,0))))</f>
        <v>0</v>
      </c>
      <c r="V202" s="49">
        <f t="array" ref="V202">IF(ISERROR(INDEX([1]Monthly!U$2:U$180,MATCH($A202&amp;$B202,[1]Monthly!$C$2:$C$180&amp;[1]Monthly!$D$2:$D$180,0))),0,(INDEX([1]Monthly!U$2:U$180,MATCH($A202&amp;$B202,[1]Monthly!$C$2:$C$180&amp;[1]Monthly!$D$2:$D$180,0))))</f>
        <v>0</v>
      </c>
      <c r="W202" s="49">
        <f t="array" ref="W202">IF(ISERROR(INDEX([1]Monthly!V$2:V$180,MATCH($A202&amp;$B202,[1]Monthly!$C$2:$C$180&amp;[1]Monthly!$D$2:$D$180,0))),0,(INDEX([1]Monthly!V$2:V$180,MATCH($A202&amp;$B202,[1]Monthly!$C$2:$C$180&amp;[1]Monthly!$D$2:$D$180,0))))</f>
        <v>0</v>
      </c>
      <c r="X202" s="49">
        <f t="array" ref="X202">IF(ISERROR(INDEX([1]Monthly!W$2:W$180,MATCH($A202&amp;$B202,[1]Monthly!$C$2:$C$180&amp;[1]Monthly!$D$2:$D$180,0))),0,(INDEX([1]Monthly!W$2:W$180,MATCH($A202&amp;$B202,[1]Monthly!$C$2:$C$180&amp;[1]Monthly!$D$2:$D$180,0))))</f>
        <v>0</v>
      </c>
      <c r="Y202" s="49">
        <f t="array" ref="Y202">IF(ISERROR(INDEX([1]Monthly!X$2:X$180,MATCH($A202&amp;$B202,[1]Monthly!$C$2:$C$180&amp;[1]Monthly!$D$2:$D$180,0))),0,(INDEX([1]Monthly!X$2:X$180,MATCH($A202&amp;$B202,[1]Monthly!$C$2:$C$180&amp;[1]Monthly!$D$2:$D$180,0))))</f>
        <v>0</v>
      </c>
      <c r="Z202" s="49">
        <f t="array" ref="Z202">IF(ISERROR(INDEX([1]Monthly!Y$2:Y$180,MATCH($A202&amp;$B202,[1]Monthly!$C$2:$C$180&amp;[1]Monthly!$D$2:$D$180,0))),0,(INDEX([1]Monthly!Y$2:Y$180,MATCH($A202&amp;$B202,[1]Monthly!$C$2:$C$180&amp;[1]Monthly!$D$2:$D$180,0))))</f>
        <v>0</v>
      </c>
      <c r="AA202" s="49">
        <f t="array" ref="AA202">IF(ISERROR(INDEX([1]Monthly!Z$2:Z$180,MATCH($A202&amp;$B202,[1]Monthly!$C$2:$C$180&amp;[1]Monthly!$D$2:$D$180,0))),0,(INDEX([1]Monthly!Z$2:Z$180,MATCH($A202&amp;$B202,[1]Monthly!$C$2:$C$180&amp;[1]Monthly!$D$2:$D$180,0))))</f>
        <v>0</v>
      </c>
      <c r="AB202" s="49">
        <f t="array" ref="AB202">IF(ISERROR(INDEX([1]Monthly!AA$2:AA$180,MATCH($A202&amp;$B202,[1]Monthly!$C$2:$C$180&amp;[1]Monthly!$D$2:$D$180,0))),0,(INDEX([1]Monthly!AA$2:AA$180,MATCH($A202&amp;$B202,[1]Monthly!$C$2:$C$180&amp;[1]Monthly!$D$2:$D$180,0))))</f>
        <v>0</v>
      </c>
      <c r="AC202" s="49">
        <f t="array" ref="AC202">IF(ISERROR(INDEX([1]Monthly!AB$2:AB$180,MATCH($A202&amp;$B202,[1]Monthly!$C$2:$C$180&amp;[1]Monthly!$D$2:$D$180,0))),0,(INDEX([1]Monthly!AB$2:AB$180,MATCH($A202&amp;$B202,[1]Monthly!$C$2:$C$180&amp;[1]Monthly!$D$2:$D$180,0))))</f>
        <v>0</v>
      </c>
      <c r="AD202" s="50">
        <f t="array" ref="AD202">IF(ISERROR(INDEX([1]Monthly!AC$2:AC$180,MATCH($A202&amp;$B202,[1]Monthly!$C$2:$C$180&amp;[1]Monthly!$D$2:$D$180,0))),0,(INDEX([1]Monthly!AC$2:AC$180,MATCH($A202&amp;$B202,[1]Monthly!$C$2:$C$180&amp;[1]Monthly!$D$2:$D$180,0))))</f>
        <v>0</v>
      </c>
      <c r="AE202" s="50">
        <f t="array" ref="AE202">IF(ISERROR(INDEX([1]Monthly!AD$2:AD$180,MATCH($A202&amp;$B202,[1]Monthly!$C$2:$C$180&amp;[1]Monthly!$D$2:$D$180,0))),0,(INDEX([1]Monthly!AD$2:AD$180,MATCH($A202&amp;$B202,[1]Monthly!$C$2:$C$180&amp;[1]Monthly!$D$2:$D$180,0))))</f>
        <v>0</v>
      </c>
      <c r="AF202" s="51">
        <f t="array" ref="AF202">IF(ISERROR(INDEX([1]Monthly!AE$2:AE$180,MATCH($A202&amp;$B202,[1]Monthly!$C$2:$C$180&amp;[1]Monthly!$D$2:$D$180,0))),0,(INDEX([1]Monthly!AE$2:AE$180,MATCH($A202&amp;$B202,[1]Monthly!$C$2:$C$180&amp;[1]Monthly!$D$2:$D$180,0))))</f>
        <v>0</v>
      </c>
      <c r="AG202" s="1"/>
      <c r="AH202" s="1"/>
      <c r="AI202" s="1"/>
      <c r="AJ202" s="45"/>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row>
    <row r="203" spans="1:174" x14ac:dyDescent="0.2">
      <c r="C203" s="1">
        <f>SUM(C201:C202)</f>
        <v>333</v>
      </c>
      <c r="D203" s="1">
        <f>SUM(D201:D202)</f>
        <v>279</v>
      </c>
      <c r="E203" s="82" t="s">
        <v>28</v>
      </c>
      <c r="F203" s="53">
        <f t="shared" ref="F203:AF203" si="79">SUM(F201:F202)</f>
        <v>30</v>
      </c>
      <c r="G203" s="54">
        <f t="shared" si="79"/>
        <v>28</v>
      </c>
      <c r="H203" s="54">
        <f t="shared" si="79"/>
        <v>21</v>
      </c>
      <c r="I203" s="54">
        <f t="shared" si="79"/>
        <v>34</v>
      </c>
      <c r="J203" s="54">
        <f t="shared" si="79"/>
        <v>18</v>
      </c>
      <c r="K203" s="54">
        <f t="shared" si="79"/>
        <v>28</v>
      </c>
      <c r="L203" s="54">
        <f t="shared" si="79"/>
        <v>40</v>
      </c>
      <c r="M203" s="54">
        <f t="shared" si="79"/>
        <v>38</v>
      </c>
      <c r="N203" s="54">
        <f t="shared" si="79"/>
        <v>39</v>
      </c>
      <c r="O203" s="54">
        <f t="shared" si="79"/>
        <v>40</v>
      </c>
      <c r="P203" s="54">
        <f t="shared" si="79"/>
        <v>36</v>
      </c>
      <c r="Q203" s="54">
        <f t="shared" si="79"/>
        <v>27</v>
      </c>
      <c r="R203" s="54">
        <f t="shared" si="79"/>
        <v>21</v>
      </c>
      <c r="S203" s="54">
        <f t="shared" si="79"/>
        <v>35</v>
      </c>
      <c r="T203" s="54">
        <f t="shared" si="79"/>
        <v>29</v>
      </c>
      <c r="U203" s="54">
        <f t="shared" si="79"/>
        <v>44</v>
      </c>
      <c r="V203" s="54">
        <f t="shared" si="79"/>
        <v>40</v>
      </c>
      <c r="W203" s="54">
        <f t="shared" si="79"/>
        <v>47</v>
      </c>
      <c r="X203" s="54">
        <f t="shared" si="79"/>
        <v>31</v>
      </c>
      <c r="Y203" s="54">
        <f t="shared" si="79"/>
        <v>30</v>
      </c>
      <c r="Z203" s="54">
        <f t="shared" si="79"/>
        <v>27</v>
      </c>
      <c r="AA203" s="54">
        <f t="shared" si="79"/>
        <v>26</v>
      </c>
      <c r="AB203" s="54">
        <f t="shared" si="79"/>
        <v>22</v>
      </c>
      <c r="AC203" s="54">
        <f t="shared" si="79"/>
        <v>19</v>
      </c>
      <c r="AD203" s="55">
        <f t="shared" si="79"/>
        <v>17</v>
      </c>
      <c r="AE203" s="55">
        <f t="shared" si="79"/>
        <v>33</v>
      </c>
      <c r="AF203" s="56">
        <f t="shared" si="79"/>
        <v>27</v>
      </c>
      <c r="AG203" s="1"/>
      <c r="AH203" s="1"/>
      <c r="AI203" s="1"/>
      <c r="AJ203" s="45"/>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row>
    <row r="204" spans="1:174" s="57" customFormat="1" x14ac:dyDescent="0.2">
      <c r="A204" s="57">
        <v>15</v>
      </c>
      <c r="B204" s="58">
        <v>8</v>
      </c>
      <c r="C204" s="1">
        <f t="array" ref="C204">IF(ISERROR(INDEX([1]Current!E$2:E$180,MATCH($A204&amp;$B204,[1]Current!$C$2:$C$180&amp;[1]Current!$D$2:$D$180,0))),0,(INDEX([1]Current!E$2:E$180,MATCH($A204&amp;$B204,[1]Current!$C$2:$C$180&amp;[1]Current!$D$2:$D$180,0))))</f>
        <v>11</v>
      </c>
      <c r="D204" s="1">
        <f t="array" ref="D204">IF(ISERROR(INDEX([1]Current!F$2:F$180,MATCH($A204&amp;$B204,[1]Current!$C$2:$C$180&amp;[1]Current!$D$2:$D$180,0))),0,(INDEX([1]Current!F$2:F$180,MATCH($A204&amp;$B204,[1]Current!$C$2:$C$180&amp;[1]Current!$D$2:$D$180,0))))</f>
        <v>10</v>
      </c>
      <c r="E204" s="83" t="s">
        <v>29</v>
      </c>
      <c r="F204" s="60">
        <f t="array" ref="F204">IF(ISERROR(INDEX([1]Monthly!E$2:E$180,MATCH($A204&amp;$B204,[1]Monthly!$C$2:$C$180&amp;[1]Monthly!$D$2:$D$180,0))),0,(INDEX([1]Monthly!E$2:E$180,MATCH($A204&amp;$B204,[1]Monthly!$C$2:$C$180&amp;[1]Monthly!$D$2:$D$180,0))))</f>
        <v>0</v>
      </c>
      <c r="G204" s="61">
        <f t="array" ref="G204">IF(ISERROR(INDEX([1]Monthly!F$2:F$180,MATCH($A204&amp;$B204,[1]Monthly!$C$2:$C$180&amp;[1]Monthly!$D$2:$D$180,0))),0,(INDEX([1]Monthly!F$2:F$180,MATCH($A204&amp;$B204,[1]Monthly!$C$2:$C$180&amp;[1]Monthly!$D$2:$D$180,0))))</f>
        <v>1</v>
      </c>
      <c r="H204" s="61">
        <f t="array" ref="H204">IF(ISERROR(INDEX([1]Monthly!G$2:G$180,MATCH($A204&amp;$B204,[1]Monthly!$C$2:$C$180&amp;[1]Monthly!$D$2:$D$180,0))),0,(INDEX([1]Monthly!G$2:G$180,MATCH($A204&amp;$B204,[1]Monthly!$C$2:$C$180&amp;[1]Monthly!$D$2:$D$180,0))))</f>
        <v>1</v>
      </c>
      <c r="I204" s="61">
        <f t="array" ref="I204">IF(ISERROR(INDEX([1]Monthly!H$2:H$180,MATCH($A204&amp;$B204,[1]Monthly!$C$2:$C$180&amp;[1]Monthly!$D$2:$D$180,0))),0,(INDEX([1]Monthly!H$2:H$180,MATCH($A204&amp;$B204,[1]Monthly!$C$2:$C$180&amp;[1]Monthly!$D$2:$D$180,0))))</f>
        <v>2</v>
      </c>
      <c r="J204" s="61">
        <f t="array" ref="J204">IF(ISERROR(INDEX([1]Monthly!I$2:I$180,MATCH($A204&amp;$B204,[1]Monthly!$C$2:$C$180&amp;[1]Monthly!$D$2:$D$180,0))),0,(INDEX([1]Monthly!I$2:I$180,MATCH($A204&amp;$B204,[1]Monthly!$C$2:$C$180&amp;[1]Monthly!$D$2:$D$180,0))))</f>
        <v>4</v>
      </c>
      <c r="K204" s="61">
        <f t="array" ref="K204">IF(ISERROR(INDEX([1]Monthly!J$2:J$180,MATCH($A204&amp;$B204,[1]Monthly!$C$2:$C$180&amp;[1]Monthly!$D$2:$D$180,0))),0,(INDEX([1]Monthly!J$2:J$180,MATCH($A204&amp;$B204,[1]Monthly!$C$2:$C$180&amp;[1]Monthly!$D$2:$D$180,0))))</f>
        <v>1</v>
      </c>
      <c r="L204" s="61">
        <f t="array" ref="L204">IF(ISERROR(INDEX([1]Monthly!K$2:K$180,MATCH($A204&amp;$B204,[1]Monthly!$C$2:$C$180&amp;[1]Monthly!$D$2:$D$180,0))),0,(INDEX([1]Monthly!K$2:K$180,MATCH($A204&amp;$B204,[1]Monthly!$C$2:$C$180&amp;[1]Monthly!$D$2:$D$180,0))))</f>
        <v>0</v>
      </c>
      <c r="M204" s="61">
        <f t="array" ref="M204">IF(ISERROR(INDEX([1]Monthly!L$2:L$180,MATCH($A204&amp;$B204,[1]Monthly!$C$2:$C$180&amp;[1]Monthly!$D$2:$D$180,0))),0,(INDEX([1]Monthly!L$2:L$180,MATCH($A204&amp;$B204,[1]Monthly!$C$2:$C$180&amp;[1]Monthly!$D$2:$D$180,0))))</f>
        <v>1</v>
      </c>
      <c r="N204" s="61">
        <f t="array" ref="N204">IF(ISERROR(INDEX([1]Monthly!M$2:M$180,MATCH($A204&amp;$B204,[1]Monthly!$C$2:$C$180&amp;[1]Monthly!$D$2:$D$180,0))),0,(INDEX([1]Monthly!M$2:M$180,MATCH($A204&amp;$B204,[1]Monthly!$C$2:$C$180&amp;[1]Monthly!$D$2:$D$180,0))))</f>
        <v>1</v>
      </c>
      <c r="O204" s="61">
        <f t="array" ref="O204">IF(ISERROR(INDEX([1]Monthly!N$2:N$180,MATCH($A204&amp;$B204,[1]Monthly!$C$2:$C$180&amp;[1]Monthly!$D$2:$D$180,0))),0,(INDEX([1]Monthly!N$2:N$180,MATCH($A204&amp;$B204,[1]Monthly!$C$2:$C$180&amp;[1]Monthly!$D$2:$D$180,0))))</f>
        <v>1</v>
      </c>
      <c r="P204" s="61">
        <f t="array" ref="P204">IF(ISERROR(INDEX([1]Monthly!O$2:O$180,MATCH($A204&amp;$B204,[1]Monthly!$C$2:$C$180&amp;[1]Monthly!$D$2:$D$180,0))),0,(INDEX([1]Monthly!O$2:O$180,MATCH($A204&amp;$B204,[1]Monthly!$C$2:$C$180&amp;[1]Monthly!$D$2:$D$180,0))))</f>
        <v>3</v>
      </c>
      <c r="Q204" s="61">
        <f t="array" ref="Q204">IF(ISERROR(INDEX([1]Monthly!P$2:P$180,MATCH($A204&amp;$B204,[1]Monthly!$C$2:$C$180&amp;[1]Monthly!$D$2:$D$180,0))),0,(INDEX([1]Monthly!P$2:P$180,MATCH($A204&amp;$B204,[1]Monthly!$C$2:$C$180&amp;[1]Monthly!$D$2:$D$180,0))))</f>
        <v>1</v>
      </c>
      <c r="R204" s="61">
        <f t="array" ref="R204">IF(ISERROR(INDEX([1]Monthly!Q$2:Q$180,MATCH($A204&amp;$B204,[1]Monthly!$C$2:$C$180&amp;[1]Monthly!$D$2:$D$180,0))),0,(INDEX([1]Monthly!Q$2:Q$180,MATCH($A204&amp;$B204,[1]Monthly!$C$2:$C$180&amp;[1]Monthly!$D$2:$D$180,0))))</f>
        <v>0</v>
      </c>
      <c r="S204" s="61">
        <f t="array" ref="S204">IF(ISERROR(INDEX([1]Monthly!R$2:R$180,MATCH($A204&amp;$B204,[1]Monthly!$C$2:$C$180&amp;[1]Monthly!$D$2:$D$180,0))),0,(INDEX([1]Monthly!R$2:R$180,MATCH($A204&amp;$B204,[1]Monthly!$C$2:$C$180&amp;[1]Monthly!$D$2:$D$180,0))))</f>
        <v>1</v>
      </c>
      <c r="T204" s="61">
        <f t="array" ref="T204">IF(ISERROR(INDEX([1]Monthly!S$2:S$180,MATCH($A204&amp;$B204,[1]Monthly!$C$2:$C$180&amp;[1]Monthly!$D$2:$D$180,0))),0,(INDEX([1]Monthly!S$2:S$180,MATCH($A204&amp;$B204,[1]Monthly!$C$2:$C$180&amp;[1]Monthly!$D$2:$D$180,0))))</f>
        <v>2</v>
      </c>
      <c r="U204" s="61">
        <f t="array" ref="U204">IF(ISERROR(INDEX([1]Monthly!T$2:T$180,MATCH($A204&amp;$B204,[1]Monthly!$C$2:$C$180&amp;[1]Monthly!$D$2:$D$180,0))),0,(INDEX([1]Monthly!T$2:T$180,MATCH($A204&amp;$B204,[1]Monthly!$C$2:$C$180&amp;[1]Monthly!$D$2:$D$180,0))))</f>
        <v>2</v>
      </c>
      <c r="V204" s="61">
        <f t="array" ref="V204">IF(ISERROR(INDEX([1]Monthly!U$2:U$180,MATCH($A204&amp;$B204,[1]Monthly!$C$2:$C$180&amp;[1]Monthly!$D$2:$D$180,0))),0,(INDEX([1]Monthly!U$2:U$180,MATCH($A204&amp;$B204,[1]Monthly!$C$2:$C$180&amp;[1]Monthly!$D$2:$D$180,0))))</f>
        <v>2</v>
      </c>
      <c r="W204" s="61">
        <f t="array" ref="W204">IF(ISERROR(INDEX([1]Monthly!V$2:V$180,MATCH($A204&amp;$B204,[1]Monthly!$C$2:$C$180&amp;[1]Monthly!$D$2:$D$180,0))),0,(INDEX([1]Monthly!V$2:V$180,MATCH($A204&amp;$B204,[1]Monthly!$C$2:$C$180&amp;[1]Monthly!$D$2:$D$180,0))))</f>
        <v>4</v>
      </c>
      <c r="X204" s="61">
        <f t="array" ref="X204">IF(ISERROR(INDEX([1]Monthly!W$2:W$180,MATCH($A204&amp;$B204,[1]Monthly!$C$2:$C$180&amp;[1]Monthly!$D$2:$D$180,0))),0,(INDEX([1]Monthly!W$2:W$180,MATCH($A204&amp;$B204,[1]Monthly!$C$2:$C$180&amp;[1]Monthly!$D$2:$D$180,0))))</f>
        <v>0</v>
      </c>
      <c r="Y204" s="61">
        <f t="array" ref="Y204">IF(ISERROR(INDEX([1]Monthly!X$2:X$180,MATCH($A204&amp;$B204,[1]Monthly!$C$2:$C$180&amp;[1]Monthly!$D$2:$D$180,0))),0,(INDEX([1]Monthly!X$2:X$180,MATCH($A204&amp;$B204,[1]Monthly!$C$2:$C$180&amp;[1]Monthly!$D$2:$D$180,0))))</f>
        <v>1</v>
      </c>
      <c r="Z204" s="61">
        <f t="array" ref="Z204">IF(ISERROR(INDEX([1]Monthly!Y$2:Y$180,MATCH($A204&amp;$B204,[1]Monthly!$C$2:$C$180&amp;[1]Monthly!$D$2:$D$180,0))),0,(INDEX([1]Monthly!Y$2:Y$180,MATCH($A204&amp;$B204,[1]Monthly!$C$2:$C$180&amp;[1]Monthly!$D$2:$D$180,0))))</f>
        <v>1</v>
      </c>
      <c r="AA204" s="61">
        <f t="array" ref="AA204">IF(ISERROR(INDEX([1]Monthly!Z$2:Z$180,MATCH($A204&amp;$B204,[1]Monthly!$C$2:$C$180&amp;[1]Monthly!$D$2:$D$180,0))),0,(INDEX([1]Monthly!Z$2:Z$180,MATCH($A204&amp;$B204,[1]Monthly!$C$2:$C$180&amp;[1]Monthly!$D$2:$D$180,0))))</f>
        <v>0</v>
      </c>
      <c r="AB204" s="61">
        <f t="array" ref="AB204">IF(ISERROR(INDEX([1]Monthly!AA$2:AA$180,MATCH($A204&amp;$B204,[1]Monthly!$C$2:$C$180&amp;[1]Monthly!$D$2:$D$180,0))),0,(INDEX([1]Monthly!AA$2:AA$180,MATCH($A204&amp;$B204,[1]Monthly!$C$2:$C$180&amp;[1]Monthly!$D$2:$D$180,0))))</f>
        <v>0</v>
      </c>
      <c r="AC204" s="61">
        <f t="array" ref="AC204">IF(ISERROR(INDEX([1]Monthly!AB$2:AB$180,MATCH($A204&amp;$B204,[1]Monthly!$C$2:$C$180&amp;[1]Monthly!$D$2:$D$180,0))),0,(INDEX([1]Monthly!AB$2:AB$180,MATCH($A204&amp;$B204,[1]Monthly!$C$2:$C$180&amp;[1]Monthly!$D$2:$D$180,0))))</f>
        <v>1</v>
      </c>
      <c r="AD204" s="62">
        <f t="array" ref="AD204">IF(ISERROR(INDEX([1]Monthly!AC$2:AC$180,MATCH($A204&amp;$B204,[1]Monthly!$C$2:$C$180&amp;[1]Monthly!$D$2:$D$180,0))),0,(INDEX([1]Monthly!AC$2:AC$180,MATCH($A204&amp;$B204,[1]Monthly!$C$2:$C$180&amp;[1]Monthly!$D$2:$D$180,0))))</f>
        <v>1</v>
      </c>
      <c r="AE204" s="62">
        <f t="array" ref="AE204">IF(ISERROR(INDEX([1]Monthly!AD$2:AD$180,MATCH($A204&amp;$B204,[1]Monthly!$C$2:$C$180&amp;[1]Monthly!$D$2:$D$180,0))),0,(INDEX([1]Monthly!AD$2:AD$180,MATCH($A204&amp;$B204,[1]Monthly!$C$2:$C$180&amp;[1]Monthly!$D$2:$D$180,0))))</f>
        <v>1</v>
      </c>
      <c r="AF204" s="63">
        <f t="array" ref="AF204">IF(ISERROR(INDEX([1]Monthly!AE$2:AE$180,MATCH($A204&amp;$B204,[1]Monthly!$C$2:$C$180&amp;[1]Monthly!$D$2:$D$180,0))),0,(INDEX([1]Monthly!AE$2:AE$180,MATCH($A204&amp;$B204,[1]Monthly!$C$2:$C$180&amp;[1]Monthly!$D$2:$D$180,0))))</f>
        <v>1</v>
      </c>
      <c r="AG204" s="64"/>
      <c r="AH204" s="64"/>
      <c r="AI204" s="64"/>
      <c r="AJ204" s="45"/>
      <c r="AK204" s="64"/>
      <c r="AL204" s="64"/>
      <c r="AM204" s="64"/>
      <c r="AN204" s="64"/>
      <c r="AO204" s="64"/>
      <c r="AP204" s="64"/>
      <c r="AQ204" s="64"/>
      <c r="AR204" s="64"/>
      <c r="AS204" s="64"/>
      <c r="AT204" s="64"/>
      <c r="AU204" s="64"/>
      <c r="AV204" s="64"/>
      <c r="AW204" s="64"/>
      <c r="AX204" s="64"/>
      <c r="AY204" s="64"/>
      <c r="AZ204" s="64"/>
      <c r="BA204" s="64"/>
      <c r="BB204" s="64"/>
      <c r="BC204" s="64"/>
      <c r="BD204" s="64"/>
      <c r="BE204" s="64"/>
      <c r="BF204" s="64"/>
      <c r="BG204" s="64"/>
      <c r="BH204" s="64"/>
      <c r="BI204" s="64"/>
      <c r="BJ204" s="64"/>
      <c r="BK204" s="64"/>
      <c r="BL204" s="64"/>
      <c r="BM204" s="64"/>
      <c r="BN204" s="64"/>
      <c r="BO204" s="64"/>
      <c r="BP204" s="64"/>
      <c r="BQ204" s="64"/>
      <c r="BR204" s="64"/>
      <c r="BS204" s="64"/>
      <c r="BT204" s="64"/>
      <c r="BU204" s="64"/>
      <c r="BV204" s="64"/>
      <c r="BW204" s="64"/>
      <c r="BX204" s="64"/>
      <c r="BY204" s="64"/>
      <c r="BZ204" s="64"/>
      <c r="CA204" s="64"/>
      <c r="CB204" s="64"/>
      <c r="CC204" s="64"/>
      <c r="CD204" s="64"/>
      <c r="CE204" s="64"/>
      <c r="CF204" s="64"/>
      <c r="CG204" s="64"/>
      <c r="CH204" s="64"/>
      <c r="CI204" s="64"/>
      <c r="CJ204" s="64"/>
      <c r="CK204" s="64"/>
      <c r="CL204" s="64"/>
      <c r="CM204" s="64"/>
      <c r="CN204" s="64"/>
      <c r="CO204" s="64"/>
      <c r="CP204" s="64"/>
      <c r="CQ204" s="64"/>
      <c r="CR204" s="64"/>
      <c r="CS204" s="64"/>
      <c r="CT204" s="64"/>
      <c r="CU204" s="64"/>
      <c r="CV204" s="64"/>
      <c r="CW204" s="64"/>
      <c r="CX204" s="64"/>
      <c r="CY204" s="64"/>
      <c r="CZ204" s="64"/>
      <c r="DA204" s="64"/>
      <c r="DB204" s="64"/>
      <c r="DC204" s="64"/>
      <c r="DD204" s="64"/>
      <c r="DE204" s="64"/>
      <c r="DF204" s="64"/>
      <c r="DG204" s="64"/>
      <c r="DH204" s="64"/>
      <c r="DI204" s="64"/>
      <c r="DJ204" s="64"/>
      <c r="DK204" s="64"/>
      <c r="DL204" s="64"/>
      <c r="DM204" s="64"/>
      <c r="DN204" s="64"/>
      <c r="DO204" s="64"/>
      <c r="DP204" s="64"/>
      <c r="DQ204" s="64"/>
      <c r="DR204" s="64"/>
      <c r="DS204" s="64"/>
      <c r="DT204" s="64"/>
      <c r="DU204" s="64"/>
      <c r="DV204" s="64"/>
      <c r="DW204" s="64"/>
      <c r="DX204" s="64"/>
      <c r="DY204" s="64"/>
      <c r="DZ204" s="64"/>
      <c r="EA204" s="64"/>
      <c r="EB204" s="64"/>
      <c r="EC204" s="64"/>
      <c r="ED204" s="64"/>
      <c r="EE204" s="64"/>
      <c r="EF204" s="64"/>
      <c r="EG204" s="64"/>
      <c r="EH204" s="64"/>
      <c r="EI204" s="64"/>
      <c r="EJ204" s="64"/>
      <c r="EK204" s="64"/>
      <c r="EL204" s="64"/>
      <c r="EM204" s="64"/>
      <c r="EN204" s="64"/>
      <c r="EO204" s="64"/>
      <c r="EP204" s="64"/>
      <c r="EQ204" s="64"/>
      <c r="ER204" s="64"/>
      <c r="ES204" s="64"/>
      <c r="ET204" s="64"/>
      <c r="EU204" s="64"/>
      <c r="EV204" s="64"/>
      <c r="EW204" s="64"/>
      <c r="EX204" s="64"/>
      <c r="EY204" s="64"/>
      <c r="EZ204" s="64"/>
      <c r="FA204" s="64"/>
      <c r="FB204" s="64"/>
      <c r="FC204" s="64"/>
      <c r="FD204" s="64"/>
      <c r="FE204" s="64"/>
      <c r="FF204" s="64"/>
      <c r="FG204" s="64"/>
      <c r="FH204" s="64"/>
      <c r="FI204" s="64"/>
      <c r="FJ204" s="64"/>
      <c r="FK204" s="64"/>
      <c r="FL204" s="64"/>
      <c r="FM204" s="64"/>
      <c r="FN204" s="64"/>
      <c r="FO204" s="64"/>
      <c r="FP204" s="64"/>
      <c r="FQ204" s="64"/>
      <c r="FR204" s="64"/>
    </row>
    <row r="205" spans="1:174" x14ac:dyDescent="0.2">
      <c r="A205" s="11">
        <v>15</v>
      </c>
      <c r="B205" s="34">
        <v>9</v>
      </c>
      <c r="C205" s="1">
        <f t="array" ref="C205">IF(ISERROR(INDEX([1]Current!E$2:E$180,MATCH($A205&amp;$B205,[1]Current!$C$2:$C$180&amp;[1]Current!$D$2:$D$180,0))),0,(INDEX([1]Current!E$2:E$180,MATCH($A205&amp;$B205,[1]Current!$C$2:$C$180&amp;[1]Current!$D$2:$D$180,0))))</f>
        <v>5</v>
      </c>
      <c r="D205" s="1">
        <f t="array" ref="D205">IF(ISERROR(INDEX([1]Current!F$2:F$180,MATCH($A205&amp;$B205,[1]Current!$C$2:$C$180&amp;[1]Current!$D$2:$D$180,0))),0,(INDEX([1]Current!F$2:F$180,MATCH($A205&amp;$B205,[1]Current!$C$2:$C$180&amp;[1]Current!$D$2:$D$180,0))))</f>
        <v>0</v>
      </c>
      <c r="E205" s="81" t="s">
        <v>30</v>
      </c>
      <c r="F205" s="48">
        <f t="array" ref="F205">IF(ISERROR(INDEX([1]Monthly!E$2:E$180,MATCH($A205&amp;$B205,[1]Monthly!$C$2:$C$180&amp;[1]Monthly!$D$2:$D$180,0))),0,(INDEX([1]Monthly!E$2:E$180,MATCH($A205&amp;$B205,[1]Monthly!$C$2:$C$180&amp;[1]Monthly!$D$2:$D$180,0))))</f>
        <v>0</v>
      </c>
      <c r="G205" s="49">
        <f t="array" ref="G205">IF(ISERROR(INDEX([1]Monthly!F$2:F$180,MATCH($A205&amp;$B205,[1]Monthly!$C$2:$C$180&amp;[1]Monthly!$D$2:$D$180,0))),0,(INDEX([1]Monthly!F$2:F$180,MATCH($A205&amp;$B205,[1]Monthly!$C$2:$C$180&amp;[1]Monthly!$D$2:$D$180,0))))</f>
        <v>0</v>
      </c>
      <c r="H205" s="49">
        <f t="array" ref="H205">IF(ISERROR(INDEX([1]Monthly!G$2:G$180,MATCH($A205&amp;$B205,[1]Monthly!$C$2:$C$180&amp;[1]Monthly!$D$2:$D$180,0))),0,(INDEX([1]Monthly!G$2:G$180,MATCH($A205&amp;$B205,[1]Monthly!$C$2:$C$180&amp;[1]Monthly!$D$2:$D$180,0))))</f>
        <v>0</v>
      </c>
      <c r="I205" s="49">
        <f t="array" ref="I205">IF(ISERROR(INDEX([1]Monthly!H$2:H$180,MATCH($A205&amp;$B205,[1]Monthly!$C$2:$C$180&amp;[1]Monthly!$D$2:$D$180,0))),0,(INDEX([1]Monthly!H$2:H$180,MATCH($A205&amp;$B205,[1]Monthly!$C$2:$C$180&amp;[1]Monthly!$D$2:$D$180,0))))</f>
        <v>0</v>
      </c>
      <c r="J205" s="49">
        <f t="array" ref="J205">IF(ISERROR(INDEX([1]Monthly!I$2:I$180,MATCH($A205&amp;$B205,[1]Monthly!$C$2:$C$180&amp;[1]Monthly!$D$2:$D$180,0))),0,(INDEX([1]Monthly!I$2:I$180,MATCH($A205&amp;$B205,[1]Monthly!$C$2:$C$180&amp;[1]Monthly!$D$2:$D$180,0))))</f>
        <v>4</v>
      </c>
      <c r="K205" s="49">
        <f t="array" ref="K205">IF(ISERROR(INDEX([1]Monthly!J$2:J$180,MATCH($A205&amp;$B205,[1]Monthly!$C$2:$C$180&amp;[1]Monthly!$D$2:$D$180,0))),0,(INDEX([1]Monthly!J$2:J$180,MATCH($A205&amp;$B205,[1]Monthly!$C$2:$C$180&amp;[1]Monthly!$D$2:$D$180,0))))</f>
        <v>0</v>
      </c>
      <c r="L205" s="49">
        <f t="array" ref="L205">IF(ISERROR(INDEX([1]Monthly!K$2:K$180,MATCH($A205&amp;$B205,[1]Monthly!$C$2:$C$180&amp;[1]Monthly!$D$2:$D$180,0))),0,(INDEX([1]Monthly!K$2:K$180,MATCH($A205&amp;$B205,[1]Monthly!$C$2:$C$180&amp;[1]Monthly!$D$2:$D$180,0))))</f>
        <v>1</v>
      </c>
      <c r="M205" s="49">
        <f t="array" ref="M205">IF(ISERROR(INDEX([1]Monthly!L$2:L$180,MATCH($A205&amp;$B205,[1]Monthly!$C$2:$C$180&amp;[1]Monthly!$D$2:$D$180,0))),0,(INDEX([1]Monthly!L$2:L$180,MATCH($A205&amp;$B205,[1]Monthly!$C$2:$C$180&amp;[1]Monthly!$D$2:$D$180,0))))</f>
        <v>0</v>
      </c>
      <c r="N205" s="49">
        <f t="array" ref="N205">IF(ISERROR(INDEX([1]Monthly!M$2:M$180,MATCH($A205&amp;$B205,[1]Monthly!$C$2:$C$180&amp;[1]Monthly!$D$2:$D$180,0))),0,(INDEX([1]Monthly!M$2:M$180,MATCH($A205&amp;$B205,[1]Monthly!$C$2:$C$180&amp;[1]Monthly!$D$2:$D$180,0))))</f>
        <v>0</v>
      </c>
      <c r="O205" s="49">
        <f t="array" ref="O205">IF(ISERROR(INDEX([1]Monthly!N$2:N$180,MATCH($A205&amp;$B205,[1]Monthly!$C$2:$C$180&amp;[1]Monthly!$D$2:$D$180,0))),0,(INDEX([1]Monthly!N$2:N$180,MATCH($A205&amp;$B205,[1]Monthly!$C$2:$C$180&amp;[1]Monthly!$D$2:$D$180,0))))</f>
        <v>0</v>
      </c>
      <c r="P205" s="49">
        <f t="array" ref="P205">IF(ISERROR(INDEX([1]Monthly!O$2:O$180,MATCH($A205&amp;$B205,[1]Monthly!$C$2:$C$180&amp;[1]Monthly!$D$2:$D$180,0))),0,(INDEX([1]Monthly!O$2:O$180,MATCH($A205&amp;$B205,[1]Monthly!$C$2:$C$180&amp;[1]Monthly!$D$2:$D$180,0))))</f>
        <v>0</v>
      </c>
      <c r="Q205" s="49">
        <f t="array" ref="Q205">IF(ISERROR(INDEX([1]Monthly!P$2:P$180,MATCH($A205&amp;$B205,[1]Monthly!$C$2:$C$180&amp;[1]Monthly!$D$2:$D$180,0))),0,(INDEX([1]Monthly!P$2:P$180,MATCH($A205&amp;$B205,[1]Monthly!$C$2:$C$180&amp;[1]Monthly!$D$2:$D$180,0))))</f>
        <v>1</v>
      </c>
      <c r="R205" s="49">
        <f t="array" ref="R205">IF(ISERROR(INDEX([1]Monthly!Q$2:Q$180,MATCH($A205&amp;$B205,[1]Monthly!$C$2:$C$180&amp;[1]Monthly!$D$2:$D$180,0))),0,(INDEX([1]Monthly!Q$2:Q$180,MATCH($A205&amp;$B205,[1]Monthly!$C$2:$C$180&amp;[1]Monthly!$D$2:$D$180,0))))</f>
        <v>3</v>
      </c>
      <c r="S205" s="49">
        <f t="array" ref="S205">IF(ISERROR(INDEX([1]Monthly!R$2:R$180,MATCH($A205&amp;$B205,[1]Monthly!$C$2:$C$180&amp;[1]Monthly!$D$2:$D$180,0))),0,(INDEX([1]Monthly!R$2:R$180,MATCH($A205&amp;$B205,[1]Monthly!$C$2:$C$180&amp;[1]Monthly!$D$2:$D$180,0))))</f>
        <v>0</v>
      </c>
      <c r="T205" s="49">
        <f t="array" ref="T205">IF(ISERROR(INDEX([1]Monthly!S$2:S$180,MATCH($A205&amp;$B205,[1]Monthly!$C$2:$C$180&amp;[1]Monthly!$D$2:$D$180,0))),0,(INDEX([1]Monthly!S$2:S$180,MATCH($A205&amp;$B205,[1]Monthly!$C$2:$C$180&amp;[1]Monthly!$D$2:$D$180,0))))</f>
        <v>0</v>
      </c>
      <c r="U205" s="49">
        <f t="array" ref="U205">IF(ISERROR(INDEX([1]Monthly!T$2:T$180,MATCH($A205&amp;$B205,[1]Monthly!$C$2:$C$180&amp;[1]Monthly!$D$2:$D$180,0))),0,(INDEX([1]Monthly!T$2:T$180,MATCH($A205&amp;$B205,[1]Monthly!$C$2:$C$180&amp;[1]Monthly!$D$2:$D$180,0))))</f>
        <v>0</v>
      </c>
      <c r="V205" s="49">
        <f t="array" ref="V205">IF(ISERROR(INDEX([1]Monthly!U$2:U$180,MATCH($A205&amp;$B205,[1]Monthly!$C$2:$C$180&amp;[1]Monthly!$D$2:$D$180,0))),0,(INDEX([1]Monthly!U$2:U$180,MATCH($A205&amp;$B205,[1]Monthly!$C$2:$C$180&amp;[1]Monthly!$D$2:$D$180,0))))</f>
        <v>0</v>
      </c>
      <c r="W205" s="49">
        <f t="array" ref="W205">IF(ISERROR(INDEX([1]Monthly!V$2:V$180,MATCH($A205&amp;$B205,[1]Monthly!$C$2:$C$180&amp;[1]Monthly!$D$2:$D$180,0))),0,(INDEX([1]Monthly!V$2:V$180,MATCH($A205&amp;$B205,[1]Monthly!$C$2:$C$180&amp;[1]Monthly!$D$2:$D$180,0))))</f>
        <v>0</v>
      </c>
      <c r="X205" s="49">
        <f t="array" ref="X205">IF(ISERROR(INDEX([1]Monthly!W$2:W$180,MATCH($A205&amp;$B205,[1]Monthly!$C$2:$C$180&amp;[1]Monthly!$D$2:$D$180,0))),0,(INDEX([1]Monthly!W$2:W$180,MATCH($A205&amp;$B205,[1]Monthly!$C$2:$C$180&amp;[1]Monthly!$D$2:$D$180,0))))</f>
        <v>0</v>
      </c>
      <c r="Y205" s="49">
        <f t="array" ref="Y205">IF(ISERROR(INDEX([1]Monthly!X$2:X$180,MATCH($A205&amp;$B205,[1]Monthly!$C$2:$C$180&amp;[1]Monthly!$D$2:$D$180,0))),0,(INDEX([1]Monthly!X$2:X$180,MATCH($A205&amp;$B205,[1]Monthly!$C$2:$C$180&amp;[1]Monthly!$D$2:$D$180,0))))</f>
        <v>0</v>
      </c>
      <c r="Z205" s="49">
        <f t="array" ref="Z205">IF(ISERROR(INDEX([1]Monthly!Y$2:Y$180,MATCH($A205&amp;$B205,[1]Monthly!$C$2:$C$180&amp;[1]Monthly!$D$2:$D$180,0))),0,(INDEX([1]Monthly!Y$2:Y$180,MATCH($A205&amp;$B205,[1]Monthly!$C$2:$C$180&amp;[1]Monthly!$D$2:$D$180,0))))</f>
        <v>0</v>
      </c>
      <c r="AA205" s="49">
        <f t="array" ref="AA205">IF(ISERROR(INDEX([1]Monthly!Z$2:Z$180,MATCH($A205&amp;$B205,[1]Monthly!$C$2:$C$180&amp;[1]Monthly!$D$2:$D$180,0))),0,(INDEX([1]Monthly!Z$2:Z$180,MATCH($A205&amp;$B205,[1]Monthly!$C$2:$C$180&amp;[1]Monthly!$D$2:$D$180,0))))</f>
        <v>0</v>
      </c>
      <c r="AB205" s="49">
        <f t="array" ref="AB205">IF(ISERROR(INDEX([1]Monthly!AA$2:AA$180,MATCH($A205&amp;$B205,[1]Monthly!$C$2:$C$180&amp;[1]Monthly!$D$2:$D$180,0))),0,(INDEX([1]Monthly!AA$2:AA$180,MATCH($A205&amp;$B205,[1]Monthly!$C$2:$C$180&amp;[1]Monthly!$D$2:$D$180,0))))</f>
        <v>0</v>
      </c>
      <c r="AC205" s="49">
        <f t="array" ref="AC205">IF(ISERROR(INDEX([1]Monthly!AB$2:AB$180,MATCH($A205&amp;$B205,[1]Monthly!$C$2:$C$180&amp;[1]Monthly!$D$2:$D$180,0))),0,(INDEX([1]Monthly!AB$2:AB$180,MATCH($A205&amp;$B205,[1]Monthly!$C$2:$C$180&amp;[1]Monthly!$D$2:$D$180,0))))</f>
        <v>0</v>
      </c>
      <c r="AD205" s="50">
        <f t="array" ref="AD205">IF(ISERROR(INDEX([1]Monthly!AC$2:AC$180,MATCH($A205&amp;$B205,[1]Monthly!$C$2:$C$180&amp;[1]Monthly!$D$2:$D$180,0))),0,(INDEX([1]Monthly!AC$2:AC$180,MATCH($A205&amp;$B205,[1]Monthly!$C$2:$C$180&amp;[1]Monthly!$D$2:$D$180,0))))</f>
        <v>0</v>
      </c>
      <c r="AE205" s="50">
        <f t="array" ref="AE205">IF(ISERROR(INDEX([1]Monthly!AD$2:AD$180,MATCH($A205&amp;$B205,[1]Monthly!$C$2:$C$180&amp;[1]Monthly!$D$2:$D$180,0))),0,(INDEX([1]Monthly!AD$2:AD$180,MATCH($A205&amp;$B205,[1]Monthly!$C$2:$C$180&amp;[1]Monthly!$D$2:$D$180,0))))</f>
        <v>0</v>
      </c>
      <c r="AF205" s="51">
        <f t="array" ref="AF205">IF(ISERROR(INDEX([1]Monthly!AE$2:AE$180,MATCH($A205&amp;$B205,[1]Monthly!$C$2:$C$180&amp;[1]Monthly!$D$2:$D$180,0))),0,(INDEX([1]Monthly!AE$2:AE$180,MATCH($A205&amp;$B205,[1]Monthly!$C$2:$C$180&amp;[1]Monthly!$D$2:$D$180,0))))</f>
        <v>0</v>
      </c>
      <c r="AG205" s="1"/>
      <c r="AH205" s="1"/>
      <c r="AI205" s="1"/>
      <c r="AJ205" s="45"/>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row>
    <row r="206" spans="1:174" x14ac:dyDescent="0.2">
      <c r="C206" s="1">
        <f>SUM(C204:C205)</f>
        <v>16</v>
      </c>
      <c r="D206" s="1">
        <f>SUM(D204:D205)</f>
        <v>10</v>
      </c>
      <c r="E206" s="82" t="s">
        <v>31</v>
      </c>
      <c r="F206" s="53">
        <f t="shared" ref="F206:AF206" si="80">SUM(F204:F205)</f>
        <v>0</v>
      </c>
      <c r="G206" s="54">
        <f t="shared" si="80"/>
        <v>1</v>
      </c>
      <c r="H206" s="54">
        <f t="shared" si="80"/>
        <v>1</v>
      </c>
      <c r="I206" s="54">
        <f t="shared" si="80"/>
        <v>2</v>
      </c>
      <c r="J206" s="54">
        <f t="shared" si="80"/>
        <v>8</v>
      </c>
      <c r="K206" s="54">
        <f t="shared" si="80"/>
        <v>1</v>
      </c>
      <c r="L206" s="54">
        <f t="shared" si="80"/>
        <v>1</v>
      </c>
      <c r="M206" s="54">
        <f t="shared" si="80"/>
        <v>1</v>
      </c>
      <c r="N206" s="54">
        <f t="shared" si="80"/>
        <v>1</v>
      </c>
      <c r="O206" s="54">
        <f t="shared" si="80"/>
        <v>1</v>
      </c>
      <c r="P206" s="54">
        <f t="shared" si="80"/>
        <v>3</v>
      </c>
      <c r="Q206" s="54">
        <f t="shared" si="80"/>
        <v>2</v>
      </c>
      <c r="R206" s="54">
        <f t="shared" si="80"/>
        <v>3</v>
      </c>
      <c r="S206" s="54">
        <f t="shared" si="80"/>
        <v>1</v>
      </c>
      <c r="T206" s="54">
        <f t="shared" si="80"/>
        <v>2</v>
      </c>
      <c r="U206" s="54">
        <f t="shared" si="80"/>
        <v>2</v>
      </c>
      <c r="V206" s="54">
        <f t="shared" si="80"/>
        <v>2</v>
      </c>
      <c r="W206" s="54">
        <f t="shared" si="80"/>
        <v>4</v>
      </c>
      <c r="X206" s="54">
        <f t="shared" si="80"/>
        <v>0</v>
      </c>
      <c r="Y206" s="54">
        <f t="shared" si="80"/>
        <v>1</v>
      </c>
      <c r="Z206" s="54">
        <f t="shared" si="80"/>
        <v>1</v>
      </c>
      <c r="AA206" s="54">
        <f t="shared" si="80"/>
        <v>0</v>
      </c>
      <c r="AB206" s="54">
        <f t="shared" si="80"/>
        <v>0</v>
      </c>
      <c r="AC206" s="54">
        <f t="shared" si="80"/>
        <v>1</v>
      </c>
      <c r="AD206" s="55">
        <f t="shared" si="80"/>
        <v>1</v>
      </c>
      <c r="AE206" s="55">
        <f t="shared" si="80"/>
        <v>1</v>
      </c>
      <c r="AF206" s="56">
        <f t="shared" si="80"/>
        <v>1</v>
      </c>
      <c r="AG206" s="1"/>
      <c r="AH206" s="1"/>
      <c r="AI206" s="1"/>
      <c r="AJ206" s="45"/>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row>
    <row r="207" spans="1:174" x14ac:dyDescent="0.2">
      <c r="A207" s="11">
        <v>15</v>
      </c>
      <c r="B207" s="34">
        <v>10</v>
      </c>
      <c r="C207" s="1">
        <f t="array" ref="C207">IF(ISERROR(INDEX([1]Current!E$2:E$180,MATCH($A207&amp;$B207,[1]Current!$C$2:$C$180&amp;[1]Current!$D$2:$D$180,0))),0,(INDEX([1]Current!E$2:E$180,MATCH($A207&amp;$B207,[1]Current!$C$2:$C$180&amp;[1]Current!$D$2:$D$180,0))))</f>
        <v>7</v>
      </c>
      <c r="D207" s="1">
        <f t="array" ref="D207">IF(ISERROR(INDEX([1]Current!F$2:F$180,MATCH($A207&amp;$B207,[1]Current!$C$2:$C$180&amp;[1]Current!$D$2:$D$180,0))),0,(INDEX([1]Current!F$2:F$180,MATCH($A207&amp;$B207,[1]Current!$C$2:$C$180&amp;[1]Current!$D$2:$D$180,0))))</f>
        <v>1</v>
      </c>
      <c r="E207" s="82" t="s">
        <v>32</v>
      </c>
      <c r="F207" s="53">
        <f t="array" ref="F207">IF(ISERROR(INDEX([1]Monthly!E$2:E$180,MATCH($A207&amp;$B207,[1]Monthly!$C$2:$C$180&amp;[1]Monthly!$D$2:$D$180,0))),0,(INDEX([1]Monthly!E$2:E$180,MATCH($A207&amp;$B207,[1]Monthly!$C$2:$C$180&amp;[1]Monthly!$D$2:$D$180,0))))</f>
        <v>0</v>
      </c>
      <c r="G207" s="54">
        <f t="array" ref="G207">IF(ISERROR(INDEX([1]Monthly!F$2:F$180,MATCH($A207&amp;$B207,[1]Monthly!$C$2:$C$180&amp;[1]Monthly!$D$2:$D$180,0))),0,(INDEX([1]Monthly!F$2:F$180,MATCH($A207&amp;$B207,[1]Monthly!$C$2:$C$180&amp;[1]Monthly!$D$2:$D$180,0))))</f>
        <v>0</v>
      </c>
      <c r="H207" s="54">
        <f t="array" ref="H207">IF(ISERROR(INDEX([1]Monthly!G$2:G$180,MATCH($A207&amp;$B207,[1]Monthly!$C$2:$C$180&amp;[1]Monthly!$D$2:$D$180,0))),0,(INDEX([1]Monthly!G$2:G$180,MATCH($A207&amp;$B207,[1]Monthly!$C$2:$C$180&amp;[1]Monthly!$D$2:$D$180,0))))</f>
        <v>0</v>
      </c>
      <c r="I207" s="54">
        <f t="array" ref="I207">IF(ISERROR(INDEX([1]Monthly!H$2:H$180,MATCH($A207&amp;$B207,[1]Monthly!$C$2:$C$180&amp;[1]Monthly!$D$2:$D$180,0))),0,(INDEX([1]Monthly!H$2:H$180,MATCH($A207&amp;$B207,[1]Monthly!$C$2:$C$180&amp;[1]Monthly!$D$2:$D$180,0))))</f>
        <v>0</v>
      </c>
      <c r="J207" s="54">
        <f t="array" ref="J207">IF(ISERROR(INDEX([1]Monthly!I$2:I$180,MATCH($A207&amp;$B207,[1]Monthly!$C$2:$C$180&amp;[1]Monthly!$D$2:$D$180,0))),0,(INDEX([1]Monthly!I$2:I$180,MATCH($A207&amp;$B207,[1]Monthly!$C$2:$C$180&amp;[1]Monthly!$D$2:$D$180,0))))</f>
        <v>0</v>
      </c>
      <c r="K207" s="54">
        <f t="array" ref="K207">IF(ISERROR(INDEX([1]Monthly!J$2:J$180,MATCH($A207&amp;$B207,[1]Monthly!$C$2:$C$180&amp;[1]Monthly!$D$2:$D$180,0))),0,(INDEX([1]Monthly!J$2:J$180,MATCH($A207&amp;$B207,[1]Monthly!$C$2:$C$180&amp;[1]Monthly!$D$2:$D$180,0))))</f>
        <v>0</v>
      </c>
      <c r="L207" s="54">
        <f t="array" ref="L207">IF(ISERROR(INDEX([1]Monthly!K$2:K$180,MATCH($A207&amp;$B207,[1]Monthly!$C$2:$C$180&amp;[1]Monthly!$D$2:$D$180,0))),0,(INDEX([1]Monthly!K$2:K$180,MATCH($A207&amp;$B207,[1]Monthly!$C$2:$C$180&amp;[1]Monthly!$D$2:$D$180,0))))</f>
        <v>2</v>
      </c>
      <c r="M207" s="54">
        <f t="array" ref="M207">IF(ISERROR(INDEX([1]Monthly!L$2:L$180,MATCH($A207&amp;$B207,[1]Monthly!$C$2:$C$180&amp;[1]Monthly!$D$2:$D$180,0))),0,(INDEX([1]Monthly!L$2:L$180,MATCH($A207&amp;$B207,[1]Monthly!$C$2:$C$180&amp;[1]Monthly!$D$2:$D$180,0))))</f>
        <v>1</v>
      </c>
      <c r="N207" s="54">
        <f t="array" ref="N207">IF(ISERROR(INDEX([1]Monthly!M$2:M$180,MATCH($A207&amp;$B207,[1]Monthly!$C$2:$C$180&amp;[1]Monthly!$D$2:$D$180,0))),0,(INDEX([1]Monthly!M$2:M$180,MATCH($A207&amp;$B207,[1]Monthly!$C$2:$C$180&amp;[1]Monthly!$D$2:$D$180,0))))</f>
        <v>2</v>
      </c>
      <c r="O207" s="54">
        <f t="array" ref="O207">IF(ISERROR(INDEX([1]Monthly!N$2:N$180,MATCH($A207&amp;$B207,[1]Monthly!$C$2:$C$180&amp;[1]Monthly!$D$2:$D$180,0))),0,(INDEX([1]Monthly!N$2:N$180,MATCH($A207&amp;$B207,[1]Monthly!$C$2:$C$180&amp;[1]Monthly!$D$2:$D$180,0))))</f>
        <v>1</v>
      </c>
      <c r="P207" s="54">
        <f t="array" ref="P207">IF(ISERROR(INDEX([1]Monthly!O$2:O$180,MATCH($A207&amp;$B207,[1]Monthly!$C$2:$C$180&amp;[1]Monthly!$D$2:$D$180,0))),0,(INDEX([1]Monthly!O$2:O$180,MATCH($A207&amp;$B207,[1]Monthly!$C$2:$C$180&amp;[1]Monthly!$D$2:$D$180,0))))</f>
        <v>0</v>
      </c>
      <c r="Q207" s="54">
        <f t="array" ref="Q207">IF(ISERROR(INDEX([1]Monthly!P$2:P$180,MATCH($A207&amp;$B207,[1]Monthly!$C$2:$C$180&amp;[1]Monthly!$D$2:$D$180,0))),0,(INDEX([1]Monthly!P$2:P$180,MATCH($A207&amp;$B207,[1]Monthly!$C$2:$C$180&amp;[1]Monthly!$D$2:$D$180,0))))</f>
        <v>0</v>
      </c>
      <c r="R207" s="54">
        <f t="array" ref="R207">IF(ISERROR(INDEX([1]Monthly!Q$2:Q$180,MATCH($A207&amp;$B207,[1]Monthly!$C$2:$C$180&amp;[1]Monthly!$D$2:$D$180,0))),0,(INDEX([1]Monthly!Q$2:Q$180,MATCH($A207&amp;$B207,[1]Monthly!$C$2:$C$180&amp;[1]Monthly!$D$2:$D$180,0))))</f>
        <v>1</v>
      </c>
      <c r="S207" s="54">
        <f t="array" ref="S207">IF(ISERROR(INDEX([1]Monthly!R$2:R$180,MATCH($A207&amp;$B207,[1]Monthly!$C$2:$C$180&amp;[1]Monthly!$D$2:$D$180,0))),0,(INDEX([1]Monthly!R$2:R$180,MATCH($A207&amp;$B207,[1]Monthly!$C$2:$C$180&amp;[1]Monthly!$D$2:$D$180,0))))</f>
        <v>0</v>
      </c>
      <c r="T207" s="54">
        <f t="array" ref="T207">IF(ISERROR(INDEX([1]Monthly!S$2:S$180,MATCH($A207&amp;$B207,[1]Monthly!$C$2:$C$180&amp;[1]Monthly!$D$2:$D$180,0))),0,(INDEX([1]Monthly!S$2:S$180,MATCH($A207&amp;$B207,[1]Monthly!$C$2:$C$180&amp;[1]Monthly!$D$2:$D$180,0))))</f>
        <v>0</v>
      </c>
      <c r="U207" s="54">
        <f t="array" ref="U207">IF(ISERROR(INDEX([1]Monthly!T$2:T$180,MATCH($A207&amp;$B207,[1]Monthly!$C$2:$C$180&amp;[1]Monthly!$D$2:$D$180,0))),0,(INDEX([1]Monthly!T$2:T$180,MATCH($A207&amp;$B207,[1]Monthly!$C$2:$C$180&amp;[1]Monthly!$D$2:$D$180,0))))</f>
        <v>0</v>
      </c>
      <c r="V207" s="54">
        <f t="array" ref="V207">IF(ISERROR(INDEX([1]Monthly!U$2:U$180,MATCH($A207&amp;$B207,[1]Monthly!$C$2:$C$180&amp;[1]Monthly!$D$2:$D$180,0))),0,(INDEX([1]Monthly!U$2:U$180,MATCH($A207&amp;$B207,[1]Monthly!$C$2:$C$180&amp;[1]Monthly!$D$2:$D$180,0))))</f>
        <v>0</v>
      </c>
      <c r="W207" s="54">
        <f t="array" ref="W207">IF(ISERROR(INDEX([1]Monthly!V$2:V$180,MATCH($A207&amp;$B207,[1]Monthly!$C$2:$C$180&amp;[1]Monthly!$D$2:$D$180,0))),0,(INDEX([1]Monthly!V$2:V$180,MATCH($A207&amp;$B207,[1]Monthly!$C$2:$C$180&amp;[1]Monthly!$D$2:$D$180,0))))</f>
        <v>0</v>
      </c>
      <c r="X207" s="54">
        <f t="array" ref="X207">IF(ISERROR(INDEX([1]Monthly!W$2:W$180,MATCH($A207&amp;$B207,[1]Monthly!$C$2:$C$180&amp;[1]Monthly!$D$2:$D$180,0))),0,(INDEX([1]Monthly!W$2:W$180,MATCH($A207&amp;$B207,[1]Monthly!$C$2:$C$180&amp;[1]Monthly!$D$2:$D$180,0))))</f>
        <v>0</v>
      </c>
      <c r="Y207" s="54">
        <f t="array" ref="Y207">IF(ISERROR(INDEX([1]Monthly!X$2:X$180,MATCH($A207&amp;$B207,[1]Monthly!$C$2:$C$180&amp;[1]Monthly!$D$2:$D$180,0))),0,(INDEX([1]Monthly!X$2:X$180,MATCH($A207&amp;$B207,[1]Monthly!$C$2:$C$180&amp;[1]Monthly!$D$2:$D$180,0))))</f>
        <v>1</v>
      </c>
      <c r="Z207" s="54">
        <f t="array" ref="Z207">IF(ISERROR(INDEX([1]Monthly!Y$2:Y$180,MATCH($A207&amp;$B207,[1]Monthly!$C$2:$C$180&amp;[1]Monthly!$D$2:$D$180,0))),0,(INDEX([1]Monthly!Y$2:Y$180,MATCH($A207&amp;$B207,[1]Monthly!$C$2:$C$180&amp;[1]Monthly!$D$2:$D$180,0))))</f>
        <v>0</v>
      </c>
      <c r="AA207" s="54">
        <f t="array" ref="AA207">IF(ISERROR(INDEX([1]Monthly!Z$2:Z$180,MATCH($A207&amp;$B207,[1]Monthly!$C$2:$C$180&amp;[1]Monthly!$D$2:$D$180,0))),0,(INDEX([1]Monthly!Z$2:Z$180,MATCH($A207&amp;$B207,[1]Monthly!$C$2:$C$180&amp;[1]Monthly!$D$2:$D$180,0))))</f>
        <v>0</v>
      </c>
      <c r="AB207" s="54">
        <f t="array" ref="AB207">IF(ISERROR(INDEX([1]Monthly!AA$2:AA$180,MATCH($A207&amp;$B207,[1]Monthly!$C$2:$C$180&amp;[1]Monthly!$D$2:$D$180,0))),0,(INDEX([1]Monthly!AA$2:AA$180,MATCH($A207&amp;$B207,[1]Monthly!$C$2:$C$180&amp;[1]Monthly!$D$2:$D$180,0))))</f>
        <v>0</v>
      </c>
      <c r="AC207" s="54">
        <f t="array" ref="AC207">IF(ISERROR(INDEX([1]Monthly!AB$2:AB$180,MATCH($A207&amp;$B207,[1]Monthly!$C$2:$C$180&amp;[1]Monthly!$D$2:$D$180,0))),0,(INDEX([1]Monthly!AB$2:AB$180,MATCH($A207&amp;$B207,[1]Monthly!$C$2:$C$180&amp;[1]Monthly!$D$2:$D$180,0))))</f>
        <v>0</v>
      </c>
      <c r="AD207" s="55">
        <f t="array" ref="AD207">IF(ISERROR(INDEX([1]Monthly!AC$2:AC$180,MATCH($A207&amp;$B207,[1]Monthly!$C$2:$C$180&amp;[1]Monthly!$D$2:$D$180,0))),0,(INDEX([1]Monthly!AC$2:AC$180,MATCH($A207&amp;$B207,[1]Monthly!$C$2:$C$180&amp;[1]Monthly!$D$2:$D$180,0))))</f>
        <v>0</v>
      </c>
      <c r="AE207" s="55">
        <f t="array" ref="AE207">IF(ISERROR(INDEX([1]Monthly!AD$2:AD$180,MATCH($A207&amp;$B207,[1]Monthly!$C$2:$C$180&amp;[1]Monthly!$D$2:$D$180,0))),0,(INDEX([1]Monthly!AD$2:AD$180,MATCH($A207&amp;$B207,[1]Monthly!$C$2:$C$180&amp;[1]Monthly!$D$2:$D$180,0))))</f>
        <v>0</v>
      </c>
      <c r="AF207" s="56">
        <f t="array" ref="AF207">IF(ISERROR(INDEX([1]Monthly!AE$2:AE$180,MATCH($A207&amp;$B207,[1]Monthly!$C$2:$C$180&amp;[1]Monthly!$D$2:$D$180,0))),0,(INDEX([1]Monthly!AE$2:AE$180,MATCH($A207&amp;$B207,[1]Monthly!$C$2:$C$180&amp;[1]Monthly!$D$2:$D$180,0))))</f>
        <v>0</v>
      </c>
      <c r="AG207" s="1"/>
      <c r="AH207" s="1"/>
      <c r="AI207" s="1"/>
      <c r="AJ207" s="45"/>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row>
    <row r="208" spans="1:174" x14ac:dyDescent="0.2">
      <c r="A208" s="11">
        <v>15</v>
      </c>
      <c r="B208" s="34">
        <v>11</v>
      </c>
      <c r="C208" s="1">
        <f t="array" ref="C208">IF(ISERROR(INDEX([1]Current!E$2:E$180,MATCH($A208&amp;$B208,[1]Current!$C$2:$C$180&amp;[1]Current!$D$2:$D$180,0))),0,(INDEX([1]Current!E$2:E$180,MATCH($A208&amp;$B208,[1]Current!$C$2:$C$180&amp;[1]Current!$D$2:$D$180,0))))</f>
        <v>1</v>
      </c>
      <c r="D208" s="1">
        <f t="array" ref="D208">IF(ISERROR(INDEX([1]Current!F$2:F$180,MATCH($A208&amp;$B208,[1]Current!$C$2:$C$180&amp;[1]Current!$D$2:$D$180,0))),0,(INDEX([1]Current!F$2:F$180,MATCH($A208&amp;$B208,[1]Current!$C$2:$C$180&amp;[1]Current!$D$2:$D$180,0))))</f>
        <v>0</v>
      </c>
      <c r="E208" s="81" t="s">
        <v>33</v>
      </c>
      <c r="F208" s="41">
        <f t="array" ref="F208">IF(ISERROR(INDEX([1]Monthly!E$2:E$180,MATCH($A208&amp;$B208,[1]Monthly!$C$2:$C$180&amp;[1]Monthly!$D$2:$D$180,0))),0,(INDEX([1]Monthly!E$2:E$180,MATCH($A208&amp;$B208,[1]Monthly!$C$2:$C$180&amp;[1]Monthly!$D$2:$D$180,0))))</f>
        <v>0</v>
      </c>
      <c r="G208" s="42">
        <f t="array" ref="G208">IF(ISERROR(INDEX([1]Monthly!F$2:F$180,MATCH($A208&amp;$B208,[1]Monthly!$C$2:$C$180&amp;[1]Monthly!$D$2:$D$180,0))),0,(INDEX([1]Monthly!F$2:F$180,MATCH($A208&amp;$B208,[1]Monthly!$C$2:$C$180&amp;[1]Monthly!$D$2:$D$180,0))))</f>
        <v>0</v>
      </c>
      <c r="H208" s="42">
        <f t="array" ref="H208">IF(ISERROR(INDEX([1]Monthly!G$2:G$180,MATCH($A208&amp;$B208,[1]Monthly!$C$2:$C$180&amp;[1]Monthly!$D$2:$D$180,0))),0,(INDEX([1]Monthly!G$2:G$180,MATCH($A208&amp;$B208,[1]Monthly!$C$2:$C$180&amp;[1]Monthly!$D$2:$D$180,0))))</f>
        <v>0</v>
      </c>
      <c r="I208" s="42">
        <f t="array" ref="I208">IF(ISERROR(INDEX([1]Monthly!H$2:H$180,MATCH($A208&amp;$B208,[1]Monthly!$C$2:$C$180&amp;[1]Monthly!$D$2:$D$180,0))),0,(INDEX([1]Monthly!H$2:H$180,MATCH($A208&amp;$B208,[1]Monthly!$C$2:$C$180&amp;[1]Monthly!$D$2:$D$180,0))))</f>
        <v>0</v>
      </c>
      <c r="J208" s="42">
        <f t="array" ref="J208">IF(ISERROR(INDEX([1]Monthly!I$2:I$180,MATCH($A208&amp;$B208,[1]Monthly!$C$2:$C$180&amp;[1]Monthly!$D$2:$D$180,0))),0,(INDEX([1]Monthly!I$2:I$180,MATCH($A208&amp;$B208,[1]Monthly!$C$2:$C$180&amp;[1]Monthly!$D$2:$D$180,0))))</f>
        <v>0</v>
      </c>
      <c r="K208" s="42">
        <f t="array" ref="K208">IF(ISERROR(INDEX([1]Monthly!J$2:J$180,MATCH($A208&amp;$B208,[1]Monthly!$C$2:$C$180&amp;[1]Monthly!$D$2:$D$180,0))),0,(INDEX([1]Monthly!J$2:J$180,MATCH($A208&amp;$B208,[1]Monthly!$C$2:$C$180&amp;[1]Monthly!$D$2:$D$180,0))))</f>
        <v>1</v>
      </c>
      <c r="L208" s="42">
        <f t="array" ref="L208">IF(ISERROR(INDEX([1]Monthly!K$2:K$180,MATCH($A208&amp;$B208,[1]Monthly!$C$2:$C$180&amp;[1]Monthly!$D$2:$D$180,0))),0,(INDEX([1]Monthly!K$2:K$180,MATCH($A208&amp;$B208,[1]Monthly!$C$2:$C$180&amp;[1]Monthly!$D$2:$D$180,0))))</f>
        <v>0</v>
      </c>
      <c r="M208" s="42">
        <f t="array" ref="M208">IF(ISERROR(INDEX([1]Monthly!L$2:L$180,MATCH($A208&amp;$B208,[1]Monthly!$C$2:$C$180&amp;[1]Monthly!$D$2:$D$180,0))),0,(INDEX([1]Monthly!L$2:L$180,MATCH($A208&amp;$B208,[1]Monthly!$C$2:$C$180&amp;[1]Monthly!$D$2:$D$180,0))))</f>
        <v>0</v>
      </c>
      <c r="N208" s="42">
        <f t="array" ref="N208">IF(ISERROR(INDEX([1]Monthly!M$2:M$180,MATCH($A208&amp;$B208,[1]Monthly!$C$2:$C$180&amp;[1]Monthly!$D$2:$D$180,0))),0,(INDEX([1]Monthly!M$2:M$180,MATCH($A208&amp;$B208,[1]Monthly!$C$2:$C$180&amp;[1]Monthly!$D$2:$D$180,0))))</f>
        <v>0</v>
      </c>
      <c r="O208" s="42">
        <f t="array" ref="O208">IF(ISERROR(INDEX([1]Monthly!N$2:N$180,MATCH($A208&amp;$B208,[1]Monthly!$C$2:$C$180&amp;[1]Monthly!$D$2:$D$180,0))),0,(INDEX([1]Monthly!N$2:N$180,MATCH($A208&amp;$B208,[1]Monthly!$C$2:$C$180&amp;[1]Monthly!$D$2:$D$180,0))))</f>
        <v>0</v>
      </c>
      <c r="P208" s="42">
        <f t="array" ref="P208">IF(ISERROR(INDEX([1]Monthly!O$2:O$180,MATCH($A208&amp;$B208,[1]Monthly!$C$2:$C$180&amp;[1]Monthly!$D$2:$D$180,0))),0,(INDEX([1]Monthly!O$2:O$180,MATCH($A208&amp;$B208,[1]Monthly!$C$2:$C$180&amp;[1]Monthly!$D$2:$D$180,0))))</f>
        <v>0</v>
      </c>
      <c r="Q208" s="42">
        <f t="array" ref="Q208">IF(ISERROR(INDEX([1]Monthly!P$2:P$180,MATCH($A208&amp;$B208,[1]Monthly!$C$2:$C$180&amp;[1]Monthly!$D$2:$D$180,0))),0,(INDEX([1]Monthly!P$2:P$180,MATCH($A208&amp;$B208,[1]Monthly!$C$2:$C$180&amp;[1]Monthly!$D$2:$D$180,0))))</f>
        <v>0</v>
      </c>
      <c r="R208" s="42">
        <f t="array" ref="R208">IF(ISERROR(INDEX([1]Monthly!Q$2:Q$180,MATCH($A208&amp;$B208,[1]Monthly!$C$2:$C$180&amp;[1]Monthly!$D$2:$D$180,0))),0,(INDEX([1]Monthly!Q$2:Q$180,MATCH($A208&amp;$B208,[1]Monthly!$C$2:$C$180&amp;[1]Monthly!$D$2:$D$180,0))))</f>
        <v>0</v>
      </c>
      <c r="S208" s="42">
        <f t="array" ref="S208">IF(ISERROR(INDEX([1]Monthly!R$2:R$180,MATCH($A208&amp;$B208,[1]Monthly!$C$2:$C$180&amp;[1]Monthly!$D$2:$D$180,0))),0,(INDEX([1]Monthly!R$2:R$180,MATCH($A208&amp;$B208,[1]Monthly!$C$2:$C$180&amp;[1]Monthly!$D$2:$D$180,0))))</f>
        <v>0</v>
      </c>
      <c r="T208" s="42">
        <f t="array" ref="T208">IF(ISERROR(INDEX([1]Monthly!S$2:S$180,MATCH($A208&amp;$B208,[1]Monthly!$C$2:$C$180&amp;[1]Monthly!$D$2:$D$180,0))),0,(INDEX([1]Monthly!S$2:S$180,MATCH($A208&amp;$B208,[1]Monthly!$C$2:$C$180&amp;[1]Monthly!$D$2:$D$180,0))))</f>
        <v>0</v>
      </c>
      <c r="U208" s="42">
        <f t="array" ref="U208">IF(ISERROR(INDEX([1]Monthly!T$2:T$180,MATCH($A208&amp;$B208,[1]Monthly!$C$2:$C$180&amp;[1]Monthly!$D$2:$D$180,0))),0,(INDEX([1]Monthly!T$2:T$180,MATCH($A208&amp;$B208,[1]Monthly!$C$2:$C$180&amp;[1]Monthly!$D$2:$D$180,0))))</f>
        <v>0</v>
      </c>
      <c r="V208" s="42">
        <f t="array" ref="V208">IF(ISERROR(INDEX([1]Monthly!U$2:U$180,MATCH($A208&amp;$B208,[1]Monthly!$C$2:$C$180&amp;[1]Monthly!$D$2:$D$180,0))),0,(INDEX([1]Monthly!U$2:U$180,MATCH($A208&amp;$B208,[1]Monthly!$C$2:$C$180&amp;[1]Monthly!$D$2:$D$180,0))))</f>
        <v>0</v>
      </c>
      <c r="W208" s="42">
        <f t="array" ref="W208">IF(ISERROR(INDEX([1]Monthly!V$2:V$180,MATCH($A208&amp;$B208,[1]Monthly!$C$2:$C$180&amp;[1]Monthly!$D$2:$D$180,0))),0,(INDEX([1]Monthly!V$2:V$180,MATCH($A208&amp;$B208,[1]Monthly!$C$2:$C$180&amp;[1]Monthly!$D$2:$D$180,0))))</f>
        <v>0</v>
      </c>
      <c r="X208" s="42">
        <f t="array" ref="X208">IF(ISERROR(INDEX([1]Monthly!W$2:W$180,MATCH($A208&amp;$B208,[1]Monthly!$C$2:$C$180&amp;[1]Monthly!$D$2:$D$180,0))),0,(INDEX([1]Monthly!W$2:W$180,MATCH($A208&amp;$B208,[1]Monthly!$C$2:$C$180&amp;[1]Monthly!$D$2:$D$180,0))))</f>
        <v>0</v>
      </c>
      <c r="Y208" s="42">
        <f t="array" ref="Y208">IF(ISERROR(INDEX([1]Monthly!X$2:X$180,MATCH($A208&amp;$B208,[1]Monthly!$C$2:$C$180&amp;[1]Monthly!$D$2:$D$180,0))),0,(INDEX([1]Monthly!X$2:X$180,MATCH($A208&amp;$B208,[1]Monthly!$C$2:$C$180&amp;[1]Monthly!$D$2:$D$180,0))))</f>
        <v>0</v>
      </c>
      <c r="Z208" s="42">
        <f t="array" ref="Z208">IF(ISERROR(INDEX([1]Monthly!Y$2:Y$180,MATCH($A208&amp;$B208,[1]Monthly!$C$2:$C$180&amp;[1]Monthly!$D$2:$D$180,0))),0,(INDEX([1]Monthly!Y$2:Y$180,MATCH($A208&amp;$B208,[1]Monthly!$C$2:$C$180&amp;[1]Monthly!$D$2:$D$180,0))))</f>
        <v>0</v>
      </c>
      <c r="AA208" s="42">
        <f t="array" ref="AA208">IF(ISERROR(INDEX([1]Monthly!Z$2:Z$180,MATCH($A208&amp;$B208,[1]Monthly!$C$2:$C$180&amp;[1]Monthly!$D$2:$D$180,0))),0,(INDEX([1]Monthly!Z$2:Z$180,MATCH($A208&amp;$B208,[1]Monthly!$C$2:$C$180&amp;[1]Monthly!$D$2:$D$180,0))))</f>
        <v>0</v>
      </c>
      <c r="AB208" s="42">
        <f t="array" ref="AB208">IF(ISERROR(INDEX([1]Monthly!AA$2:AA$180,MATCH($A208&amp;$B208,[1]Monthly!$C$2:$C$180&amp;[1]Monthly!$D$2:$D$180,0))),0,(INDEX([1]Monthly!AA$2:AA$180,MATCH($A208&amp;$B208,[1]Monthly!$C$2:$C$180&amp;[1]Monthly!$D$2:$D$180,0))))</f>
        <v>0</v>
      </c>
      <c r="AC208" s="42">
        <f t="array" ref="AC208">IF(ISERROR(INDEX([1]Monthly!AB$2:AB$180,MATCH($A208&amp;$B208,[1]Monthly!$C$2:$C$180&amp;[1]Monthly!$D$2:$D$180,0))),0,(INDEX([1]Monthly!AB$2:AB$180,MATCH($A208&amp;$B208,[1]Monthly!$C$2:$C$180&amp;[1]Monthly!$D$2:$D$180,0))))</f>
        <v>0</v>
      </c>
      <c r="AD208" s="43">
        <f t="array" ref="AD208">IF(ISERROR(INDEX([1]Monthly!AC$2:AC$180,MATCH($A208&amp;$B208,[1]Monthly!$C$2:$C$180&amp;[1]Monthly!$D$2:$D$180,0))),0,(INDEX([1]Monthly!AC$2:AC$180,MATCH($A208&amp;$B208,[1]Monthly!$C$2:$C$180&amp;[1]Monthly!$D$2:$D$180,0))))</f>
        <v>0</v>
      </c>
      <c r="AE208" s="43">
        <f t="array" ref="AE208">IF(ISERROR(INDEX([1]Monthly!AD$2:AD$180,MATCH($A208&amp;$B208,[1]Monthly!$C$2:$C$180&amp;[1]Monthly!$D$2:$D$180,0))),0,(INDEX([1]Monthly!AD$2:AD$180,MATCH($A208&amp;$B208,[1]Monthly!$C$2:$C$180&amp;[1]Monthly!$D$2:$D$180,0))))</f>
        <v>0</v>
      </c>
      <c r="AF208" s="44">
        <f t="array" ref="AF208">IF(ISERROR(INDEX([1]Monthly!AE$2:AE$180,MATCH($A208&amp;$B208,[1]Monthly!$C$2:$C$180&amp;[1]Monthly!$D$2:$D$180,0))),0,(INDEX([1]Monthly!AE$2:AE$180,MATCH($A208&amp;$B208,[1]Monthly!$C$2:$C$180&amp;[1]Monthly!$D$2:$D$180,0))))</f>
        <v>0</v>
      </c>
      <c r="AG208" s="1"/>
      <c r="AH208" s="1"/>
      <c r="AI208" s="1"/>
      <c r="AJ208" s="45"/>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row>
    <row r="209" spans="1:174" x14ac:dyDescent="0.2">
      <c r="A209" s="11">
        <v>15</v>
      </c>
      <c r="B209" s="34">
        <v>12</v>
      </c>
      <c r="C209" s="1">
        <f t="array" ref="C209">IF(ISERROR(INDEX([1]Current!E$2:E$180,MATCH($A209&amp;$B209,[1]Current!$C$2:$C$180&amp;[1]Current!$D$2:$D$180,0))),0,(INDEX([1]Current!E$2:E$180,MATCH($A209&amp;$B209,[1]Current!$C$2:$C$180&amp;[1]Current!$D$2:$D$180,0))))</f>
        <v>1</v>
      </c>
      <c r="D209" s="1">
        <f t="array" ref="D209">IF(ISERROR(INDEX([1]Current!F$2:F$180,MATCH($A209&amp;$B209,[1]Current!$C$2:$C$180&amp;[1]Current!$D$2:$D$180,0))),0,(INDEX([1]Current!F$2:F$180,MATCH($A209&amp;$B209,[1]Current!$C$2:$C$180&amp;[1]Current!$D$2:$D$180,0))))</f>
        <v>2</v>
      </c>
      <c r="E209" s="81" t="s">
        <v>34</v>
      </c>
      <c r="F209" s="48">
        <f t="array" ref="F209">IF(ISERROR(INDEX([1]Monthly!E$2:E$180,MATCH($A209&amp;$B209,[1]Monthly!$C$2:$C$180&amp;[1]Monthly!$D$2:$D$180,0))),0,(INDEX([1]Monthly!E$2:E$180,MATCH($A209&amp;$B209,[1]Monthly!$C$2:$C$180&amp;[1]Monthly!$D$2:$D$180,0))))</f>
        <v>0</v>
      </c>
      <c r="G209" s="49">
        <f t="array" ref="G209">IF(ISERROR(INDEX([1]Monthly!F$2:F$180,MATCH($A209&amp;$B209,[1]Monthly!$C$2:$C$180&amp;[1]Monthly!$D$2:$D$180,0))),0,(INDEX([1]Monthly!F$2:F$180,MATCH($A209&amp;$B209,[1]Monthly!$C$2:$C$180&amp;[1]Monthly!$D$2:$D$180,0))))</f>
        <v>0</v>
      </c>
      <c r="H209" s="49">
        <f t="array" ref="H209">IF(ISERROR(INDEX([1]Monthly!G$2:G$180,MATCH($A209&amp;$B209,[1]Monthly!$C$2:$C$180&amp;[1]Monthly!$D$2:$D$180,0))),0,(INDEX([1]Monthly!G$2:G$180,MATCH($A209&amp;$B209,[1]Monthly!$C$2:$C$180&amp;[1]Monthly!$D$2:$D$180,0))))</f>
        <v>1</v>
      </c>
      <c r="I209" s="49">
        <f t="array" ref="I209">IF(ISERROR(INDEX([1]Monthly!H$2:H$180,MATCH($A209&amp;$B209,[1]Monthly!$C$2:$C$180&amp;[1]Monthly!$D$2:$D$180,0))),0,(INDEX([1]Monthly!H$2:H$180,MATCH($A209&amp;$B209,[1]Monthly!$C$2:$C$180&amp;[1]Monthly!$D$2:$D$180,0))))</f>
        <v>0</v>
      </c>
      <c r="J209" s="49">
        <f t="array" ref="J209">IF(ISERROR(INDEX([1]Monthly!I$2:I$180,MATCH($A209&amp;$B209,[1]Monthly!$C$2:$C$180&amp;[1]Monthly!$D$2:$D$180,0))),0,(INDEX([1]Monthly!I$2:I$180,MATCH($A209&amp;$B209,[1]Monthly!$C$2:$C$180&amp;[1]Monthly!$D$2:$D$180,0))))</f>
        <v>0</v>
      </c>
      <c r="K209" s="49">
        <f t="array" ref="K209">IF(ISERROR(INDEX([1]Monthly!J$2:J$180,MATCH($A209&amp;$B209,[1]Monthly!$C$2:$C$180&amp;[1]Monthly!$D$2:$D$180,0))),0,(INDEX([1]Monthly!J$2:J$180,MATCH($A209&amp;$B209,[1]Monthly!$C$2:$C$180&amp;[1]Monthly!$D$2:$D$180,0))))</f>
        <v>0</v>
      </c>
      <c r="L209" s="49">
        <f t="array" ref="L209">IF(ISERROR(INDEX([1]Monthly!K$2:K$180,MATCH($A209&amp;$B209,[1]Monthly!$C$2:$C$180&amp;[1]Monthly!$D$2:$D$180,0))),0,(INDEX([1]Monthly!K$2:K$180,MATCH($A209&amp;$B209,[1]Monthly!$C$2:$C$180&amp;[1]Monthly!$D$2:$D$180,0))))</f>
        <v>0</v>
      </c>
      <c r="M209" s="49">
        <f t="array" ref="M209">IF(ISERROR(INDEX([1]Monthly!L$2:L$180,MATCH($A209&amp;$B209,[1]Monthly!$C$2:$C$180&amp;[1]Monthly!$D$2:$D$180,0))),0,(INDEX([1]Monthly!L$2:L$180,MATCH($A209&amp;$B209,[1]Monthly!$C$2:$C$180&amp;[1]Monthly!$D$2:$D$180,0))))</f>
        <v>0</v>
      </c>
      <c r="N209" s="49">
        <f t="array" ref="N209">IF(ISERROR(INDEX([1]Monthly!M$2:M$180,MATCH($A209&amp;$B209,[1]Monthly!$C$2:$C$180&amp;[1]Monthly!$D$2:$D$180,0))),0,(INDEX([1]Monthly!M$2:M$180,MATCH($A209&amp;$B209,[1]Monthly!$C$2:$C$180&amp;[1]Monthly!$D$2:$D$180,0))))</f>
        <v>1</v>
      </c>
      <c r="O209" s="49">
        <f t="array" ref="O209">IF(ISERROR(INDEX([1]Monthly!N$2:N$180,MATCH($A209&amp;$B209,[1]Monthly!$C$2:$C$180&amp;[1]Monthly!$D$2:$D$180,0))),0,(INDEX([1]Monthly!N$2:N$180,MATCH($A209&amp;$B209,[1]Monthly!$C$2:$C$180&amp;[1]Monthly!$D$2:$D$180,0))))</f>
        <v>0</v>
      </c>
      <c r="P209" s="49">
        <f t="array" ref="P209">IF(ISERROR(INDEX([1]Monthly!O$2:O$180,MATCH($A209&amp;$B209,[1]Monthly!$C$2:$C$180&amp;[1]Monthly!$D$2:$D$180,0))),0,(INDEX([1]Monthly!O$2:O$180,MATCH($A209&amp;$B209,[1]Monthly!$C$2:$C$180&amp;[1]Monthly!$D$2:$D$180,0))))</f>
        <v>0</v>
      </c>
      <c r="Q209" s="49">
        <f t="array" ref="Q209">IF(ISERROR(INDEX([1]Monthly!P$2:P$180,MATCH($A209&amp;$B209,[1]Monthly!$C$2:$C$180&amp;[1]Monthly!$D$2:$D$180,0))),0,(INDEX([1]Monthly!P$2:P$180,MATCH($A209&amp;$B209,[1]Monthly!$C$2:$C$180&amp;[1]Monthly!$D$2:$D$180,0))))</f>
        <v>0</v>
      </c>
      <c r="R209" s="49">
        <f t="array" ref="R209">IF(ISERROR(INDEX([1]Monthly!Q$2:Q$180,MATCH($A209&amp;$B209,[1]Monthly!$C$2:$C$180&amp;[1]Monthly!$D$2:$D$180,0))),0,(INDEX([1]Monthly!Q$2:Q$180,MATCH($A209&amp;$B209,[1]Monthly!$C$2:$C$180&amp;[1]Monthly!$D$2:$D$180,0))))</f>
        <v>0</v>
      </c>
      <c r="S209" s="49">
        <f t="array" ref="S209">IF(ISERROR(INDEX([1]Monthly!R$2:R$180,MATCH($A209&amp;$B209,[1]Monthly!$C$2:$C$180&amp;[1]Monthly!$D$2:$D$180,0))),0,(INDEX([1]Monthly!R$2:R$180,MATCH($A209&amp;$B209,[1]Monthly!$C$2:$C$180&amp;[1]Monthly!$D$2:$D$180,0))))</f>
        <v>0</v>
      </c>
      <c r="T209" s="49">
        <f t="array" ref="T209">IF(ISERROR(INDEX([1]Monthly!S$2:S$180,MATCH($A209&amp;$B209,[1]Monthly!$C$2:$C$180&amp;[1]Monthly!$D$2:$D$180,0))),0,(INDEX([1]Monthly!S$2:S$180,MATCH($A209&amp;$B209,[1]Monthly!$C$2:$C$180&amp;[1]Monthly!$D$2:$D$180,0))))</f>
        <v>0</v>
      </c>
      <c r="U209" s="49">
        <f t="array" ref="U209">IF(ISERROR(INDEX([1]Monthly!T$2:T$180,MATCH($A209&amp;$B209,[1]Monthly!$C$2:$C$180&amp;[1]Monthly!$D$2:$D$180,0))),0,(INDEX([1]Monthly!T$2:T$180,MATCH($A209&amp;$B209,[1]Monthly!$C$2:$C$180&amp;[1]Monthly!$D$2:$D$180,0))))</f>
        <v>1</v>
      </c>
      <c r="V209" s="49">
        <f t="array" ref="V209">IF(ISERROR(INDEX([1]Monthly!U$2:U$180,MATCH($A209&amp;$B209,[1]Monthly!$C$2:$C$180&amp;[1]Monthly!$D$2:$D$180,0))),0,(INDEX([1]Monthly!U$2:U$180,MATCH($A209&amp;$B209,[1]Monthly!$C$2:$C$180&amp;[1]Monthly!$D$2:$D$180,0))))</f>
        <v>0</v>
      </c>
      <c r="W209" s="49">
        <f t="array" ref="W209">IF(ISERROR(INDEX([1]Monthly!V$2:V$180,MATCH($A209&amp;$B209,[1]Monthly!$C$2:$C$180&amp;[1]Monthly!$D$2:$D$180,0))),0,(INDEX([1]Monthly!V$2:V$180,MATCH($A209&amp;$B209,[1]Monthly!$C$2:$C$180&amp;[1]Monthly!$D$2:$D$180,0))))</f>
        <v>1</v>
      </c>
      <c r="X209" s="49">
        <f t="array" ref="X209">IF(ISERROR(INDEX([1]Monthly!W$2:W$180,MATCH($A209&amp;$B209,[1]Monthly!$C$2:$C$180&amp;[1]Monthly!$D$2:$D$180,0))),0,(INDEX([1]Monthly!W$2:W$180,MATCH($A209&amp;$B209,[1]Monthly!$C$2:$C$180&amp;[1]Monthly!$D$2:$D$180,0))))</f>
        <v>1</v>
      </c>
      <c r="Y209" s="49">
        <f t="array" ref="Y209">IF(ISERROR(INDEX([1]Monthly!X$2:X$180,MATCH($A209&amp;$B209,[1]Monthly!$C$2:$C$180&amp;[1]Monthly!$D$2:$D$180,0))),0,(INDEX([1]Monthly!X$2:X$180,MATCH($A209&amp;$B209,[1]Monthly!$C$2:$C$180&amp;[1]Monthly!$D$2:$D$180,0))))</f>
        <v>0</v>
      </c>
      <c r="Z209" s="49">
        <f t="array" ref="Z209">IF(ISERROR(INDEX([1]Monthly!Y$2:Y$180,MATCH($A209&amp;$B209,[1]Monthly!$C$2:$C$180&amp;[1]Monthly!$D$2:$D$180,0))),0,(INDEX([1]Monthly!Y$2:Y$180,MATCH($A209&amp;$B209,[1]Monthly!$C$2:$C$180&amp;[1]Monthly!$D$2:$D$180,0))))</f>
        <v>0</v>
      </c>
      <c r="AA209" s="49">
        <f t="array" ref="AA209">IF(ISERROR(INDEX([1]Monthly!Z$2:Z$180,MATCH($A209&amp;$B209,[1]Monthly!$C$2:$C$180&amp;[1]Monthly!$D$2:$D$180,0))),0,(INDEX([1]Monthly!Z$2:Z$180,MATCH($A209&amp;$B209,[1]Monthly!$C$2:$C$180&amp;[1]Monthly!$D$2:$D$180,0))))</f>
        <v>0</v>
      </c>
      <c r="AB209" s="49">
        <f t="array" ref="AB209">IF(ISERROR(INDEX([1]Monthly!AA$2:AA$180,MATCH($A209&amp;$B209,[1]Monthly!$C$2:$C$180&amp;[1]Monthly!$D$2:$D$180,0))),0,(INDEX([1]Monthly!AA$2:AA$180,MATCH($A209&amp;$B209,[1]Monthly!$C$2:$C$180&amp;[1]Monthly!$D$2:$D$180,0))))</f>
        <v>0</v>
      </c>
      <c r="AC209" s="49">
        <f t="array" ref="AC209">IF(ISERROR(INDEX([1]Monthly!AB$2:AB$180,MATCH($A209&amp;$B209,[1]Monthly!$C$2:$C$180&amp;[1]Monthly!$D$2:$D$180,0))),0,(INDEX([1]Monthly!AB$2:AB$180,MATCH($A209&amp;$B209,[1]Monthly!$C$2:$C$180&amp;[1]Monthly!$D$2:$D$180,0))))</f>
        <v>0</v>
      </c>
      <c r="AD209" s="50">
        <f t="array" ref="AD209">IF(ISERROR(INDEX([1]Monthly!AC$2:AC$180,MATCH($A209&amp;$B209,[1]Monthly!$C$2:$C$180&amp;[1]Monthly!$D$2:$D$180,0))),0,(INDEX([1]Monthly!AC$2:AC$180,MATCH($A209&amp;$B209,[1]Monthly!$C$2:$C$180&amp;[1]Monthly!$D$2:$D$180,0))))</f>
        <v>0</v>
      </c>
      <c r="AE209" s="50">
        <f t="array" ref="AE209">IF(ISERROR(INDEX([1]Monthly!AD$2:AD$180,MATCH($A209&amp;$B209,[1]Monthly!$C$2:$C$180&amp;[1]Monthly!$D$2:$D$180,0))),0,(INDEX([1]Monthly!AD$2:AD$180,MATCH($A209&amp;$B209,[1]Monthly!$C$2:$C$180&amp;[1]Monthly!$D$2:$D$180,0))))</f>
        <v>0</v>
      </c>
      <c r="AF209" s="51">
        <f t="array" ref="AF209">IF(ISERROR(INDEX([1]Monthly!AE$2:AE$180,MATCH($A209&amp;$B209,[1]Monthly!$C$2:$C$180&amp;[1]Monthly!$D$2:$D$180,0))),0,(INDEX([1]Monthly!AE$2:AE$180,MATCH($A209&amp;$B209,[1]Monthly!$C$2:$C$180&amp;[1]Monthly!$D$2:$D$180,0))))</f>
        <v>0</v>
      </c>
      <c r="AG209" s="1"/>
      <c r="AH209" s="1"/>
      <c r="AI209" s="1"/>
      <c r="AJ209" s="45"/>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row>
    <row r="210" spans="1:174" x14ac:dyDescent="0.2">
      <c r="A210" s="11">
        <v>15</v>
      </c>
      <c r="B210" s="34">
        <v>13</v>
      </c>
      <c r="C210" s="1">
        <f t="array" ref="C210">IF(ISERROR(INDEX([1]Current!E$2:E$180,MATCH($A210&amp;$B210,[1]Current!$C$2:$C$180&amp;[1]Current!$D$2:$D$180,0))),0,(INDEX([1]Current!E$2:E$180,MATCH($A210&amp;$B210,[1]Current!$C$2:$C$180&amp;[1]Current!$D$2:$D$180,0))))</f>
        <v>2</v>
      </c>
      <c r="D210" s="1">
        <f t="array" ref="D210">IF(ISERROR(INDEX([1]Current!F$2:F$180,MATCH($A210&amp;$B210,[1]Current!$C$2:$C$180&amp;[1]Current!$D$2:$D$180,0))),0,(INDEX([1]Current!F$2:F$180,MATCH($A210&amp;$B210,[1]Current!$C$2:$C$180&amp;[1]Current!$D$2:$D$180,0))))</f>
        <v>1</v>
      </c>
      <c r="E210" s="81" t="s">
        <v>35</v>
      </c>
      <c r="F210" s="48">
        <f t="array" ref="F210">IF(ISERROR(INDEX([1]Monthly!E$2:E$180,MATCH($A210&amp;$B210,[1]Monthly!$C$2:$C$180&amp;[1]Monthly!$D$2:$D$180,0))),0,(INDEX([1]Monthly!E$2:E$180,MATCH($A210&amp;$B210,[1]Monthly!$C$2:$C$180&amp;[1]Monthly!$D$2:$D$180,0))))</f>
        <v>0</v>
      </c>
      <c r="G210" s="49">
        <f t="array" ref="G210">IF(ISERROR(INDEX([1]Monthly!F$2:F$180,MATCH($A210&amp;$B210,[1]Monthly!$C$2:$C$180&amp;[1]Monthly!$D$2:$D$180,0))),0,(INDEX([1]Monthly!F$2:F$180,MATCH($A210&amp;$B210,[1]Monthly!$C$2:$C$180&amp;[1]Monthly!$D$2:$D$180,0))))</f>
        <v>0</v>
      </c>
      <c r="H210" s="49">
        <f t="array" ref="H210">IF(ISERROR(INDEX([1]Monthly!G$2:G$180,MATCH($A210&amp;$B210,[1]Monthly!$C$2:$C$180&amp;[1]Monthly!$D$2:$D$180,0))),0,(INDEX([1]Monthly!G$2:G$180,MATCH($A210&amp;$B210,[1]Monthly!$C$2:$C$180&amp;[1]Monthly!$D$2:$D$180,0))))</f>
        <v>0</v>
      </c>
      <c r="I210" s="49">
        <f t="array" ref="I210">IF(ISERROR(INDEX([1]Monthly!H$2:H$180,MATCH($A210&amp;$B210,[1]Monthly!$C$2:$C$180&amp;[1]Monthly!$D$2:$D$180,0))),0,(INDEX([1]Monthly!H$2:H$180,MATCH($A210&amp;$B210,[1]Monthly!$C$2:$C$180&amp;[1]Monthly!$D$2:$D$180,0))))</f>
        <v>0</v>
      </c>
      <c r="J210" s="49">
        <f t="array" ref="J210">IF(ISERROR(INDEX([1]Monthly!I$2:I$180,MATCH($A210&amp;$B210,[1]Monthly!$C$2:$C$180&amp;[1]Monthly!$D$2:$D$180,0))),0,(INDEX([1]Monthly!I$2:I$180,MATCH($A210&amp;$B210,[1]Monthly!$C$2:$C$180&amp;[1]Monthly!$D$2:$D$180,0))))</f>
        <v>0</v>
      </c>
      <c r="K210" s="49">
        <f t="array" ref="K210">IF(ISERROR(INDEX([1]Monthly!J$2:J$180,MATCH($A210&amp;$B210,[1]Monthly!$C$2:$C$180&amp;[1]Monthly!$D$2:$D$180,0))),0,(INDEX([1]Monthly!J$2:J$180,MATCH($A210&amp;$B210,[1]Monthly!$C$2:$C$180&amp;[1]Monthly!$D$2:$D$180,0))))</f>
        <v>0</v>
      </c>
      <c r="L210" s="49">
        <f t="array" ref="L210">IF(ISERROR(INDEX([1]Monthly!K$2:K$180,MATCH($A210&amp;$B210,[1]Monthly!$C$2:$C$180&amp;[1]Monthly!$D$2:$D$180,0))),0,(INDEX([1]Monthly!K$2:K$180,MATCH($A210&amp;$B210,[1]Monthly!$C$2:$C$180&amp;[1]Monthly!$D$2:$D$180,0))))</f>
        <v>0</v>
      </c>
      <c r="M210" s="49">
        <f t="array" ref="M210">IF(ISERROR(INDEX([1]Monthly!L$2:L$180,MATCH($A210&amp;$B210,[1]Monthly!$C$2:$C$180&amp;[1]Monthly!$D$2:$D$180,0))),0,(INDEX([1]Monthly!L$2:L$180,MATCH($A210&amp;$B210,[1]Monthly!$C$2:$C$180&amp;[1]Monthly!$D$2:$D$180,0))))</f>
        <v>0</v>
      </c>
      <c r="N210" s="49">
        <f t="array" ref="N210">IF(ISERROR(INDEX([1]Monthly!M$2:M$180,MATCH($A210&amp;$B210,[1]Monthly!$C$2:$C$180&amp;[1]Monthly!$D$2:$D$180,0))),0,(INDEX([1]Monthly!M$2:M$180,MATCH($A210&amp;$B210,[1]Monthly!$C$2:$C$180&amp;[1]Monthly!$D$2:$D$180,0))))</f>
        <v>0</v>
      </c>
      <c r="O210" s="49">
        <f t="array" ref="O210">IF(ISERROR(INDEX([1]Monthly!N$2:N$180,MATCH($A210&amp;$B210,[1]Monthly!$C$2:$C$180&amp;[1]Monthly!$D$2:$D$180,0))),0,(INDEX([1]Monthly!N$2:N$180,MATCH($A210&amp;$B210,[1]Monthly!$C$2:$C$180&amp;[1]Monthly!$D$2:$D$180,0))))</f>
        <v>1</v>
      </c>
      <c r="P210" s="49">
        <f t="array" ref="P210">IF(ISERROR(INDEX([1]Monthly!O$2:O$180,MATCH($A210&amp;$B210,[1]Monthly!$C$2:$C$180&amp;[1]Monthly!$D$2:$D$180,0))),0,(INDEX([1]Monthly!O$2:O$180,MATCH($A210&amp;$B210,[1]Monthly!$C$2:$C$180&amp;[1]Monthly!$D$2:$D$180,0))))</f>
        <v>0</v>
      </c>
      <c r="Q210" s="49">
        <f t="array" ref="Q210">IF(ISERROR(INDEX([1]Monthly!P$2:P$180,MATCH($A210&amp;$B210,[1]Monthly!$C$2:$C$180&amp;[1]Monthly!$D$2:$D$180,0))),0,(INDEX([1]Monthly!P$2:P$180,MATCH($A210&amp;$B210,[1]Monthly!$C$2:$C$180&amp;[1]Monthly!$D$2:$D$180,0))))</f>
        <v>0</v>
      </c>
      <c r="R210" s="49">
        <f t="array" ref="R210">IF(ISERROR(INDEX([1]Monthly!Q$2:Q$180,MATCH($A210&amp;$B210,[1]Monthly!$C$2:$C$180&amp;[1]Monthly!$D$2:$D$180,0))),0,(INDEX([1]Monthly!Q$2:Q$180,MATCH($A210&amp;$B210,[1]Monthly!$C$2:$C$180&amp;[1]Monthly!$D$2:$D$180,0))))</f>
        <v>0</v>
      </c>
      <c r="S210" s="49">
        <f t="array" ref="S210">IF(ISERROR(INDEX([1]Monthly!R$2:R$180,MATCH($A210&amp;$B210,[1]Monthly!$C$2:$C$180&amp;[1]Monthly!$D$2:$D$180,0))),0,(INDEX([1]Monthly!R$2:R$180,MATCH($A210&amp;$B210,[1]Monthly!$C$2:$C$180&amp;[1]Monthly!$D$2:$D$180,0))))</f>
        <v>1</v>
      </c>
      <c r="T210" s="49">
        <f t="array" ref="T210">IF(ISERROR(INDEX([1]Monthly!S$2:S$180,MATCH($A210&amp;$B210,[1]Monthly!$C$2:$C$180&amp;[1]Monthly!$D$2:$D$180,0))),0,(INDEX([1]Monthly!S$2:S$180,MATCH($A210&amp;$B210,[1]Monthly!$C$2:$C$180&amp;[1]Monthly!$D$2:$D$180,0))))</f>
        <v>0</v>
      </c>
      <c r="U210" s="49">
        <f t="array" ref="U210">IF(ISERROR(INDEX([1]Monthly!T$2:T$180,MATCH($A210&amp;$B210,[1]Monthly!$C$2:$C$180&amp;[1]Monthly!$D$2:$D$180,0))),0,(INDEX([1]Monthly!T$2:T$180,MATCH($A210&amp;$B210,[1]Monthly!$C$2:$C$180&amp;[1]Monthly!$D$2:$D$180,0))))</f>
        <v>0</v>
      </c>
      <c r="V210" s="49">
        <f t="array" ref="V210">IF(ISERROR(INDEX([1]Monthly!U$2:U$180,MATCH($A210&amp;$B210,[1]Monthly!$C$2:$C$180&amp;[1]Monthly!$D$2:$D$180,0))),0,(INDEX([1]Monthly!U$2:U$180,MATCH($A210&amp;$B210,[1]Monthly!$C$2:$C$180&amp;[1]Monthly!$D$2:$D$180,0))))</f>
        <v>0</v>
      </c>
      <c r="W210" s="49">
        <f t="array" ref="W210">IF(ISERROR(INDEX([1]Monthly!V$2:V$180,MATCH($A210&amp;$B210,[1]Monthly!$C$2:$C$180&amp;[1]Monthly!$D$2:$D$180,0))),0,(INDEX([1]Monthly!V$2:V$180,MATCH($A210&amp;$B210,[1]Monthly!$C$2:$C$180&amp;[1]Monthly!$D$2:$D$180,0))))</f>
        <v>0</v>
      </c>
      <c r="X210" s="49">
        <f t="array" ref="X210">IF(ISERROR(INDEX([1]Monthly!W$2:W$180,MATCH($A210&amp;$B210,[1]Monthly!$C$2:$C$180&amp;[1]Monthly!$D$2:$D$180,0))),0,(INDEX([1]Monthly!W$2:W$180,MATCH($A210&amp;$B210,[1]Monthly!$C$2:$C$180&amp;[1]Monthly!$D$2:$D$180,0))))</f>
        <v>0</v>
      </c>
      <c r="Y210" s="49">
        <f t="array" ref="Y210">IF(ISERROR(INDEX([1]Monthly!X$2:X$180,MATCH($A210&amp;$B210,[1]Monthly!$C$2:$C$180&amp;[1]Monthly!$D$2:$D$180,0))),0,(INDEX([1]Monthly!X$2:X$180,MATCH($A210&amp;$B210,[1]Monthly!$C$2:$C$180&amp;[1]Monthly!$D$2:$D$180,0))))</f>
        <v>0</v>
      </c>
      <c r="Z210" s="49">
        <f t="array" ref="Z210">IF(ISERROR(INDEX([1]Monthly!Y$2:Y$180,MATCH($A210&amp;$B210,[1]Monthly!$C$2:$C$180&amp;[1]Monthly!$D$2:$D$180,0))),0,(INDEX([1]Monthly!Y$2:Y$180,MATCH($A210&amp;$B210,[1]Monthly!$C$2:$C$180&amp;[1]Monthly!$D$2:$D$180,0))))</f>
        <v>0</v>
      </c>
      <c r="AA210" s="49">
        <f t="array" ref="AA210">IF(ISERROR(INDEX([1]Monthly!Z$2:Z$180,MATCH($A210&amp;$B210,[1]Monthly!$C$2:$C$180&amp;[1]Monthly!$D$2:$D$180,0))),0,(INDEX([1]Monthly!Z$2:Z$180,MATCH($A210&amp;$B210,[1]Monthly!$C$2:$C$180&amp;[1]Monthly!$D$2:$D$180,0))))</f>
        <v>0</v>
      </c>
      <c r="AB210" s="49">
        <f t="array" ref="AB210">IF(ISERROR(INDEX([1]Monthly!AA$2:AA$180,MATCH($A210&amp;$B210,[1]Monthly!$C$2:$C$180&amp;[1]Monthly!$D$2:$D$180,0))),0,(INDEX([1]Monthly!AA$2:AA$180,MATCH($A210&amp;$B210,[1]Monthly!$C$2:$C$180&amp;[1]Monthly!$D$2:$D$180,0))))</f>
        <v>1</v>
      </c>
      <c r="AC210" s="49">
        <f t="array" ref="AC210">IF(ISERROR(INDEX([1]Monthly!AB$2:AB$180,MATCH($A210&amp;$B210,[1]Monthly!$C$2:$C$180&amp;[1]Monthly!$D$2:$D$180,0))),0,(INDEX([1]Monthly!AB$2:AB$180,MATCH($A210&amp;$B210,[1]Monthly!$C$2:$C$180&amp;[1]Monthly!$D$2:$D$180,0))))</f>
        <v>0</v>
      </c>
      <c r="AD210" s="50">
        <f t="array" ref="AD210">IF(ISERROR(INDEX([1]Monthly!AC$2:AC$180,MATCH($A210&amp;$B210,[1]Monthly!$C$2:$C$180&amp;[1]Monthly!$D$2:$D$180,0))),0,(INDEX([1]Monthly!AC$2:AC$180,MATCH($A210&amp;$B210,[1]Monthly!$C$2:$C$180&amp;[1]Monthly!$D$2:$D$180,0))))</f>
        <v>0</v>
      </c>
      <c r="AE210" s="50">
        <f t="array" ref="AE210">IF(ISERROR(INDEX([1]Monthly!AD$2:AD$180,MATCH($A210&amp;$B210,[1]Monthly!$C$2:$C$180&amp;[1]Monthly!$D$2:$D$180,0))),0,(INDEX([1]Monthly!AD$2:AD$180,MATCH($A210&amp;$B210,[1]Monthly!$C$2:$C$180&amp;[1]Monthly!$D$2:$D$180,0))))</f>
        <v>0</v>
      </c>
      <c r="AF210" s="51">
        <f t="array" ref="AF210">IF(ISERROR(INDEX([1]Monthly!AE$2:AE$180,MATCH($A210&amp;$B210,[1]Monthly!$C$2:$C$180&amp;[1]Monthly!$D$2:$D$180,0))),0,(INDEX([1]Monthly!AE$2:AE$180,MATCH($A210&amp;$B210,[1]Monthly!$C$2:$C$180&amp;[1]Monthly!$D$2:$D$180,0))))</f>
        <v>0</v>
      </c>
      <c r="AG210" s="1"/>
      <c r="AH210" s="1"/>
      <c r="AI210" s="1"/>
      <c r="AJ210" s="45"/>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row>
    <row r="211" spans="1:174" x14ac:dyDescent="0.2">
      <c r="A211" s="11">
        <v>15</v>
      </c>
      <c r="B211" s="34">
        <v>14</v>
      </c>
      <c r="C211" s="1">
        <f t="array" ref="C211">IF(ISERROR(INDEX([1]Current!E$2:E$180,MATCH($A211&amp;$B211,[1]Current!$C$2:$C$180&amp;[1]Current!$D$2:$D$180,0))),0,(INDEX([1]Current!E$2:E$180,MATCH($A211&amp;$B211,[1]Current!$C$2:$C$180&amp;[1]Current!$D$2:$D$180,0))))</f>
        <v>8</v>
      </c>
      <c r="D211" s="1">
        <f t="array" ref="D211">IF(ISERROR(INDEX([1]Current!F$2:F$180,MATCH($A211&amp;$B211,[1]Current!$C$2:$C$180&amp;[1]Current!$D$2:$D$180,0))),0,(INDEX([1]Current!F$2:F$180,MATCH($A211&amp;$B211,[1]Current!$C$2:$C$180&amp;[1]Current!$D$2:$D$180,0))))</f>
        <v>3</v>
      </c>
      <c r="E211" s="81" t="s">
        <v>36</v>
      </c>
      <c r="F211" s="48">
        <f t="array" ref="F211">IF(ISERROR(INDEX([1]Monthly!E$2:E$180,MATCH($A211&amp;$B211,[1]Monthly!$C$2:$C$180&amp;[1]Monthly!$D$2:$D$180,0))),0,(INDEX([1]Monthly!E$2:E$180,MATCH($A211&amp;$B211,[1]Monthly!$C$2:$C$180&amp;[1]Monthly!$D$2:$D$180,0))))</f>
        <v>1</v>
      </c>
      <c r="G211" s="49">
        <f t="array" ref="G211">IF(ISERROR(INDEX([1]Monthly!F$2:F$180,MATCH($A211&amp;$B211,[1]Monthly!$C$2:$C$180&amp;[1]Monthly!$D$2:$D$180,0))),0,(INDEX([1]Monthly!F$2:F$180,MATCH($A211&amp;$B211,[1]Monthly!$C$2:$C$180&amp;[1]Monthly!$D$2:$D$180,0))))</f>
        <v>0</v>
      </c>
      <c r="H211" s="49">
        <f t="array" ref="H211">IF(ISERROR(INDEX([1]Monthly!G$2:G$180,MATCH($A211&amp;$B211,[1]Monthly!$C$2:$C$180&amp;[1]Monthly!$D$2:$D$180,0))),0,(INDEX([1]Monthly!G$2:G$180,MATCH($A211&amp;$B211,[1]Monthly!$C$2:$C$180&amp;[1]Monthly!$D$2:$D$180,0))))</f>
        <v>0</v>
      </c>
      <c r="I211" s="49">
        <f t="array" ref="I211">IF(ISERROR(INDEX([1]Monthly!H$2:H$180,MATCH($A211&amp;$B211,[1]Monthly!$C$2:$C$180&amp;[1]Monthly!$D$2:$D$180,0))),0,(INDEX([1]Monthly!H$2:H$180,MATCH($A211&amp;$B211,[1]Monthly!$C$2:$C$180&amp;[1]Monthly!$D$2:$D$180,0))))</f>
        <v>0</v>
      </c>
      <c r="J211" s="49">
        <f t="array" ref="J211">IF(ISERROR(INDEX([1]Monthly!I$2:I$180,MATCH($A211&amp;$B211,[1]Monthly!$C$2:$C$180&amp;[1]Monthly!$D$2:$D$180,0))),0,(INDEX([1]Monthly!I$2:I$180,MATCH($A211&amp;$B211,[1]Monthly!$C$2:$C$180&amp;[1]Monthly!$D$2:$D$180,0))))</f>
        <v>1</v>
      </c>
      <c r="K211" s="49">
        <f t="array" ref="K211">IF(ISERROR(INDEX([1]Monthly!J$2:J$180,MATCH($A211&amp;$B211,[1]Monthly!$C$2:$C$180&amp;[1]Monthly!$D$2:$D$180,0))),0,(INDEX([1]Monthly!J$2:J$180,MATCH($A211&amp;$B211,[1]Monthly!$C$2:$C$180&amp;[1]Monthly!$D$2:$D$180,0))))</f>
        <v>1</v>
      </c>
      <c r="L211" s="49">
        <f t="array" ref="L211">IF(ISERROR(INDEX([1]Monthly!K$2:K$180,MATCH($A211&amp;$B211,[1]Monthly!$C$2:$C$180&amp;[1]Monthly!$D$2:$D$180,0))),0,(INDEX([1]Monthly!K$2:K$180,MATCH($A211&amp;$B211,[1]Monthly!$C$2:$C$180&amp;[1]Monthly!$D$2:$D$180,0))))</f>
        <v>1</v>
      </c>
      <c r="M211" s="49">
        <f t="array" ref="M211">IF(ISERROR(INDEX([1]Monthly!L$2:L$180,MATCH($A211&amp;$B211,[1]Monthly!$C$2:$C$180&amp;[1]Monthly!$D$2:$D$180,0))),0,(INDEX([1]Monthly!L$2:L$180,MATCH($A211&amp;$B211,[1]Monthly!$C$2:$C$180&amp;[1]Monthly!$D$2:$D$180,0))))</f>
        <v>1</v>
      </c>
      <c r="N211" s="49">
        <f t="array" ref="N211">IF(ISERROR(INDEX([1]Monthly!M$2:M$180,MATCH($A211&amp;$B211,[1]Monthly!$C$2:$C$180&amp;[1]Monthly!$D$2:$D$180,0))),0,(INDEX([1]Monthly!M$2:M$180,MATCH($A211&amp;$B211,[1]Monthly!$C$2:$C$180&amp;[1]Monthly!$D$2:$D$180,0))))</f>
        <v>1</v>
      </c>
      <c r="O211" s="49">
        <f t="array" ref="O211">IF(ISERROR(INDEX([1]Monthly!N$2:N$180,MATCH($A211&amp;$B211,[1]Monthly!$C$2:$C$180&amp;[1]Monthly!$D$2:$D$180,0))),0,(INDEX([1]Monthly!N$2:N$180,MATCH($A211&amp;$B211,[1]Monthly!$C$2:$C$180&amp;[1]Monthly!$D$2:$D$180,0))))</f>
        <v>0</v>
      </c>
      <c r="P211" s="49">
        <f t="array" ref="P211">IF(ISERROR(INDEX([1]Monthly!O$2:O$180,MATCH($A211&amp;$B211,[1]Monthly!$C$2:$C$180&amp;[1]Monthly!$D$2:$D$180,0))),0,(INDEX([1]Monthly!O$2:O$180,MATCH($A211&amp;$B211,[1]Monthly!$C$2:$C$180&amp;[1]Monthly!$D$2:$D$180,0))))</f>
        <v>1</v>
      </c>
      <c r="Q211" s="49">
        <f t="array" ref="Q211">IF(ISERROR(INDEX([1]Monthly!P$2:P$180,MATCH($A211&amp;$B211,[1]Monthly!$C$2:$C$180&amp;[1]Monthly!$D$2:$D$180,0))),0,(INDEX([1]Monthly!P$2:P$180,MATCH($A211&amp;$B211,[1]Monthly!$C$2:$C$180&amp;[1]Monthly!$D$2:$D$180,0))))</f>
        <v>0</v>
      </c>
      <c r="R211" s="49">
        <f t="array" ref="R211">IF(ISERROR(INDEX([1]Monthly!Q$2:Q$180,MATCH($A211&amp;$B211,[1]Monthly!$C$2:$C$180&amp;[1]Monthly!$D$2:$D$180,0))),0,(INDEX([1]Monthly!Q$2:Q$180,MATCH($A211&amp;$B211,[1]Monthly!$C$2:$C$180&amp;[1]Monthly!$D$2:$D$180,0))))</f>
        <v>1</v>
      </c>
      <c r="S211" s="49">
        <f t="array" ref="S211">IF(ISERROR(INDEX([1]Monthly!R$2:R$180,MATCH($A211&amp;$B211,[1]Monthly!$C$2:$C$180&amp;[1]Monthly!$D$2:$D$180,0))),0,(INDEX([1]Monthly!R$2:R$180,MATCH($A211&amp;$B211,[1]Monthly!$C$2:$C$180&amp;[1]Monthly!$D$2:$D$180,0))))</f>
        <v>1</v>
      </c>
      <c r="T211" s="49">
        <f t="array" ref="T211">IF(ISERROR(INDEX([1]Monthly!S$2:S$180,MATCH($A211&amp;$B211,[1]Monthly!$C$2:$C$180&amp;[1]Monthly!$D$2:$D$180,0))),0,(INDEX([1]Monthly!S$2:S$180,MATCH($A211&amp;$B211,[1]Monthly!$C$2:$C$180&amp;[1]Monthly!$D$2:$D$180,0))))</f>
        <v>1</v>
      </c>
      <c r="U211" s="49">
        <f t="array" ref="U211">IF(ISERROR(INDEX([1]Monthly!T$2:T$180,MATCH($A211&amp;$B211,[1]Monthly!$C$2:$C$180&amp;[1]Monthly!$D$2:$D$180,0))),0,(INDEX([1]Monthly!T$2:T$180,MATCH($A211&amp;$B211,[1]Monthly!$C$2:$C$180&amp;[1]Monthly!$D$2:$D$180,0))))</f>
        <v>2</v>
      </c>
      <c r="V211" s="49">
        <f t="array" ref="V211">IF(ISERROR(INDEX([1]Monthly!U$2:U$180,MATCH($A211&amp;$B211,[1]Monthly!$C$2:$C$180&amp;[1]Monthly!$D$2:$D$180,0))),0,(INDEX([1]Monthly!U$2:U$180,MATCH($A211&amp;$B211,[1]Monthly!$C$2:$C$180&amp;[1]Monthly!$D$2:$D$180,0))))</f>
        <v>0</v>
      </c>
      <c r="W211" s="49">
        <f t="array" ref="W211">IF(ISERROR(INDEX([1]Monthly!V$2:V$180,MATCH($A211&amp;$B211,[1]Monthly!$C$2:$C$180&amp;[1]Monthly!$D$2:$D$180,0))),0,(INDEX([1]Monthly!V$2:V$180,MATCH($A211&amp;$B211,[1]Monthly!$C$2:$C$180&amp;[1]Monthly!$D$2:$D$180,0))))</f>
        <v>0</v>
      </c>
      <c r="X211" s="49">
        <f t="array" ref="X211">IF(ISERROR(INDEX([1]Monthly!W$2:W$180,MATCH($A211&amp;$B211,[1]Monthly!$C$2:$C$180&amp;[1]Monthly!$D$2:$D$180,0))),0,(INDEX([1]Monthly!W$2:W$180,MATCH($A211&amp;$B211,[1]Monthly!$C$2:$C$180&amp;[1]Monthly!$D$2:$D$180,0))))</f>
        <v>0</v>
      </c>
      <c r="Y211" s="49">
        <f t="array" ref="Y211">IF(ISERROR(INDEX([1]Monthly!X$2:X$180,MATCH($A211&amp;$B211,[1]Monthly!$C$2:$C$180&amp;[1]Monthly!$D$2:$D$180,0))),0,(INDEX([1]Monthly!X$2:X$180,MATCH($A211&amp;$B211,[1]Monthly!$C$2:$C$180&amp;[1]Monthly!$D$2:$D$180,0))))</f>
        <v>1</v>
      </c>
      <c r="Z211" s="49">
        <f t="array" ref="Z211">IF(ISERROR(INDEX([1]Monthly!Y$2:Y$180,MATCH($A211&amp;$B211,[1]Monthly!$C$2:$C$180&amp;[1]Monthly!$D$2:$D$180,0))),0,(INDEX([1]Monthly!Y$2:Y$180,MATCH($A211&amp;$B211,[1]Monthly!$C$2:$C$180&amp;[1]Monthly!$D$2:$D$180,0))))</f>
        <v>0</v>
      </c>
      <c r="AA211" s="49">
        <f t="array" ref="AA211">IF(ISERROR(INDEX([1]Monthly!Z$2:Z$180,MATCH($A211&amp;$B211,[1]Monthly!$C$2:$C$180&amp;[1]Monthly!$D$2:$D$180,0))),0,(INDEX([1]Monthly!Z$2:Z$180,MATCH($A211&amp;$B211,[1]Monthly!$C$2:$C$180&amp;[1]Monthly!$D$2:$D$180,0))))</f>
        <v>0</v>
      </c>
      <c r="AB211" s="49">
        <f t="array" ref="AB211">IF(ISERROR(INDEX([1]Monthly!AA$2:AA$180,MATCH($A211&amp;$B211,[1]Monthly!$C$2:$C$180&amp;[1]Monthly!$D$2:$D$180,0))),0,(INDEX([1]Monthly!AA$2:AA$180,MATCH($A211&amp;$B211,[1]Monthly!$C$2:$C$180&amp;[1]Monthly!$D$2:$D$180,0))))</f>
        <v>1</v>
      </c>
      <c r="AC211" s="49">
        <f t="array" ref="AC211">IF(ISERROR(INDEX([1]Monthly!AB$2:AB$180,MATCH($A211&amp;$B211,[1]Monthly!$C$2:$C$180&amp;[1]Monthly!$D$2:$D$180,0))),0,(INDEX([1]Monthly!AB$2:AB$180,MATCH($A211&amp;$B211,[1]Monthly!$C$2:$C$180&amp;[1]Monthly!$D$2:$D$180,0))))</f>
        <v>0</v>
      </c>
      <c r="AD211" s="50">
        <f t="array" ref="AD211">IF(ISERROR(INDEX([1]Monthly!AC$2:AC$180,MATCH($A211&amp;$B211,[1]Monthly!$C$2:$C$180&amp;[1]Monthly!$D$2:$D$180,0))),0,(INDEX([1]Monthly!AC$2:AC$180,MATCH($A211&amp;$B211,[1]Monthly!$C$2:$C$180&amp;[1]Monthly!$D$2:$D$180,0))))</f>
        <v>0</v>
      </c>
      <c r="AE211" s="50">
        <f t="array" ref="AE211">IF(ISERROR(INDEX([1]Monthly!AD$2:AD$180,MATCH($A211&amp;$B211,[1]Monthly!$C$2:$C$180&amp;[1]Monthly!$D$2:$D$180,0))),0,(INDEX([1]Monthly!AD$2:AD$180,MATCH($A211&amp;$B211,[1]Monthly!$C$2:$C$180&amp;[1]Monthly!$D$2:$D$180,0))))</f>
        <v>0</v>
      </c>
      <c r="AF211" s="51">
        <f t="array" ref="AF211">IF(ISERROR(INDEX([1]Monthly!AE$2:AE$180,MATCH($A211&amp;$B211,[1]Monthly!$C$2:$C$180&amp;[1]Monthly!$D$2:$D$180,0))),0,(INDEX([1]Monthly!AE$2:AE$180,MATCH($A211&amp;$B211,[1]Monthly!$C$2:$C$180&amp;[1]Monthly!$D$2:$D$180,0))))</f>
        <v>1</v>
      </c>
      <c r="AG211" s="1"/>
      <c r="AH211" s="1"/>
      <c r="AI211" s="1"/>
      <c r="AJ211" s="45"/>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row>
    <row r="212" spans="1:174" x14ac:dyDescent="0.2">
      <c r="C212" s="1">
        <f>SUM(C208:C211)</f>
        <v>12</v>
      </c>
      <c r="D212" s="1">
        <f>SUM(D208:D211)</f>
        <v>6</v>
      </c>
      <c r="E212" s="82" t="s">
        <v>37</v>
      </c>
      <c r="F212" s="53">
        <f t="shared" ref="F212:AF212" si="81">SUM(F208:F211)</f>
        <v>1</v>
      </c>
      <c r="G212" s="54">
        <f t="shared" si="81"/>
        <v>0</v>
      </c>
      <c r="H212" s="54">
        <f t="shared" si="81"/>
        <v>1</v>
      </c>
      <c r="I212" s="54">
        <f t="shared" si="81"/>
        <v>0</v>
      </c>
      <c r="J212" s="54">
        <f t="shared" si="81"/>
        <v>1</v>
      </c>
      <c r="K212" s="54">
        <f t="shared" si="81"/>
        <v>2</v>
      </c>
      <c r="L212" s="54">
        <f t="shared" si="81"/>
        <v>1</v>
      </c>
      <c r="M212" s="54">
        <f t="shared" si="81"/>
        <v>1</v>
      </c>
      <c r="N212" s="54">
        <f t="shared" si="81"/>
        <v>2</v>
      </c>
      <c r="O212" s="54">
        <f t="shared" si="81"/>
        <v>1</v>
      </c>
      <c r="P212" s="54">
        <f t="shared" si="81"/>
        <v>1</v>
      </c>
      <c r="Q212" s="54">
        <f t="shared" si="81"/>
        <v>0</v>
      </c>
      <c r="R212" s="54">
        <f t="shared" si="81"/>
        <v>1</v>
      </c>
      <c r="S212" s="54">
        <f t="shared" si="81"/>
        <v>2</v>
      </c>
      <c r="T212" s="54">
        <f t="shared" si="81"/>
        <v>1</v>
      </c>
      <c r="U212" s="54">
        <f t="shared" si="81"/>
        <v>3</v>
      </c>
      <c r="V212" s="54">
        <f t="shared" si="81"/>
        <v>0</v>
      </c>
      <c r="W212" s="54">
        <f t="shared" si="81"/>
        <v>1</v>
      </c>
      <c r="X212" s="54">
        <f t="shared" si="81"/>
        <v>1</v>
      </c>
      <c r="Y212" s="54">
        <f t="shared" si="81"/>
        <v>1</v>
      </c>
      <c r="Z212" s="54">
        <f t="shared" si="81"/>
        <v>0</v>
      </c>
      <c r="AA212" s="54">
        <f t="shared" si="81"/>
        <v>0</v>
      </c>
      <c r="AB212" s="54">
        <f t="shared" si="81"/>
        <v>2</v>
      </c>
      <c r="AC212" s="54">
        <f t="shared" si="81"/>
        <v>0</v>
      </c>
      <c r="AD212" s="55">
        <f t="shared" si="81"/>
        <v>0</v>
      </c>
      <c r="AE212" s="55">
        <f t="shared" si="81"/>
        <v>0</v>
      </c>
      <c r="AF212" s="56">
        <f t="shared" si="81"/>
        <v>1</v>
      </c>
      <c r="AG212" s="1"/>
      <c r="AH212" s="1"/>
      <c r="AI212" s="1"/>
      <c r="AJ212" s="45"/>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row>
    <row r="213" spans="1:174" x14ac:dyDescent="0.2">
      <c r="A213" s="11">
        <v>15</v>
      </c>
      <c r="B213" s="34">
        <v>15</v>
      </c>
      <c r="C213" s="1">
        <f t="array" ref="C213">IF(ISERROR(INDEX([1]Current!E$2:E$180,MATCH($A213&amp;$B213,[1]Current!$C$2:$C$180&amp;[1]Current!$D$2:$D$180,0))),0,(INDEX([1]Current!E$2:E$180,MATCH($A213&amp;$B213,[1]Current!$C$2:$C$180&amp;[1]Current!$D$2:$D$180,0))))</f>
        <v>3</v>
      </c>
      <c r="D213" s="1">
        <f t="array" ref="D213">IF(ISERROR(INDEX([1]Current!F$2:F$180,MATCH($A213&amp;$B213,[1]Current!$C$2:$C$180&amp;[1]Current!$D$2:$D$180,0))),0,(INDEX([1]Current!F$2:F$180,MATCH($A213&amp;$B213,[1]Current!$C$2:$C$180&amp;[1]Current!$D$2:$D$180,0))))</f>
        <v>2</v>
      </c>
      <c r="E213" s="83" t="s">
        <v>38</v>
      </c>
      <c r="F213" s="60">
        <f t="array" ref="F213">IF(ISERROR(INDEX([1]Monthly!E$2:E$180,MATCH($A213&amp;$B213,[1]Monthly!$C$2:$C$180&amp;[1]Monthly!$D$2:$D$180,0))),0,(INDEX([1]Monthly!E$2:E$180,MATCH($A213&amp;$B213,[1]Monthly!$C$2:$C$180&amp;[1]Monthly!$D$2:$D$180,0))))</f>
        <v>2</v>
      </c>
      <c r="G213" s="61">
        <f t="array" ref="G213">IF(ISERROR(INDEX([1]Monthly!F$2:F$180,MATCH($A213&amp;$B213,[1]Monthly!$C$2:$C$180&amp;[1]Monthly!$D$2:$D$180,0))),0,(INDEX([1]Monthly!F$2:F$180,MATCH($A213&amp;$B213,[1]Monthly!$C$2:$C$180&amp;[1]Monthly!$D$2:$D$180,0))))</f>
        <v>0</v>
      </c>
      <c r="H213" s="61">
        <f t="array" ref="H213">IF(ISERROR(INDEX([1]Monthly!G$2:G$180,MATCH($A213&amp;$B213,[1]Monthly!$C$2:$C$180&amp;[1]Monthly!$D$2:$D$180,0))),0,(INDEX([1]Monthly!G$2:G$180,MATCH($A213&amp;$B213,[1]Monthly!$C$2:$C$180&amp;[1]Monthly!$D$2:$D$180,0))))</f>
        <v>0</v>
      </c>
      <c r="I213" s="61">
        <f t="array" ref="I213">IF(ISERROR(INDEX([1]Monthly!H$2:H$180,MATCH($A213&amp;$B213,[1]Monthly!$C$2:$C$180&amp;[1]Monthly!$D$2:$D$180,0))),0,(INDEX([1]Monthly!H$2:H$180,MATCH($A213&amp;$B213,[1]Monthly!$C$2:$C$180&amp;[1]Monthly!$D$2:$D$180,0))))</f>
        <v>0</v>
      </c>
      <c r="J213" s="61">
        <f t="array" ref="J213">IF(ISERROR(INDEX([1]Monthly!I$2:I$180,MATCH($A213&amp;$B213,[1]Monthly!$C$2:$C$180&amp;[1]Monthly!$D$2:$D$180,0))),0,(INDEX([1]Monthly!I$2:I$180,MATCH($A213&amp;$B213,[1]Monthly!$C$2:$C$180&amp;[1]Monthly!$D$2:$D$180,0))))</f>
        <v>0</v>
      </c>
      <c r="K213" s="61">
        <f t="array" ref="K213">IF(ISERROR(INDEX([1]Monthly!J$2:J$180,MATCH($A213&amp;$B213,[1]Monthly!$C$2:$C$180&amp;[1]Monthly!$D$2:$D$180,0))),0,(INDEX([1]Monthly!J$2:J$180,MATCH($A213&amp;$B213,[1]Monthly!$C$2:$C$180&amp;[1]Monthly!$D$2:$D$180,0))))</f>
        <v>0</v>
      </c>
      <c r="L213" s="61">
        <f t="array" ref="L213">IF(ISERROR(INDEX([1]Monthly!K$2:K$180,MATCH($A213&amp;$B213,[1]Monthly!$C$2:$C$180&amp;[1]Monthly!$D$2:$D$180,0))),0,(INDEX([1]Monthly!K$2:K$180,MATCH($A213&amp;$B213,[1]Monthly!$C$2:$C$180&amp;[1]Monthly!$D$2:$D$180,0))))</f>
        <v>0</v>
      </c>
      <c r="M213" s="61">
        <f t="array" ref="M213">IF(ISERROR(INDEX([1]Monthly!L$2:L$180,MATCH($A213&amp;$B213,[1]Monthly!$C$2:$C$180&amp;[1]Monthly!$D$2:$D$180,0))),0,(INDEX([1]Monthly!L$2:L$180,MATCH($A213&amp;$B213,[1]Monthly!$C$2:$C$180&amp;[1]Monthly!$D$2:$D$180,0))))</f>
        <v>1</v>
      </c>
      <c r="N213" s="61">
        <f t="array" ref="N213">IF(ISERROR(INDEX([1]Monthly!M$2:M$180,MATCH($A213&amp;$B213,[1]Monthly!$C$2:$C$180&amp;[1]Monthly!$D$2:$D$180,0))),0,(INDEX([1]Monthly!M$2:M$180,MATCH($A213&amp;$B213,[1]Monthly!$C$2:$C$180&amp;[1]Monthly!$D$2:$D$180,0))))</f>
        <v>1</v>
      </c>
      <c r="O213" s="61">
        <f t="array" ref="O213">IF(ISERROR(INDEX([1]Monthly!N$2:N$180,MATCH($A213&amp;$B213,[1]Monthly!$C$2:$C$180&amp;[1]Monthly!$D$2:$D$180,0))),0,(INDEX([1]Monthly!N$2:N$180,MATCH($A213&amp;$B213,[1]Monthly!$C$2:$C$180&amp;[1]Monthly!$D$2:$D$180,0))))</f>
        <v>0</v>
      </c>
      <c r="P213" s="61">
        <f t="array" ref="P213">IF(ISERROR(INDEX([1]Monthly!O$2:O$180,MATCH($A213&amp;$B213,[1]Monthly!$C$2:$C$180&amp;[1]Monthly!$D$2:$D$180,0))),0,(INDEX([1]Monthly!O$2:O$180,MATCH($A213&amp;$B213,[1]Monthly!$C$2:$C$180&amp;[1]Monthly!$D$2:$D$180,0))))</f>
        <v>0</v>
      </c>
      <c r="Q213" s="61">
        <f t="array" ref="Q213">IF(ISERROR(INDEX([1]Monthly!P$2:P$180,MATCH($A213&amp;$B213,[1]Monthly!$C$2:$C$180&amp;[1]Monthly!$D$2:$D$180,0))),0,(INDEX([1]Monthly!P$2:P$180,MATCH($A213&amp;$B213,[1]Monthly!$C$2:$C$180&amp;[1]Monthly!$D$2:$D$180,0))))</f>
        <v>1</v>
      </c>
      <c r="R213" s="61">
        <f t="array" ref="R213">IF(ISERROR(INDEX([1]Monthly!Q$2:Q$180,MATCH($A213&amp;$B213,[1]Monthly!$C$2:$C$180&amp;[1]Monthly!$D$2:$D$180,0))),0,(INDEX([1]Monthly!Q$2:Q$180,MATCH($A213&amp;$B213,[1]Monthly!$C$2:$C$180&amp;[1]Monthly!$D$2:$D$180,0))))</f>
        <v>0</v>
      </c>
      <c r="S213" s="61">
        <f t="array" ref="S213">IF(ISERROR(INDEX([1]Monthly!R$2:R$180,MATCH($A213&amp;$B213,[1]Monthly!$C$2:$C$180&amp;[1]Monthly!$D$2:$D$180,0))),0,(INDEX([1]Monthly!R$2:R$180,MATCH($A213&amp;$B213,[1]Monthly!$C$2:$C$180&amp;[1]Monthly!$D$2:$D$180,0))))</f>
        <v>0</v>
      </c>
      <c r="T213" s="61">
        <f t="array" ref="T213">IF(ISERROR(INDEX([1]Monthly!S$2:S$180,MATCH($A213&amp;$B213,[1]Monthly!$C$2:$C$180&amp;[1]Monthly!$D$2:$D$180,0))),0,(INDEX([1]Monthly!S$2:S$180,MATCH($A213&amp;$B213,[1]Monthly!$C$2:$C$180&amp;[1]Monthly!$D$2:$D$180,0))))</f>
        <v>0</v>
      </c>
      <c r="U213" s="61">
        <f t="array" ref="U213">IF(ISERROR(INDEX([1]Monthly!T$2:T$180,MATCH($A213&amp;$B213,[1]Monthly!$C$2:$C$180&amp;[1]Monthly!$D$2:$D$180,0))),0,(INDEX([1]Monthly!T$2:T$180,MATCH($A213&amp;$B213,[1]Monthly!$C$2:$C$180&amp;[1]Monthly!$D$2:$D$180,0))))</f>
        <v>0</v>
      </c>
      <c r="V213" s="61">
        <f t="array" ref="V213">IF(ISERROR(INDEX([1]Monthly!U$2:U$180,MATCH($A213&amp;$B213,[1]Monthly!$C$2:$C$180&amp;[1]Monthly!$D$2:$D$180,0))),0,(INDEX([1]Monthly!U$2:U$180,MATCH($A213&amp;$B213,[1]Monthly!$C$2:$C$180&amp;[1]Monthly!$D$2:$D$180,0))))</f>
        <v>0</v>
      </c>
      <c r="W213" s="61">
        <f t="array" ref="W213">IF(ISERROR(INDEX([1]Monthly!V$2:V$180,MATCH($A213&amp;$B213,[1]Monthly!$C$2:$C$180&amp;[1]Monthly!$D$2:$D$180,0))),0,(INDEX([1]Monthly!V$2:V$180,MATCH($A213&amp;$B213,[1]Monthly!$C$2:$C$180&amp;[1]Monthly!$D$2:$D$180,0))))</f>
        <v>1</v>
      </c>
      <c r="X213" s="61">
        <f t="array" ref="X213">IF(ISERROR(INDEX([1]Monthly!W$2:W$180,MATCH($A213&amp;$B213,[1]Monthly!$C$2:$C$180&amp;[1]Monthly!$D$2:$D$180,0))),0,(INDEX([1]Monthly!W$2:W$180,MATCH($A213&amp;$B213,[1]Monthly!$C$2:$C$180&amp;[1]Monthly!$D$2:$D$180,0))))</f>
        <v>0</v>
      </c>
      <c r="Y213" s="61">
        <f t="array" ref="Y213">IF(ISERROR(INDEX([1]Monthly!X$2:X$180,MATCH($A213&amp;$B213,[1]Monthly!$C$2:$C$180&amp;[1]Monthly!$D$2:$D$180,0))),0,(INDEX([1]Monthly!X$2:X$180,MATCH($A213&amp;$B213,[1]Monthly!$C$2:$C$180&amp;[1]Monthly!$D$2:$D$180,0))))</f>
        <v>0</v>
      </c>
      <c r="Z213" s="61">
        <f t="array" ref="Z213">IF(ISERROR(INDEX([1]Monthly!Y$2:Y$180,MATCH($A213&amp;$B213,[1]Monthly!$C$2:$C$180&amp;[1]Monthly!$D$2:$D$180,0))),0,(INDEX([1]Monthly!Y$2:Y$180,MATCH($A213&amp;$B213,[1]Monthly!$C$2:$C$180&amp;[1]Monthly!$D$2:$D$180,0))))</f>
        <v>0</v>
      </c>
      <c r="AA213" s="61">
        <f t="array" ref="AA213">IF(ISERROR(INDEX([1]Monthly!Z$2:Z$180,MATCH($A213&amp;$B213,[1]Monthly!$C$2:$C$180&amp;[1]Monthly!$D$2:$D$180,0))),0,(INDEX([1]Monthly!Z$2:Z$180,MATCH($A213&amp;$B213,[1]Monthly!$C$2:$C$180&amp;[1]Monthly!$D$2:$D$180,0))))</f>
        <v>0</v>
      </c>
      <c r="AB213" s="61">
        <f t="array" ref="AB213">IF(ISERROR(INDEX([1]Monthly!AA$2:AA$180,MATCH($A213&amp;$B213,[1]Monthly!$C$2:$C$180&amp;[1]Monthly!$D$2:$D$180,0))),0,(INDEX([1]Monthly!AA$2:AA$180,MATCH($A213&amp;$B213,[1]Monthly!$C$2:$C$180&amp;[1]Monthly!$D$2:$D$180,0))))</f>
        <v>0</v>
      </c>
      <c r="AC213" s="61">
        <f t="array" ref="AC213">IF(ISERROR(INDEX([1]Monthly!AB$2:AB$180,MATCH($A213&amp;$B213,[1]Monthly!$C$2:$C$180&amp;[1]Monthly!$D$2:$D$180,0))),0,(INDEX([1]Monthly!AB$2:AB$180,MATCH($A213&amp;$B213,[1]Monthly!$C$2:$C$180&amp;[1]Monthly!$D$2:$D$180,0))))</f>
        <v>0</v>
      </c>
      <c r="AD213" s="62">
        <f t="array" ref="AD213">IF(ISERROR(INDEX([1]Monthly!AC$2:AC$180,MATCH($A213&amp;$B213,[1]Monthly!$C$2:$C$180&amp;[1]Monthly!$D$2:$D$180,0))),0,(INDEX([1]Monthly!AC$2:AC$180,MATCH($A213&amp;$B213,[1]Monthly!$C$2:$C$180&amp;[1]Monthly!$D$2:$D$180,0))))</f>
        <v>0</v>
      </c>
      <c r="AE213" s="62">
        <f t="array" ref="AE213">IF(ISERROR(INDEX([1]Monthly!AD$2:AD$180,MATCH($A213&amp;$B213,[1]Monthly!$C$2:$C$180&amp;[1]Monthly!$D$2:$D$180,0))),0,(INDEX([1]Monthly!AD$2:AD$180,MATCH($A213&amp;$B213,[1]Monthly!$C$2:$C$180&amp;[1]Monthly!$D$2:$D$180,0))))</f>
        <v>1</v>
      </c>
      <c r="AF213" s="63">
        <f t="array" ref="AF213">IF(ISERROR(INDEX([1]Monthly!AE$2:AE$180,MATCH($A213&amp;$B213,[1]Monthly!$C$2:$C$180&amp;[1]Monthly!$D$2:$D$180,0))),0,(INDEX([1]Monthly!AE$2:AE$180,MATCH($A213&amp;$B213,[1]Monthly!$C$2:$C$180&amp;[1]Monthly!$D$2:$D$180,0))))</f>
        <v>0</v>
      </c>
      <c r="AG213" s="1"/>
      <c r="AH213" s="1"/>
      <c r="AI213" s="1"/>
      <c r="AJ213" s="45"/>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row>
    <row r="214" spans="1:174" x14ac:dyDescent="0.2">
      <c r="A214" s="11">
        <v>15</v>
      </c>
      <c r="B214" s="34">
        <v>16</v>
      </c>
      <c r="C214" s="1">
        <f t="array" ref="C214">IF(ISERROR(INDEX([1]Current!E$2:E$180,MATCH($A214&amp;$B214,[1]Current!$C$2:$C$180&amp;[1]Current!$D$2:$D$180,0))),0,(INDEX([1]Current!E$2:E$180,MATCH($A214&amp;$B214,[1]Current!$C$2:$C$180&amp;[1]Current!$D$2:$D$180,0))))</f>
        <v>0</v>
      </c>
      <c r="D214" s="1">
        <f t="array" ref="D214">IF(ISERROR(INDEX([1]Current!F$2:F$180,MATCH($A214&amp;$B214,[1]Current!$C$2:$C$180&amp;[1]Current!$D$2:$D$180,0))),0,(INDEX([1]Current!F$2:F$180,MATCH($A214&amp;$B214,[1]Current!$C$2:$C$180&amp;[1]Current!$D$2:$D$180,0))))</f>
        <v>0</v>
      </c>
      <c r="E214" s="81" t="s">
        <v>39</v>
      </c>
      <c r="F214" s="48">
        <f t="array" ref="F214">IF(ISERROR(INDEX([1]Monthly!E$2:E$180,MATCH($A214&amp;$B214,[1]Monthly!$C$2:$C$180&amp;[1]Monthly!$D$2:$D$180,0))),0,(INDEX([1]Monthly!E$2:E$180,MATCH($A214&amp;$B214,[1]Monthly!$C$2:$C$180&amp;[1]Monthly!$D$2:$D$180,0))))</f>
        <v>0</v>
      </c>
      <c r="G214" s="49">
        <f t="array" ref="G214">IF(ISERROR(INDEX([1]Monthly!F$2:F$180,MATCH($A214&amp;$B214,[1]Monthly!$C$2:$C$180&amp;[1]Monthly!$D$2:$D$180,0))),0,(INDEX([1]Monthly!F$2:F$180,MATCH($A214&amp;$B214,[1]Monthly!$C$2:$C$180&amp;[1]Monthly!$D$2:$D$180,0))))</f>
        <v>0</v>
      </c>
      <c r="H214" s="49">
        <f t="array" ref="H214">IF(ISERROR(INDEX([1]Monthly!G$2:G$180,MATCH($A214&amp;$B214,[1]Monthly!$C$2:$C$180&amp;[1]Monthly!$D$2:$D$180,0))),0,(INDEX([1]Monthly!G$2:G$180,MATCH($A214&amp;$B214,[1]Monthly!$C$2:$C$180&amp;[1]Monthly!$D$2:$D$180,0))))</f>
        <v>0</v>
      </c>
      <c r="I214" s="49">
        <f t="array" ref="I214">IF(ISERROR(INDEX([1]Monthly!H$2:H$180,MATCH($A214&amp;$B214,[1]Monthly!$C$2:$C$180&amp;[1]Monthly!$D$2:$D$180,0))),0,(INDEX([1]Monthly!H$2:H$180,MATCH($A214&amp;$B214,[1]Monthly!$C$2:$C$180&amp;[1]Monthly!$D$2:$D$180,0))))</f>
        <v>0</v>
      </c>
      <c r="J214" s="49">
        <f t="array" ref="J214">IF(ISERROR(INDEX([1]Monthly!I$2:I$180,MATCH($A214&amp;$B214,[1]Monthly!$C$2:$C$180&amp;[1]Monthly!$D$2:$D$180,0))),0,(INDEX([1]Monthly!I$2:I$180,MATCH($A214&amp;$B214,[1]Monthly!$C$2:$C$180&amp;[1]Monthly!$D$2:$D$180,0))))</f>
        <v>0</v>
      </c>
      <c r="K214" s="49">
        <f t="array" ref="K214">IF(ISERROR(INDEX([1]Monthly!J$2:J$180,MATCH($A214&amp;$B214,[1]Monthly!$C$2:$C$180&amp;[1]Monthly!$D$2:$D$180,0))),0,(INDEX([1]Monthly!J$2:J$180,MATCH($A214&amp;$B214,[1]Monthly!$C$2:$C$180&amp;[1]Monthly!$D$2:$D$180,0))))</f>
        <v>0</v>
      </c>
      <c r="L214" s="49">
        <f t="array" ref="L214">IF(ISERROR(INDEX([1]Monthly!K$2:K$180,MATCH($A214&amp;$B214,[1]Monthly!$C$2:$C$180&amp;[1]Monthly!$D$2:$D$180,0))),0,(INDEX([1]Monthly!K$2:K$180,MATCH($A214&amp;$B214,[1]Monthly!$C$2:$C$180&amp;[1]Monthly!$D$2:$D$180,0))))</f>
        <v>0</v>
      </c>
      <c r="M214" s="49">
        <f t="array" ref="M214">IF(ISERROR(INDEX([1]Monthly!L$2:L$180,MATCH($A214&amp;$B214,[1]Monthly!$C$2:$C$180&amp;[1]Monthly!$D$2:$D$180,0))),0,(INDEX([1]Monthly!L$2:L$180,MATCH($A214&amp;$B214,[1]Monthly!$C$2:$C$180&amp;[1]Monthly!$D$2:$D$180,0))))</f>
        <v>0</v>
      </c>
      <c r="N214" s="49">
        <f t="array" ref="N214">IF(ISERROR(INDEX([1]Monthly!M$2:M$180,MATCH($A214&amp;$B214,[1]Monthly!$C$2:$C$180&amp;[1]Monthly!$D$2:$D$180,0))),0,(INDEX([1]Monthly!M$2:M$180,MATCH($A214&amp;$B214,[1]Monthly!$C$2:$C$180&amp;[1]Monthly!$D$2:$D$180,0))))</f>
        <v>0</v>
      </c>
      <c r="O214" s="49">
        <f t="array" ref="O214">IF(ISERROR(INDEX([1]Monthly!N$2:N$180,MATCH($A214&amp;$B214,[1]Monthly!$C$2:$C$180&amp;[1]Monthly!$D$2:$D$180,0))),0,(INDEX([1]Monthly!N$2:N$180,MATCH($A214&amp;$B214,[1]Monthly!$C$2:$C$180&amp;[1]Monthly!$D$2:$D$180,0))))</f>
        <v>0</v>
      </c>
      <c r="P214" s="49">
        <f t="array" ref="P214">IF(ISERROR(INDEX([1]Monthly!O$2:O$180,MATCH($A214&amp;$B214,[1]Monthly!$C$2:$C$180&amp;[1]Monthly!$D$2:$D$180,0))),0,(INDEX([1]Monthly!O$2:O$180,MATCH($A214&amp;$B214,[1]Monthly!$C$2:$C$180&amp;[1]Monthly!$D$2:$D$180,0))))</f>
        <v>0</v>
      </c>
      <c r="Q214" s="49">
        <f t="array" ref="Q214">IF(ISERROR(INDEX([1]Monthly!P$2:P$180,MATCH($A214&amp;$B214,[1]Monthly!$C$2:$C$180&amp;[1]Monthly!$D$2:$D$180,0))),0,(INDEX([1]Monthly!P$2:P$180,MATCH($A214&amp;$B214,[1]Monthly!$C$2:$C$180&amp;[1]Monthly!$D$2:$D$180,0))))</f>
        <v>0</v>
      </c>
      <c r="R214" s="49">
        <f t="array" ref="R214">IF(ISERROR(INDEX([1]Monthly!Q$2:Q$180,MATCH($A214&amp;$B214,[1]Monthly!$C$2:$C$180&amp;[1]Monthly!$D$2:$D$180,0))),0,(INDEX([1]Monthly!Q$2:Q$180,MATCH($A214&amp;$B214,[1]Monthly!$C$2:$C$180&amp;[1]Monthly!$D$2:$D$180,0))))</f>
        <v>0</v>
      </c>
      <c r="S214" s="49">
        <f t="array" ref="S214">IF(ISERROR(INDEX([1]Monthly!R$2:R$180,MATCH($A214&amp;$B214,[1]Monthly!$C$2:$C$180&amp;[1]Monthly!$D$2:$D$180,0))),0,(INDEX([1]Monthly!R$2:R$180,MATCH($A214&amp;$B214,[1]Monthly!$C$2:$C$180&amp;[1]Monthly!$D$2:$D$180,0))))</f>
        <v>0</v>
      </c>
      <c r="T214" s="49">
        <f t="array" ref="T214">IF(ISERROR(INDEX([1]Monthly!S$2:S$180,MATCH($A214&amp;$B214,[1]Monthly!$C$2:$C$180&amp;[1]Monthly!$D$2:$D$180,0))),0,(INDEX([1]Monthly!S$2:S$180,MATCH($A214&amp;$B214,[1]Monthly!$C$2:$C$180&amp;[1]Monthly!$D$2:$D$180,0))))</f>
        <v>0</v>
      </c>
      <c r="U214" s="49">
        <f t="array" ref="U214">IF(ISERROR(INDEX([1]Monthly!T$2:T$180,MATCH($A214&amp;$B214,[1]Monthly!$C$2:$C$180&amp;[1]Monthly!$D$2:$D$180,0))),0,(INDEX([1]Monthly!T$2:T$180,MATCH($A214&amp;$B214,[1]Monthly!$C$2:$C$180&amp;[1]Monthly!$D$2:$D$180,0))))</f>
        <v>0</v>
      </c>
      <c r="V214" s="49">
        <f t="array" ref="V214">IF(ISERROR(INDEX([1]Monthly!U$2:U$180,MATCH($A214&amp;$B214,[1]Monthly!$C$2:$C$180&amp;[1]Monthly!$D$2:$D$180,0))),0,(INDEX([1]Monthly!U$2:U$180,MATCH($A214&amp;$B214,[1]Monthly!$C$2:$C$180&amp;[1]Monthly!$D$2:$D$180,0))))</f>
        <v>0</v>
      </c>
      <c r="W214" s="49">
        <f t="array" ref="W214">IF(ISERROR(INDEX([1]Monthly!V$2:V$180,MATCH($A214&amp;$B214,[1]Monthly!$C$2:$C$180&amp;[1]Monthly!$D$2:$D$180,0))),0,(INDEX([1]Monthly!V$2:V$180,MATCH($A214&amp;$B214,[1]Monthly!$C$2:$C$180&amp;[1]Monthly!$D$2:$D$180,0))))</f>
        <v>0</v>
      </c>
      <c r="X214" s="49">
        <f t="array" ref="X214">IF(ISERROR(INDEX([1]Monthly!W$2:W$180,MATCH($A214&amp;$B214,[1]Monthly!$C$2:$C$180&amp;[1]Monthly!$D$2:$D$180,0))),0,(INDEX([1]Monthly!W$2:W$180,MATCH($A214&amp;$B214,[1]Monthly!$C$2:$C$180&amp;[1]Monthly!$D$2:$D$180,0))))</f>
        <v>0</v>
      </c>
      <c r="Y214" s="49">
        <f t="array" ref="Y214">IF(ISERROR(INDEX([1]Monthly!X$2:X$180,MATCH($A214&amp;$B214,[1]Monthly!$C$2:$C$180&amp;[1]Monthly!$D$2:$D$180,0))),0,(INDEX([1]Monthly!X$2:X$180,MATCH($A214&amp;$B214,[1]Monthly!$C$2:$C$180&amp;[1]Monthly!$D$2:$D$180,0))))</f>
        <v>0</v>
      </c>
      <c r="Z214" s="49">
        <f t="array" ref="Z214">IF(ISERROR(INDEX([1]Monthly!Y$2:Y$180,MATCH($A214&amp;$B214,[1]Monthly!$C$2:$C$180&amp;[1]Monthly!$D$2:$D$180,0))),0,(INDEX([1]Monthly!Y$2:Y$180,MATCH($A214&amp;$B214,[1]Monthly!$C$2:$C$180&amp;[1]Monthly!$D$2:$D$180,0))))</f>
        <v>0</v>
      </c>
      <c r="AA214" s="49">
        <f t="array" ref="AA214">IF(ISERROR(INDEX([1]Monthly!Z$2:Z$180,MATCH($A214&amp;$B214,[1]Monthly!$C$2:$C$180&amp;[1]Monthly!$D$2:$D$180,0))),0,(INDEX([1]Monthly!Z$2:Z$180,MATCH($A214&amp;$B214,[1]Monthly!$C$2:$C$180&amp;[1]Monthly!$D$2:$D$180,0))))</f>
        <v>0</v>
      </c>
      <c r="AB214" s="49">
        <f t="array" ref="AB214">IF(ISERROR(INDEX([1]Monthly!AA$2:AA$180,MATCH($A214&amp;$B214,[1]Monthly!$C$2:$C$180&amp;[1]Monthly!$D$2:$D$180,0))),0,(INDEX([1]Monthly!AA$2:AA$180,MATCH($A214&amp;$B214,[1]Monthly!$C$2:$C$180&amp;[1]Monthly!$D$2:$D$180,0))))</f>
        <v>0</v>
      </c>
      <c r="AC214" s="49">
        <f t="array" ref="AC214">IF(ISERROR(INDEX([1]Monthly!AB$2:AB$180,MATCH($A214&amp;$B214,[1]Monthly!$C$2:$C$180&amp;[1]Monthly!$D$2:$D$180,0))),0,(INDEX([1]Monthly!AB$2:AB$180,MATCH($A214&amp;$B214,[1]Monthly!$C$2:$C$180&amp;[1]Monthly!$D$2:$D$180,0))))</f>
        <v>0</v>
      </c>
      <c r="AD214" s="50">
        <f t="array" ref="AD214">IF(ISERROR(INDEX([1]Monthly!AC$2:AC$180,MATCH($A214&amp;$B214,[1]Monthly!$C$2:$C$180&amp;[1]Monthly!$D$2:$D$180,0))),0,(INDEX([1]Monthly!AC$2:AC$180,MATCH($A214&amp;$B214,[1]Monthly!$C$2:$C$180&amp;[1]Monthly!$D$2:$D$180,0))))</f>
        <v>0</v>
      </c>
      <c r="AE214" s="50">
        <f t="array" ref="AE214">IF(ISERROR(INDEX([1]Monthly!AD$2:AD$180,MATCH($A214&amp;$B214,[1]Monthly!$C$2:$C$180&amp;[1]Monthly!$D$2:$D$180,0))),0,(INDEX([1]Monthly!AD$2:AD$180,MATCH($A214&amp;$B214,[1]Monthly!$C$2:$C$180&amp;[1]Monthly!$D$2:$D$180,0))))</f>
        <v>0</v>
      </c>
      <c r="AF214" s="51">
        <f t="array" ref="AF214">IF(ISERROR(INDEX([1]Monthly!AE$2:AE$180,MATCH($A214&amp;$B214,[1]Monthly!$C$2:$C$180&amp;[1]Monthly!$D$2:$D$180,0))),0,(INDEX([1]Monthly!AE$2:AE$180,MATCH($A214&amp;$B214,[1]Monthly!$C$2:$C$180&amp;[1]Monthly!$D$2:$D$180,0))))</f>
        <v>0</v>
      </c>
      <c r="AG214" s="1"/>
      <c r="AH214" s="1"/>
      <c r="AI214" s="1"/>
      <c r="AJ214" s="45"/>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row>
    <row r="215" spans="1:174" x14ac:dyDescent="0.2">
      <c r="C215" s="1">
        <f>SUM(C213:C214)</f>
        <v>3</v>
      </c>
      <c r="D215" s="1">
        <f>SUM(D213:D214)</f>
        <v>2</v>
      </c>
      <c r="E215" s="82" t="s">
        <v>40</v>
      </c>
      <c r="F215" s="53">
        <f t="shared" ref="F215:AF215" si="82">SUM(F213:F214)</f>
        <v>2</v>
      </c>
      <c r="G215" s="54">
        <f t="shared" si="82"/>
        <v>0</v>
      </c>
      <c r="H215" s="54">
        <f t="shared" si="82"/>
        <v>0</v>
      </c>
      <c r="I215" s="54">
        <f t="shared" si="82"/>
        <v>0</v>
      </c>
      <c r="J215" s="54">
        <f t="shared" si="82"/>
        <v>0</v>
      </c>
      <c r="K215" s="54">
        <f t="shared" si="82"/>
        <v>0</v>
      </c>
      <c r="L215" s="54">
        <f t="shared" si="82"/>
        <v>0</v>
      </c>
      <c r="M215" s="54">
        <f t="shared" si="82"/>
        <v>1</v>
      </c>
      <c r="N215" s="54">
        <f t="shared" si="82"/>
        <v>1</v>
      </c>
      <c r="O215" s="54">
        <f t="shared" si="82"/>
        <v>0</v>
      </c>
      <c r="P215" s="54">
        <f t="shared" si="82"/>
        <v>0</v>
      </c>
      <c r="Q215" s="54">
        <f t="shared" si="82"/>
        <v>1</v>
      </c>
      <c r="R215" s="54">
        <f t="shared" si="82"/>
        <v>0</v>
      </c>
      <c r="S215" s="54">
        <f t="shared" si="82"/>
        <v>0</v>
      </c>
      <c r="T215" s="54">
        <f t="shared" si="82"/>
        <v>0</v>
      </c>
      <c r="U215" s="54">
        <f t="shared" si="82"/>
        <v>0</v>
      </c>
      <c r="V215" s="54">
        <f t="shared" si="82"/>
        <v>0</v>
      </c>
      <c r="W215" s="54">
        <f t="shared" si="82"/>
        <v>1</v>
      </c>
      <c r="X215" s="54">
        <f t="shared" si="82"/>
        <v>0</v>
      </c>
      <c r="Y215" s="54">
        <f t="shared" si="82"/>
        <v>0</v>
      </c>
      <c r="Z215" s="54">
        <f t="shared" si="82"/>
        <v>0</v>
      </c>
      <c r="AA215" s="54">
        <f t="shared" si="82"/>
        <v>0</v>
      </c>
      <c r="AB215" s="54">
        <f t="shared" si="82"/>
        <v>0</v>
      </c>
      <c r="AC215" s="54">
        <f t="shared" si="82"/>
        <v>0</v>
      </c>
      <c r="AD215" s="55">
        <f t="shared" si="82"/>
        <v>0</v>
      </c>
      <c r="AE215" s="55">
        <f t="shared" si="82"/>
        <v>1</v>
      </c>
      <c r="AF215" s="56">
        <f t="shared" si="82"/>
        <v>0</v>
      </c>
      <c r="AG215" s="1"/>
      <c r="AH215" s="1"/>
      <c r="AI215" s="1"/>
      <c r="AJ215" s="45"/>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row>
    <row r="216" spans="1:174" ht="13.5" thickBot="1" x14ac:dyDescent="0.25">
      <c r="C216" s="1">
        <f t="shared" ref="C216" si="83">C200+C203+C206+C207+C212+C215</f>
        <v>371</v>
      </c>
      <c r="D216" s="1">
        <f>D200+D203+D206+D207+D212+D215</f>
        <v>299</v>
      </c>
      <c r="E216" s="84" t="s">
        <v>41</v>
      </c>
      <c r="F216" s="66">
        <f t="shared" ref="F216:AF216" si="84">F200+F203+F206+F207+F212+F215</f>
        <v>33</v>
      </c>
      <c r="G216" s="67">
        <f t="shared" si="84"/>
        <v>29</v>
      </c>
      <c r="H216" s="67">
        <f t="shared" si="84"/>
        <v>23</v>
      </c>
      <c r="I216" s="67">
        <f t="shared" si="84"/>
        <v>36</v>
      </c>
      <c r="J216" s="67">
        <f t="shared" si="84"/>
        <v>27</v>
      </c>
      <c r="K216" s="67">
        <f t="shared" si="84"/>
        <v>31</v>
      </c>
      <c r="L216" s="67">
        <f t="shared" si="84"/>
        <v>44</v>
      </c>
      <c r="M216" s="67">
        <f t="shared" si="84"/>
        <v>42</v>
      </c>
      <c r="N216" s="67">
        <f t="shared" si="84"/>
        <v>45</v>
      </c>
      <c r="O216" s="67">
        <f t="shared" si="84"/>
        <v>43</v>
      </c>
      <c r="P216" s="67">
        <f t="shared" si="84"/>
        <v>40</v>
      </c>
      <c r="Q216" s="67">
        <f t="shared" si="84"/>
        <v>30</v>
      </c>
      <c r="R216" s="67">
        <f t="shared" si="84"/>
        <v>26</v>
      </c>
      <c r="S216" s="67">
        <f t="shared" si="84"/>
        <v>38</v>
      </c>
      <c r="T216" s="67">
        <f t="shared" si="84"/>
        <v>32</v>
      </c>
      <c r="U216" s="67">
        <f t="shared" si="84"/>
        <v>49</v>
      </c>
      <c r="V216" s="67">
        <f t="shared" si="84"/>
        <v>42</v>
      </c>
      <c r="W216" s="67">
        <f t="shared" si="84"/>
        <v>54</v>
      </c>
      <c r="X216" s="67">
        <f t="shared" si="84"/>
        <v>32</v>
      </c>
      <c r="Y216" s="67">
        <f t="shared" si="84"/>
        <v>33</v>
      </c>
      <c r="Z216" s="67">
        <f t="shared" si="84"/>
        <v>28</v>
      </c>
      <c r="AA216" s="67">
        <f t="shared" si="84"/>
        <v>26</v>
      </c>
      <c r="AB216" s="67">
        <f t="shared" si="84"/>
        <v>24</v>
      </c>
      <c r="AC216" s="67">
        <f t="shared" si="84"/>
        <v>20</v>
      </c>
      <c r="AD216" s="68">
        <f t="shared" si="84"/>
        <v>18</v>
      </c>
      <c r="AE216" s="68">
        <f t="shared" si="84"/>
        <v>35</v>
      </c>
      <c r="AF216" s="69">
        <f t="shared" si="84"/>
        <v>29</v>
      </c>
      <c r="AG216" s="1"/>
      <c r="AH216" s="1"/>
      <c r="AI216" s="1"/>
      <c r="AJ216" s="45"/>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row>
    <row r="217" spans="1:174" ht="13.5" thickTop="1" x14ac:dyDescent="0.2">
      <c r="A217" s="11">
        <v>15</v>
      </c>
      <c r="B217" s="34">
        <v>17</v>
      </c>
      <c r="C217" s="1">
        <f t="array" ref="C217">IF(ISERROR(INDEX([1]Current!E$2:E$180,MATCH($A217&amp;$B217,[1]Current!$C$2:$C$180&amp;[1]Current!$D$2:$D$180,0))),0,(INDEX([1]Current!E$2:E$180,MATCH($A217&amp;$B217,[1]Current!$C$2:$C$180&amp;[1]Current!$D$2:$D$180,0))))</f>
        <v>142</v>
      </c>
      <c r="D217" s="1">
        <f t="array" ref="D217">IF(ISERROR(INDEX([1]Current!F$2:F$180,MATCH($A217&amp;$B217,[1]Current!$C$2:$C$180&amp;[1]Current!$D$2:$D$180,0))),0,(INDEX([1]Current!F$2:F$180,MATCH($A217&amp;$B217,[1]Current!$C$2:$C$180&amp;[1]Current!$D$2:$D$180,0))))</f>
        <v>134</v>
      </c>
      <c r="E217" s="81" t="s">
        <v>42</v>
      </c>
      <c r="F217" s="48">
        <f t="array" ref="F217">IF(ISERROR(INDEX([1]Monthly!E$2:E$180,MATCH($A217&amp;$B217,[1]Monthly!$C$2:$C$180&amp;[1]Monthly!$D$2:$D$180,0))),0,(INDEX([1]Monthly!E$2:E$180,MATCH($A217&amp;$B217,[1]Monthly!$C$2:$C$180&amp;[1]Monthly!$D$2:$D$180,0))))</f>
        <v>21</v>
      </c>
      <c r="G217" s="49">
        <f t="array" ref="G217">IF(ISERROR(INDEX([1]Monthly!F$2:F$180,MATCH($A217&amp;$B217,[1]Monthly!$C$2:$C$180&amp;[1]Monthly!$D$2:$D$180,0))),0,(INDEX([1]Monthly!F$2:F$180,MATCH($A217&amp;$B217,[1]Monthly!$C$2:$C$180&amp;[1]Monthly!$D$2:$D$180,0))))</f>
        <v>17</v>
      </c>
      <c r="H217" s="49">
        <f t="array" ref="H217">IF(ISERROR(INDEX([1]Monthly!G$2:G$180,MATCH($A217&amp;$B217,[1]Monthly!$C$2:$C$180&amp;[1]Monthly!$D$2:$D$180,0))),0,(INDEX([1]Monthly!G$2:G$180,MATCH($A217&amp;$B217,[1]Monthly!$C$2:$C$180&amp;[1]Monthly!$D$2:$D$180,0))))</f>
        <v>2</v>
      </c>
      <c r="I217" s="49">
        <f t="array" ref="I217">IF(ISERROR(INDEX([1]Monthly!H$2:H$180,MATCH($A217&amp;$B217,[1]Monthly!$C$2:$C$180&amp;[1]Monthly!$D$2:$D$180,0))),0,(INDEX([1]Monthly!H$2:H$180,MATCH($A217&amp;$B217,[1]Monthly!$C$2:$C$180&amp;[1]Monthly!$D$2:$D$180,0))))</f>
        <v>3</v>
      </c>
      <c r="J217" s="49">
        <f t="array" ref="J217">IF(ISERROR(INDEX([1]Monthly!I$2:I$180,MATCH($A217&amp;$B217,[1]Monthly!$C$2:$C$180&amp;[1]Monthly!$D$2:$D$180,0))),0,(INDEX([1]Monthly!I$2:I$180,MATCH($A217&amp;$B217,[1]Monthly!$C$2:$C$180&amp;[1]Monthly!$D$2:$D$180,0))))</f>
        <v>1</v>
      </c>
      <c r="K217" s="49">
        <f t="array" ref="K217">IF(ISERROR(INDEX([1]Monthly!J$2:J$180,MATCH($A217&amp;$B217,[1]Monthly!$C$2:$C$180&amp;[1]Monthly!$D$2:$D$180,0))),0,(INDEX([1]Monthly!J$2:J$180,MATCH($A217&amp;$B217,[1]Monthly!$C$2:$C$180&amp;[1]Monthly!$D$2:$D$180,0))))</f>
        <v>2</v>
      </c>
      <c r="L217" s="49">
        <f t="array" ref="L217">IF(ISERROR(INDEX([1]Monthly!K$2:K$180,MATCH($A217&amp;$B217,[1]Monthly!$C$2:$C$180&amp;[1]Monthly!$D$2:$D$180,0))),0,(INDEX([1]Monthly!K$2:K$180,MATCH($A217&amp;$B217,[1]Monthly!$C$2:$C$180&amp;[1]Monthly!$D$2:$D$180,0))))</f>
        <v>1</v>
      </c>
      <c r="M217" s="49">
        <f t="array" ref="M217">IF(ISERROR(INDEX([1]Monthly!L$2:L$180,MATCH($A217&amp;$B217,[1]Monthly!$C$2:$C$180&amp;[1]Monthly!$D$2:$D$180,0))),0,(INDEX([1]Monthly!L$2:L$180,MATCH($A217&amp;$B217,[1]Monthly!$C$2:$C$180&amp;[1]Monthly!$D$2:$D$180,0))))</f>
        <v>7</v>
      </c>
      <c r="N217" s="49">
        <f t="array" ref="N217">IF(ISERROR(INDEX([1]Monthly!M$2:M$180,MATCH($A217&amp;$B217,[1]Monthly!$C$2:$C$180&amp;[1]Monthly!$D$2:$D$180,0))),0,(INDEX([1]Monthly!M$2:M$180,MATCH($A217&amp;$B217,[1]Monthly!$C$2:$C$180&amp;[1]Monthly!$D$2:$D$180,0))))</f>
        <v>3</v>
      </c>
      <c r="O217" s="49">
        <f t="array" ref="O217">IF(ISERROR(INDEX([1]Monthly!N$2:N$180,MATCH($A217&amp;$B217,[1]Monthly!$C$2:$C$180&amp;[1]Monthly!$D$2:$D$180,0))),0,(INDEX([1]Monthly!N$2:N$180,MATCH($A217&amp;$B217,[1]Monthly!$C$2:$C$180&amp;[1]Monthly!$D$2:$D$180,0))))</f>
        <v>5</v>
      </c>
      <c r="P217" s="49">
        <f t="array" ref="P217">IF(ISERROR(INDEX([1]Monthly!O$2:O$180,MATCH($A217&amp;$B217,[1]Monthly!$C$2:$C$180&amp;[1]Monthly!$D$2:$D$180,0))),0,(INDEX([1]Monthly!O$2:O$180,MATCH($A217&amp;$B217,[1]Monthly!$C$2:$C$180&amp;[1]Monthly!$D$2:$D$180,0))))</f>
        <v>16</v>
      </c>
      <c r="Q217" s="49">
        <f t="array" ref="Q217">IF(ISERROR(INDEX([1]Monthly!P$2:P$180,MATCH($A217&amp;$B217,[1]Monthly!$C$2:$C$180&amp;[1]Monthly!$D$2:$D$180,0))),0,(INDEX([1]Monthly!P$2:P$180,MATCH($A217&amp;$B217,[1]Monthly!$C$2:$C$180&amp;[1]Monthly!$D$2:$D$180,0))))</f>
        <v>32</v>
      </c>
      <c r="R217" s="49">
        <f t="array" ref="R217">IF(ISERROR(INDEX([1]Monthly!Q$2:Q$180,MATCH($A217&amp;$B217,[1]Monthly!$C$2:$C$180&amp;[1]Monthly!$D$2:$D$180,0))),0,(INDEX([1]Monthly!Q$2:Q$180,MATCH($A217&amp;$B217,[1]Monthly!$C$2:$C$180&amp;[1]Monthly!$D$2:$D$180,0))))</f>
        <v>33</v>
      </c>
      <c r="S217" s="49">
        <f t="array" ref="S217">IF(ISERROR(INDEX([1]Monthly!R$2:R$180,MATCH($A217&amp;$B217,[1]Monthly!$C$2:$C$180&amp;[1]Monthly!$D$2:$D$180,0))),0,(INDEX([1]Monthly!R$2:R$180,MATCH($A217&amp;$B217,[1]Monthly!$C$2:$C$180&amp;[1]Monthly!$D$2:$D$180,0))))</f>
        <v>32</v>
      </c>
      <c r="T217" s="49">
        <f t="array" ref="T217">IF(ISERROR(INDEX([1]Monthly!S$2:S$180,MATCH($A217&amp;$B217,[1]Monthly!$C$2:$C$180&amp;[1]Monthly!$D$2:$D$180,0))),0,(INDEX([1]Monthly!S$2:S$180,MATCH($A217&amp;$B217,[1]Monthly!$C$2:$C$180&amp;[1]Monthly!$D$2:$D$180,0))))</f>
        <v>11</v>
      </c>
      <c r="U217" s="49">
        <f t="array" ref="U217">IF(ISERROR(INDEX([1]Monthly!T$2:T$180,MATCH($A217&amp;$B217,[1]Monthly!$C$2:$C$180&amp;[1]Monthly!$D$2:$D$180,0))),0,(INDEX([1]Monthly!T$2:T$180,MATCH($A217&amp;$B217,[1]Monthly!$C$2:$C$180&amp;[1]Monthly!$D$2:$D$180,0))))</f>
        <v>6</v>
      </c>
      <c r="V217" s="49">
        <f t="array" ref="V217">IF(ISERROR(INDEX([1]Monthly!U$2:U$180,MATCH($A217&amp;$B217,[1]Monthly!$C$2:$C$180&amp;[1]Monthly!$D$2:$D$180,0))),0,(INDEX([1]Monthly!U$2:U$180,MATCH($A217&amp;$B217,[1]Monthly!$C$2:$C$180&amp;[1]Monthly!$D$2:$D$180,0))))</f>
        <v>10</v>
      </c>
      <c r="W217" s="49">
        <f t="array" ref="W217">IF(ISERROR(INDEX([1]Monthly!V$2:V$180,MATCH($A217&amp;$B217,[1]Monthly!$C$2:$C$180&amp;[1]Monthly!$D$2:$D$180,0))),0,(INDEX([1]Monthly!V$2:V$180,MATCH($A217&amp;$B217,[1]Monthly!$C$2:$C$180&amp;[1]Monthly!$D$2:$D$180,0))))</f>
        <v>16</v>
      </c>
      <c r="X217" s="49">
        <f t="array" ref="X217">IF(ISERROR(INDEX([1]Monthly!W$2:W$180,MATCH($A217&amp;$B217,[1]Monthly!$C$2:$C$180&amp;[1]Monthly!$D$2:$D$180,0))),0,(INDEX([1]Monthly!W$2:W$180,MATCH($A217&amp;$B217,[1]Monthly!$C$2:$C$180&amp;[1]Monthly!$D$2:$D$180,0))))</f>
        <v>23</v>
      </c>
      <c r="Y217" s="49">
        <f t="array" ref="Y217">IF(ISERROR(INDEX([1]Monthly!X$2:X$180,MATCH($A217&amp;$B217,[1]Monthly!$C$2:$C$180&amp;[1]Monthly!$D$2:$D$180,0))),0,(INDEX([1]Monthly!X$2:X$180,MATCH($A217&amp;$B217,[1]Monthly!$C$2:$C$180&amp;[1]Monthly!$D$2:$D$180,0))))</f>
        <v>10</v>
      </c>
      <c r="Z217" s="49">
        <f t="array" ref="Z217">IF(ISERROR(INDEX([1]Monthly!Y$2:Y$180,MATCH($A217&amp;$B217,[1]Monthly!$C$2:$C$180&amp;[1]Monthly!$D$2:$D$180,0))),0,(INDEX([1]Monthly!Y$2:Y$180,MATCH($A217&amp;$B217,[1]Monthly!$C$2:$C$180&amp;[1]Monthly!$D$2:$D$180,0))))</f>
        <v>20</v>
      </c>
      <c r="AA217" s="49">
        <f t="array" ref="AA217">IF(ISERROR(INDEX([1]Monthly!Z$2:Z$180,MATCH($A217&amp;$B217,[1]Monthly!$C$2:$C$180&amp;[1]Monthly!$D$2:$D$180,0))),0,(INDEX([1]Monthly!Z$2:Z$180,MATCH($A217&amp;$B217,[1]Monthly!$C$2:$C$180&amp;[1]Monthly!$D$2:$D$180,0))))</f>
        <v>19</v>
      </c>
      <c r="AB217" s="49">
        <f t="array" ref="AB217">IF(ISERROR(INDEX([1]Monthly!AA$2:AA$180,MATCH($A217&amp;$B217,[1]Monthly!$C$2:$C$180&amp;[1]Monthly!$D$2:$D$180,0))),0,(INDEX([1]Monthly!AA$2:AA$180,MATCH($A217&amp;$B217,[1]Monthly!$C$2:$C$180&amp;[1]Monthly!$D$2:$D$180,0))))</f>
        <v>2</v>
      </c>
      <c r="AC217" s="49">
        <f t="array" ref="AC217">IF(ISERROR(INDEX([1]Monthly!AB$2:AB$180,MATCH($A217&amp;$B217,[1]Monthly!$C$2:$C$180&amp;[1]Monthly!$D$2:$D$180,0))),0,(INDEX([1]Monthly!AB$2:AB$180,MATCH($A217&amp;$B217,[1]Monthly!$C$2:$C$180&amp;[1]Monthly!$D$2:$D$180,0))))</f>
        <v>4</v>
      </c>
      <c r="AD217" s="50">
        <f t="array" ref="AD217">IF(ISERROR(INDEX([1]Monthly!AC$2:AC$180,MATCH($A217&amp;$B217,[1]Monthly!$C$2:$C$180&amp;[1]Monthly!$D$2:$D$180,0))),0,(INDEX([1]Monthly!AC$2:AC$180,MATCH($A217&amp;$B217,[1]Monthly!$C$2:$C$180&amp;[1]Monthly!$D$2:$D$180,0))))</f>
        <v>10</v>
      </c>
      <c r="AE217" s="50">
        <f t="array" ref="AE217">IF(ISERROR(INDEX([1]Monthly!AD$2:AD$180,MATCH($A217&amp;$B217,[1]Monthly!$C$2:$C$180&amp;[1]Monthly!$D$2:$D$180,0))),0,(INDEX([1]Monthly!AD$2:AD$180,MATCH($A217&amp;$B217,[1]Monthly!$C$2:$C$180&amp;[1]Monthly!$D$2:$D$180,0))))</f>
        <v>14</v>
      </c>
      <c r="AF217" s="51">
        <f t="array" ref="AF217">IF(ISERROR(INDEX([1]Monthly!AE$2:AE$180,MATCH($A217&amp;$B217,[1]Monthly!$C$2:$C$180&amp;[1]Monthly!$D$2:$D$180,0))),0,(INDEX([1]Monthly!AE$2:AE$180,MATCH($A217&amp;$B217,[1]Monthly!$C$2:$C$180&amp;[1]Monthly!$D$2:$D$180,0))))</f>
        <v>16</v>
      </c>
      <c r="AG217" s="1"/>
      <c r="AH217" s="1"/>
      <c r="AI217" s="1"/>
      <c r="AJ217" s="45"/>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row>
    <row r="218" spans="1:174" x14ac:dyDescent="0.2">
      <c r="A218" s="11">
        <v>15</v>
      </c>
      <c r="B218" s="34">
        <v>18</v>
      </c>
      <c r="C218" s="1">
        <f t="array" ref="C218">IF(ISERROR(INDEX([1]Current!E$2:E$180,MATCH($A218&amp;$B218,[1]Current!$C$2:$C$180&amp;[1]Current!$D$2:$D$180,0))),0,(INDEX([1]Current!E$2:E$180,MATCH($A218&amp;$B218,[1]Current!$C$2:$C$180&amp;[1]Current!$D$2:$D$180,0))))</f>
        <v>7</v>
      </c>
      <c r="D218" s="1">
        <f t="array" ref="D218">IF(ISERROR(INDEX([1]Current!F$2:F$180,MATCH($A218&amp;$B218,[1]Current!$C$2:$C$180&amp;[1]Current!$D$2:$D$180,0))),0,(INDEX([1]Current!F$2:F$180,MATCH($A218&amp;$B218,[1]Current!$C$2:$C$180&amp;[1]Current!$D$2:$D$180,0))))</f>
        <v>11</v>
      </c>
      <c r="E218" s="81" t="s">
        <v>43</v>
      </c>
      <c r="F218" s="48">
        <f t="array" ref="F218">IF(ISERROR(INDEX([1]Monthly!E$2:E$180,MATCH($A218&amp;$B218,[1]Monthly!$C$2:$C$180&amp;[1]Monthly!$D$2:$D$180,0))),0,(INDEX([1]Monthly!E$2:E$180,MATCH($A218&amp;$B218,[1]Monthly!$C$2:$C$180&amp;[1]Monthly!$D$2:$D$180,0))))</f>
        <v>0</v>
      </c>
      <c r="G218" s="49">
        <f t="array" ref="G218">IF(ISERROR(INDEX([1]Monthly!F$2:F$180,MATCH($A218&amp;$B218,[1]Monthly!$C$2:$C$180&amp;[1]Monthly!$D$2:$D$180,0))),0,(INDEX([1]Monthly!F$2:F$180,MATCH($A218&amp;$B218,[1]Monthly!$C$2:$C$180&amp;[1]Monthly!$D$2:$D$180,0))))</f>
        <v>0</v>
      </c>
      <c r="H218" s="49">
        <f t="array" ref="H218">IF(ISERROR(INDEX([1]Monthly!G$2:G$180,MATCH($A218&amp;$B218,[1]Monthly!$C$2:$C$180&amp;[1]Monthly!$D$2:$D$180,0))),0,(INDEX([1]Monthly!G$2:G$180,MATCH($A218&amp;$B218,[1]Monthly!$C$2:$C$180&amp;[1]Monthly!$D$2:$D$180,0))))</f>
        <v>0</v>
      </c>
      <c r="I218" s="49">
        <f t="array" ref="I218">IF(ISERROR(INDEX([1]Monthly!H$2:H$180,MATCH($A218&amp;$B218,[1]Monthly!$C$2:$C$180&amp;[1]Monthly!$D$2:$D$180,0))),0,(INDEX([1]Monthly!H$2:H$180,MATCH($A218&amp;$B218,[1]Monthly!$C$2:$C$180&amp;[1]Monthly!$D$2:$D$180,0))))</f>
        <v>0</v>
      </c>
      <c r="J218" s="49">
        <f t="array" ref="J218">IF(ISERROR(INDEX([1]Monthly!I$2:I$180,MATCH($A218&amp;$B218,[1]Monthly!$C$2:$C$180&amp;[1]Monthly!$D$2:$D$180,0))),0,(INDEX([1]Monthly!I$2:I$180,MATCH($A218&amp;$B218,[1]Monthly!$C$2:$C$180&amp;[1]Monthly!$D$2:$D$180,0))))</f>
        <v>0</v>
      </c>
      <c r="K218" s="49">
        <f t="array" ref="K218">IF(ISERROR(INDEX([1]Monthly!J$2:J$180,MATCH($A218&amp;$B218,[1]Monthly!$C$2:$C$180&amp;[1]Monthly!$D$2:$D$180,0))),0,(INDEX([1]Monthly!J$2:J$180,MATCH($A218&amp;$B218,[1]Monthly!$C$2:$C$180&amp;[1]Monthly!$D$2:$D$180,0))))</f>
        <v>0</v>
      </c>
      <c r="L218" s="49">
        <f t="array" ref="L218">IF(ISERROR(INDEX([1]Monthly!K$2:K$180,MATCH($A218&amp;$B218,[1]Monthly!$C$2:$C$180&amp;[1]Monthly!$D$2:$D$180,0))),0,(INDEX([1]Monthly!K$2:K$180,MATCH($A218&amp;$B218,[1]Monthly!$C$2:$C$180&amp;[1]Monthly!$D$2:$D$180,0))))</f>
        <v>0</v>
      </c>
      <c r="M218" s="49">
        <f t="array" ref="M218">IF(ISERROR(INDEX([1]Monthly!L$2:L$180,MATCH($A218&amp;$B218,[1]Monthly!$C$2:$C$180&amp;[1]Monthly!$D$2:$D$180,0))),0,(INDEX([1]Monthly!L$2:L$180,MATCH($A218&amp;$B218,[1]Monthly!$C$2:$C$180&amp;[1]Monthly!$D$2:$D$180,0))))</f>
        <v>1</v>
      </c>
      <c r="N218" s="49">
        <f t="array" ref="N218">IF(ISERROR(INDEX([1]Monthly!M$2:M$180,MATCH($A218&amp;$B218,[1]Monthly!$C$2:$C$180&amp;[1]Monthly!$D$2:$D$180,0))),0,(INDEX([1]Monthly!M$2:M$180,MATCH($A218&amp;$B218,[1]Monthly!$C$2:$C$180&amp;[1]Monthly!$D$2:$D$180,0))))</f>
        <v>0</v>
      </c>
      <c r="O218" s="49">
        <f t="array" ref="O218">IF(ISERROR(INDEX([1]Monthly!N$2:N$180,MATCH($A218&amp;$B218,[1]Monthly!$C$2:$C$180&amp;[1]Monthly!$D$2:$D$180,0))),0,(INDEX([1]Monthly!N$2:N$180,MATCH($A218&amp;$B218,[1]Monthly!$C$2:$C$180&amp;[1]Monthly!$D$2:$D$180,0))))</f>
        <v>0</v>
      </c>
      <c r="P218" s="49">
        <f t="array" ref="P218">IF(ISERROR(INDEX([1]Monthly!O$2:O$180,MATCH($A218&amp;$B218,[1]Monthly!$C$2:$C$180&amp;[1]Monthly!$D$2:$D$180,0))),0,(INDEX([1]Monthly!O$2:O$180,MATCH($A218&amp;$B218,[1]Monthly!$C$2:$C$180&amp;[1]Monthly!$D$2:$D$180,0))))</f>
        <v>0</v>
      </c>
      <c r="Q218" s="49">
        <f t="array" ref="Q218">IF(ISERROR(INDEX([1]Monthly!P$2:P$180,MATCH($A218&amp;$B218,[1]Monthly!$C$2:$C$180&amp;[1]Monthly!$D$2:$D$180,0))),0,(INDEX([1]Monthly!P$2:P$180,MATCH($A218&amp;$B218,[1]Monthly!$C$2:$C$180&amp;[1]Monthly!$D$2:$D$180,0))))</f>
        <v>0</v>
      </c>
      <c r="R218" s="49">
        <f t="array" ref="R218">IF(ISERROR(INDEX([1]Monthly!Q$2:Q$180,MATCH($A218&amp;$B218,[1]Monthly!$C$2:$C$180&amp;[1]Monthly!$D$2:$D$180,0))),0,(INDEX([1]Monthly!Q$2:Q$180,MATCH($A218&amp;$B218,[1]Monthly!$C$2:$C$180&amp;[1]Monthly!$D$2:$D$180,0))))</f>
        <v>2</v>
      </c>
      <c r="S218" s="49">
        <f t="array" ref="S218">IF(ISERROR(INDEX([1]Monthly!R$2:R$180,MATCH($A218&amp;$B218,[1]Monthly!$C$2:$C$180&amp;[1]Monthly!$D$2:$D$180,0))),0,(INDEX([1]Monthly!R$2:R$180,MATCH($A218&amp;$B218,[1]Monthly!$C$2:$C$180&amp;[1]Monthly!$D$2:$D$180,0))))</f>
        <v>4</v>
      </c>
      <c r="T218" s="49">
        <f t="array" ref="T218">IF(ISERROR(INDEX([1]Monthly!S$2:S$180,MATCH($A218&amp;$B218,[1]Monthly!$C$2:$C$180&amp;[1]Monthly!$D$2:$D$180,0))),0,(INDEX([1]Monthly!S$2:S$180,MATCH($A218&amp;$B218,[1]Monthly!$C$2:$C$180&amp;[1]Monthly!$D$2:$D$180,0))))</f>
        <v>0</v>
      </c>
      <c r="U218" s="49">
        <f t="array" ref="U218">IF(ISERROR(INDEX([1]Monthly!T$2:T$180,MATCH($A218&amp;$B218,[1]Monthly!$C$2:$C$180&amp;[1]Monthly!$D$2:$D$180,0))),0,(INDEX([1]Monthly!T$2:T$180,MATCH($A218&amp;$B218,[1]Monthly!$C$2:$C$180&amp;[1]Monthly!$D$2:$D$180,0))))</f>
        <v>0</v>
      </c>
      <c r="V218" s="49">
        <f t="array" ref="V218">IF(ISERROR(INDEX([1]Monthly!U$2:U$180,MATCH($A218&amp;$B218,[1]Monthly!$C$2:$C$180&amp;[1]Monthly!$D$2:$D$180,0))),0,(INDEX([1]Monthly!U$2:U$180,MATCH($A218&amp;$B218,[1]Monthly!$C$2:$C$180&amp;[1]Monthly!$D$2:$D$180,0))))</f>
        <v>1</v>
      </c>
      <c r="W218" s="49">
        <f t="array" ref="W218">IF(ISERROR(INDEX([1]Monthly!V$2:V$180,MATCH($A218&amp;$B218,[1]Monthly!$C$2:$C$180&amp;[1]Monthly!$D$2:$D$180,0))),0,(INDEX([1]Monthly!V$2:V$180,MATCH($A218&amp;$B218,[1]Monthly!$C$2:$C$180&amp;[1]Monthly!$D$2:$D$180,0))))</f>
        <v>1</v>
      </c>
      <c r="X218" s="49">
        <f t="array" ref="X218">IF(ISERROR(INDEX([1]Monthly!W$2:W$180,MATCH($A218&amp;$B218,[1]Monthly!$C$2:$C$180&amp;[1]Monthly!$D$2:$D$180,0))),0,(INDEX([1]Monthly!W$2:W$180,MATCH($A218&amp;$B218,[1]Monthly!$C$2:$C$180&amp;[1]Monthly!$D$2:$D$180,0))))</f>
        <v>2</v>
      </c>
      <c r="Y218" s="49">
        <f t="array" ref="Y218">IF(ISERROR(INDEX([1]Monthly!X$2:X$180,MATCH($A218&amp;$B218,[1]Monthly!$C$2:$C$180&amp;[1]Monthly!$D$2:$D$180,0))),0,(INDEX([1]Monthly!X$2:X$180,MATCH($A218&amp;$B218,[1]Monthly!$C$2:$C$180&amp;[1]Monthly!$D$2:$D$180,0))))</f>
        <v>1</v>
      </c>
      <c r="Z218" s="49">
        <f t="array" ref="Z218">IF(ISERROR(INDEX([1]Monthly!Y$2:Y$180,MATCH($A218&amp;$B218,[1]Monthly!$C$2:$C$180&amp;[1]Monthly!$D$2:$D$180,0))),0,(INDEX([1]Monthly!Y$2:Y$180,MATCH($A218&amp;$B218,[1]Monthly!$C$2:$C$180&amp;[1]Monthly!$D$2:$D$180,0))))</f>
        <v>1</v>
      </c>
      <c r="AA218" s="49">
        <f t="array" ref="AA218">IF(ISERROR(INDEX([1]Monthly!Z$2:Z$180,MATCH($A218&amp;$B218,[1]Monthly!$C$2:$C$180&amp;[1]Monthly!$D$2:$D$180,0))),0,(INDEX([1]Monthly!Z$2:Z$180,MATCH($A218&amp;$B218,[1]Monthly!$C$2:$C$180&amp;[1]Monthly!$D$2:$D$180,0))))</f>
        <v>1</v>
      </c>
      <c r="AB218" s="49">
        <f t="array" ref="AB218">IF(ISERROR(INDEX([1]Monthly!AA$2:AA$180,MATCH($A218&amp;$B218,[1]Monthly!$C$2:$C$180&amp;[1]Monthly!$D$2:$D$180,0))),0,(INDEX([1]Monthly!AA$2:AA$180,MATCH($A218&amp;$B218,[1]Monthly!$C$2:$C$180&amp;[1]Monthly!$D$2:$D$180,0))))</f>
        <v>1</v>
      </c>
      <c r="AC218" s="49">
        <f t="array" ref="AC218">IF(ISERROR(INDEX([1]Monthly!AB$2:AB$180,MATCH($A218&amp;$B218,[1]Monthly!$C$2:$C$180&amp;[1]Monthly!$D$2:$D$180,0))),0,(INDEX([1]Monthly!AB$2:AB$180,MATCH($A218&amp;$B218,[1]Monthly!$C$2:$C$180&amp;[1]Monthly!$D$2:$D$180,0))))</f>
        <v>1</v>
      </c>
      <c r="AD218" s="50">
        <f t="array" ref="AD218">IF(ISERROR(INDEX([1]Monthly!AC$2:AC$180,MATCH($A218&amp;$B218,[1]Monthly!$C$2:$C$180&amp;[1]Monthly!$D$2:$D$180,0))),0,(INDEX([1]Monthly!AC$2:AC$180,MATCH($A218&amp;$B218,[1]Monthly!$C$2:$C$180&amp;[1]Monthly!$D$2:$D$180,0))))</f>
        <v>0</v>
      </c>
      <c r="AE218" s="50">
        <f t="array" ref="AE218">IF(ISERROR(INDEX([1]Monthly!AD$2:AD$180,MATCH($A218&amp;$B218,[1]Monthly!$C$2:$C$180&amp;[1]Monthly!$D$2:$D$180,0))),0,(INDEX([1]Monthly!AD$2:AD$180,MATCH($A218&amp;$B218,[1]Monthly!$C$2:$C$180&amp;[1]Monthly!$D$2:$D$180,0))))</f>
        <v>2</v>
      </c>
      <c r="AF218" s="51">
        <f t="array" ref="AF218">IF(ISERROR(INDEX([1]Monthly!AE$2:AE$180,MATCH($A218&amp;$B218,[1]Monthly!$C$2:$C$180&amp;[1]Monthly!$D$2:$D$180,0))),0,(INDEX([1]Monthly!AE$2:AE$180,MATCH($A218&amp;$B218,[1]Monthly!$C$2:$C$180&amp;[1]Monthly!$D$2:$D$180,0))))</f>
        <v>1</v>
      </c>
      <c r="AG218" s="1"/>
      <c r="AH218" s="1"/>
      <c r="AI218" s="1"/>
      <c r="AJ218" s="45"/>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row>
    <row r="219" spans="1:174" x14ac:dyDescent="0.2">
      <c r="C219" s="1">
        <f>SUM(C217:C218)</f>
        <v>149</v>
      </c>
      <c r="D219" s="1">
        <f>SUM(D217:D218)</f>
        <v>145</v>
      </c>
      <c r="E219" s="82" t="s">
        <v>44</v>
      </c>
      <c r="F219" s="53">
        <f t="shared" ref="F219:AF219" si="85">SUM(F217:F218)</f>
        <v>21</v>
      </c>
      <c r="G219" s="54">
        <f t="shared" si="85"/>
        <v>17</v>
      </c>
      <c r="H219" s="54">
        <f t="shared" si="85"/>
        <v>2</v>
      </c>
      <c r="I219" s="54">
        <f t="shared" si="85"/>
        <v>3</v>
      </c>
      <c r="J219" s="54">
        <f t="shared" si="85"/>
        <v>1</v>
      </c>
      <c r="K219" s="54">
        <f t="shared" si="85"/>
        <v>2</v>
      </c>
      <c r="L219" s="54">
        <f t="shared" si="85"/>
        <v>1</v>
      </c>
      <c r="M219" s="54">
        <f t="shared" si="85"/>
        <v>8</v>
      </c>
      <c r="N219" s="54">
        <f t="shared" si="85"/>
        <v>3</v>
      </c>
      <c r="O219" s="54">
        <f t="shared" si="85"/>
        <v>5</v>
      </c>
      <c r="P219" s="54">
        <f t="shared" si="85"/>
        <v>16</v>
      </c>
      <c r="Q219" s="54">
        <f t="shared" si="85"/>
        <v>32</v>
      </c>
      <c r="R219" s="54">
        <f t="shared" si="85"/>
        <v>35</v>
      </c>
      <c r="S219" s="54">
        <f t="shared" si="85"/>
        <v>36</v>
      </c>
      <c r="T219" s="54">
        <f t="shared" si="85"/>
        <v>11</v>
      </c>
      <c r="U219" s="54">
        <f t="shared" si="85"/>
        <v>6</v>
      </c>
      <c r="V219" s="54">
        <f t="shared" si="85"/>
        <v>11</v>
      </c>
      <c r="W219" s="54">
        <f t="shared" si="85"/>
        <v>17</v>
      </c>
      <c r="X219" s="54">
        <f t="shared" si="85"/>
        <v>25</v>
      </c>
      <c r="Y219" s="54">
        <f t="shared" si="85"/>
        <v>11</v>
      </c>
      <c r="Z219" s="54">
        <f t="shared" si="85"/>
        <v>21</v>
      </c>
      <c r="AA219" s="54">
        <f t="shared" si="85"/>
        <v>20</v>
      </c>
      <c r="AB219" s="54">
        <f t="shared" si="85"/>
        <v>3</v>
      </c>
      <c r="AC219" s="54">
        <f t="shared" si="85"/>
        <v>5</v>
      </c>
      <c r="AD219" s="55">
        <f t="shared" si="85"/>
        <v>10</v>
      </c>
      <c r="AE219" s="55">
        <f t="shared" si="85"/>
        <v>16</v>
      </c>
      <c r="AF219" s="56">
        <f t="shared" si="85"/>
        <v>17</v>
      </c>
      <c r="AG219" s="1"/>
      <c r="AH219" s="1"/>
      <c r="AI219" s="1"/>
      <c r="AJ219" s="45"/>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row>
    <row r="220" spans="1:174" x14ac:dyDescent="0.2">
      <c r="A220" s="11">
        <v>15</v>
      </c>
      <c r="B220" s="34">
        <v>19</v>
      </c>
      <c r="C220" s="1">
        <f t="array" ref="C220">IF(ISERROR(INDEX([1]Current!E$2:E$180,MATCH($A220&amp;$B220,[1]Current!$C$2:$C$180&amp;[1]Current!$D$2:$D$180,0))),0,(INDEX([1]Current!E$2:E$180,MATCH($A220&amp;$B220,[1]Current!$C$2:$C$180&amp;[1]Current!$D$2:$D$180,0))))</f>
        <v>89</v>
      </c>
      <c r="D220" s="1">
        <f t="array" ref="D220">IF(ISERROR(INDEX([1]Current!F$2:F$180,MATCH($A220&amp;$B220,[1]Current!$C$2:$C$180&amp;[1]Current!$D$2:$D$180,0))),0,(INDEX([1]Current!F$2:F$180,MATCH($A220&amp;$B220,[1]Current!$C$2:$C$180&amp;[1]Current!$D$2:$D$180,0))))</f>
        <v>79</v>
      </c>
      <c r="E220" s="81" t="s">
        <v>45</v>
      </c>
      <c r="F220" s="48">
        <f t="array" ref="F220">IF(ISERROR(INDEX([1]Monthly!E$2:E$180,MATCH($A220&amp;$B220,[1]Monthly!$C$2:$C$180&amp;[1]Monthly!$D$2:$D$180,0))),0,(INDEX([1]Monthly!E$2:E$180,MATCH($A220&amp;$B220,[1]Monthly!$C$2:$C$180&amp;[1]Monthly!$D$2:$D$180,0))))</f>
        <v>10</v>
      </c>
      <c r="G220" s="49">
        <f t="array" ref="G220">IF(ISERROR(INDEX([1]Monthly!F$2:F$180,MATCH($A220&amp;$B220,[1]Monthly!$C$2:$C$180&amp;[1]Monthly!$D$2:$D$180,0))),0,(INDEX([1]Monthly!F$2:F$180,MATCH($A220&amp;$B220,[1]Monthly!$C$2:$C$180&amp;[1]Monthly!$D$2:$D$180,0))))</f>
        <v>9</v>
      </c>
      <c r="H220" s="49">
        <f t="array" ref="H220">IF(ISERROR(INDEX([1]Monthly!G$2:G$180,MATCH($A220&amp;$B220,[1]Monthly!$C$2:$C$180&amp;[1]Monthly!$D$2:$D$180,0))),0,(INDEX([1]Monthly!G$2:G$180,MATCH($A220&amp;$B220,[1]Monthly!$C$2:$C$180&amp;[1]Monthly!$D$2:$D$180,0))))</f>
        <v>4</v>
      </c>
      <c r="I220" s="49">
        <f t="array" ref="I220">IF(ISERROR(INDEX([1]Monthly!H$2:H$180,MATCH($A220&amp;$B220,[1]Monthly!$C$2:$C$180&amp;[1]Monthly!$D$2:$D$180,0))),0,(INDEX([1]Monthly!H$2:H$180,MATCH($A220&amp;$B220,[1]Monthly!$C$2:$C$180&amp;[1]Monthly!$D$2:$D$180,0))))</f>
        <v>2</v>
      </c>
      <c r="J220" s="49">
        <f t="array" ref="J220">IF(ISERROR(INDEX([1]Monthly!I$2:I$180,MATCH($A220&amp;$B220,[1]Monthly!$C$2:$C$180&amp;[1]Monthly!$D$2:$D$180,0))),0,(INDEX([1]Monthly!I$2:I$180,MATCH($A220&amp;$B220,[1]Monthly!$C$2:$C$180&amp;[1]Monthly!$D$2:$D$180,0))))</f>
        <v>1</v>
      </c>
      <c r="K220" s="49">
        <f t="array" ref="K220">IF(ISERROR(INDEX([1]Monthly!J$2:J$180,MATCH($A220&amp;$B220,[1]Monthly!$C$2:$C$180&amp;[1]Monthly!$D$2:$D$180,0))),0,(INDEX([1]Monthly!J$2:J$180,MATCH($A220&amp;$B220,[1]Monthly!$C$2:$C$180&amp;[1]Monthly!$D$2:$D$180,0))))</f>
        <v>6</v>
      </c>
      <c r="L220" s="49">
        <f t="array" ref="L220">IF(ISERROR(INDEX([1]Monthly!K$2:K$180,MATCH($A220&amp;$B220,[1]Monthly!$C$2:$C$180&amp;[1]Monthly!$D$2:$D$180,0))),0,(INDEX([1]Monthly!K$2:K$180,MATCH($A220&amp;$B220,[1]Monthly!$C$2:$C$180&amp;[1]Monthly!$D$2:$D$180,0))))</f>
        <v>19</v>
      </c>
      <c r="M220" s="49">
        <f t="array" ref="M220">IF(ISERROR(INDEX([1]Monthly!L$2:L$180,MATCH($A220&amp;$B220,[1]Monthly!$C$2:$C$180&amp;[1]Monthly!$D$2:$D$180,0))),0,(INDEX([1]Monthly!L$2:L$180,MATCH($A220&amp;$B220,[1]Monthly!$C$2:$C$180&amp;[1]Monthly!$D$2:$D$180,0))))</f>
        <v>6</v>
      </c>
      <c r="N220" s="49">
        <f t="array" ref="N220">IF(ISERROR(INDEX([1]Monthly!M$2:M$180,MATCH($A220&amp;$B220,[1]Monthly!$C$2:$C$180&amp;[1]Monthly!$D$2:$D$180,0))),0,(INDEX([1]Monthly!M$2:M$180,MATCH($A220&amp;$B220,[1]Monthly!$C$2:$C$180&amp;[1]Monthly!$D$2:$D$180,0))))</f>
        <v>5</v>
      </c>
      <c r="O220" s="49">
        <f t="array" ref="O220">IF(ISERROR(INDEX([1]Monthly!N$2:N$180,MATCH($A220&amp;$B220,[1]Monthly!$C$2:$C$180&amp;[1]Monthly!$D$2:$D$180,0))),0,(INDEX([1]Monthly!N$2:N$180,MATCH($A220&amp;$B220,[1]Monthly!$C$2:$C$180&amp;[1]Monthly!$D$2:$D$180,0))))</f>
        <v>6</v>
      </c>
      <c r="P220" s="49">
        <f t="array" ref="P220">IF(ISERROR(INDEX([1]Monthly!O$2:O$180,MATCH($A220&amp;$B220,[1]Monthly!$C$2:$C$180&amp;[1]Monthly!$D$2:$D$180,0))),0,(INDEX([1]Monthly!O$2:O$180,MATCH($A220&amp;$B220,[1]Monthly!$C$2:$C$180&amp;[1]Monthly!$D$2:$D$180,0))))</f>
        <v>4</v>
      </c>
      <c r="Q220" s="49">
        <f t="array" ref="Q220">IF(ISERROR(INDEX([1]Monthly!P$2:P$180,MATCH($A220&amp;$B220,[1]Monthly!$C$2:$C$180&amp;[1]Monthly!$D$2:$D$180,0))),0,(INDEX([1]Monthly!P$2:P$180,MATCH($A220&amp;$B220,[1]Monthly!$C$2:$C$180&amp;[1]Monthly!$D$2:$D$180,0))))</f>
        <v>8</v>
      </c>
      <c r="R220" s="49">
        <f t="array" ref="R220">IF(ISERROR(INDEX([1]Monthly!Q$2:Q$180,MATCH($A220&amp;$B220,[1]Monthly!$C$2:$C$180&amp;[1]Monthly!$D$2:$D$180,0))),0,(INDEX([1]Monthly!Q$2:Q$180,MATCH($A220&amp;$B220,[1]Monthly!$C$2:$C$180&amp;[1]Monthly!$D$2:$D$180,0))))</f>
        <v>17</v>
      </c>
      <c r="S220" s="49">
        <f t="array" ref="S220">IF(ISERROR(INDEX([1]Monthly!R$2:R$180,MATCH($A220&amp;$B220,[1]Monthly!$C$2:$C$180&amp;[1]Monthly!$D$2:$D$180,0))),0,(INDEX([1]Monthly!R$2:R$180,MATCH($A220&amp;$B220,[1]Monthly!$C$2:$C$180&amp;[1]Monthly!$D$2:$D$180,0))))</f>
        <v>13</v>
      </c>
      <c r="T220" s="49">
        <f t="array" ref="T220">IF(ISERROR(INDEX([1]Monthly!S$2:S$180,MATCH($A220&amp;$B220,[1]Monthly!$C$2:$C$180&amp;[1]Monthly!$D$2:$D$180,0))),0,(INDEX([1]Monthly!S$2:S$180,MATCH($A220&amp;$B220,[1]Monthly!$C$2:$C$180&amp;[1]Monthly!$D$2:$D$180,0))))</f>
        <v>5</v>
      </c>
      <c r="U220" s="49">
        <f t="array" ref="U220">IF(ISERROR(INDEX([1]Monthly!T$2:T$180,MATCH($A220&amp;$B220,[1]Monthly!$C$2:$C$180&amp;[1]Monthly!$D$2:$D$180,0))),0,(INDEX([1]Monthly!T$2:T$180,MATCH($A220&amp;$B220,[1]Monthly!$C$2:$C$180&amp;[1]Monthly!$D$2:$D$180,0))))</f>
        <v>7</v>
      </c>
      <c r="V220" s="49">
        <f t="array" ref="V220">IF(ISERROR(INDEX([1]Monthly!U$2:U$180,MATCH($A220&amp;$B220,[1]Monthly!$C$2:$C$180&amp;[1]Monthly!$D$2:$D$180,0))),0,(INDEX([1]Monthly!U$2:U$180,MATCH($A220&amp;$B220,[1]Monthly!$C$2:$C$180&amp;[1]Monthly!$D$2:$D$180,0))))</f>
        <v>6</v>
      </c>
      <c r="W220" s="49">
        <f t="array" ref="W220">IF(ISERROR(INDEX([1]Monthly!V$2:V$180,MATCH($A220&amp;$B220,[1]Monthly!$C$2:$C$180&amp;[1]Monthly!$D$2:$D$180,0))),0,(INDEX([1]Monthly!V$2:V$180,MATCH($A220&amp;$B220,[1]Monthly!$C$2:$C$180&amp;[1]Monthly!$D$2:$D$180,0))))</f>
        <v>5</v>
      </c>
      <c r="X220" s="49">
        <f t="array" ref="X220">IF(ISERROR(INDEX([1]Monthly!W$2:W$180,MATCH($A220&amp;$B220,[1]Monthly!$C$2:$C$180&amp;[1]Monthly!$D$2:$D$180,0))),0,(INDEX([1]Monthly!W$2:W$180,MATCH($A220&amp;$B220,[1]Monthly!$C$2:$C$180&amp;[1]Monthly!$D$2:$D$180,0))))</f>
        <v>11</v>
      </c>
      <c r="Y220" s="49">
        <f t="array" ref="Y220">IF(ISERROR(INDEX([1]Monthly!X$2:X$180,MATCH($A220&amp;$B220,[1]Monthly!$C$2:$C$180&amp;[1]Monthly!$D$2:$D$180,0))),0,(INDEX([1]Monthly!X$2:X$180,MATCH($A220&amp;$B220,[1]Monthly!$C$2:$C$180&amp;[1]Monthly!$D$2:$D$180,0))))</f>
        <v>7</v>
      </c>
      <c r="Z220" s="49">
        <f t="array" ref="Z220">IF(ISERROR(INDEX([1]Monthly!Y$2:Y$180,MATCH($A220&amp;$B220,[1]Monthly!$C$2:$C$180&amp;[1]Monthly!$D$2:$D$180,0))),0,(INDEX([1]Monthly!Y$2:Y$180,MATCH($A220&amp;$B220,[1]Monthly!$C$2:$C$180&amp;[1]Monthly!$D$2:$D$180,0))))</f>
        <v>7</v>
      </c>
      <c r="AA220" s="49">
        <f t="array" ref="AA220">IF(ISERROR(INDEX([1]Monthly!Z$2:Z$180,MATCH($A220&amp;$B220,[1]Monthly!$C$2:$C$180&amp;[1]Monthly!$D$2:$D$180,0))),0,(INDEX([1]Monthly!Z$2:Z$180,MATCH($A220&amp;$B220,[1]Monthly!$C$2:$C$180&amp;[1]Monthly!$D$2:$D$180,0))))</f>
        <v>5</v>
      </c>
      <c r="AB220" s="49">
        <f t="array" ref="AB220">IF(ISERROR(INDEX([1]Monthly!AA$2:AA$180,MATCH($A220&amp;$B220,[1]Monthly!$C$2:$C$180&amp;[1]Monthly!$D$2:$D$180,0))),0,(INDEX([1]Monthly!AA$2:AA$180,MATCH($A220&amp;$B220,[1]Monthly!$C$2:$C$180&amp;[1]Monthly!$D$2:$D$180,0))))</f>
        <v>0</v>
      </c>
      <c r="AC220" s="49">
        <f t="array" ref="AC220">IF(ISERROR(INDEX([1]Monthly!AB$2:AB$180,MATCH($A220&amp;$B220,[1]Monthly!$C$2:$C$180&amp;[1]Monthly!$D$2:$D$180,0))),0,(INDEX([1]Monthly!AB$2:AB$180,MATCH($A220&amp;$B220,[1]Monthly!$C$2:$C$180&amp;[1]Monthly!$D$2:$D$180,0))))</f>
        <v>9</v>
      </c>
      <c r="AD220" s="50">
        <f t="array" ref="AD220">IF(ISERROR(INDEX([1]Monthly!AC$2:AC$180,MATCH($A220&amp;$B220,[1]Monthly!$C$2:$C$180&amp;[1]Monthly!$D$2:$D$180,0))),0,(INDEX([1]Monthly!AC$2:AC$180,MATCH($A220&amp;$B220,[1]Monthly!$C$2:$C$180&amp;[1]Monthly!$D$2:$D$180,0))))</f>
        <v>10</v>
      </c>
      <c r="AE220" s="50">
        <f t="array" ref="AE220">IF(ISERROR(INDEX([1]Monthly!AD$2:AD$180,MATCH($A220&amp;$B220,[1]Monthly!$C$2:$C$180&amp;[1]Monthly!$D$2:$D$180,0))),0,(INDEX([1]Monthly!AD$2:AD$180,MATCH($A220&amp;$B220,[1]Monthly!$C$2:$C$180&amp;[1]Monthly!$D$2:$D$180,0))))</f>
        <v>13</v>
      </c>
      <c r="AF220" s="51">
        <f t="array" ref="AF220">IF(ISERROR(INDEX([1]Monthly!AE$2:AE$180,MATCH($A220&amp;$B220,[1]Monthly!$C$2:$C$180&amp;[1]Monthly!$D$2:$D$180,0))),0,(INDEX([1]Monthly!AE$2:AE$180,MATCH($A220&amp;$B220,[1]Monthly!$C$2:$C$180&amp;[1]Monthly!$D$2:$D$180,0))))</f>
        <v>12</v>
      </c>
      <c r="AG220" s="1"/>
      <c r="AH220" s="1"/>
      <c r="AI220" s="1"/>
      <c r="AJ220" s="45"/>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row>
    <row r="221" spans="1:174" x14ac:dyDescent="0.2">
      <c r="A221" s="11">
        <v>15</v>
      </c>
      <c r="B221" s="34">
        <v>20</v>
      </c>
      <c r="C221" s="1">
        <f t="array" ref="C221">IF(ISERROR(INDEX([1]Current!E$2:E$180,MATCH($A221&amp;$B221,[1]Current!$C$2:$C$180&amp;[1]Current!$D$2:$D$180,0))),0,(INDEX([1]Current!E$2:E$180,MATCH($A221&amp;$B221,[1]Current!$C$2:$C$180&amp;[1]Current!$D$2:$D$180,0))))</f>
        <v>10</v>
      </c>
      <c r="D221" s="1">
        <f t="array" ref="D221">IF(ISERROR(INDEX([1]Current!F$2:F$180,MATCH($A221&amp;$B221,[1]Current!$C$2:$C$180&amp;[1]Current!$D$2:$D$180,0))),0,(INDEX([1]Current!F$2:F$180,MATCH($A221&amp;$B221,[1]Current!$C$2:$C$180&amp;[1]Current!$D$2:$D$180,0))))</f>
        <v>2</v>
      </c>
      <c r="E221" s="81" t="s">
        <v>46</v>
      </c>
      <c r="F221" s="48">
        <f t="array" ref="F221">IF(ISERROR(INDEX([1]Monthly!E$2:E$180,MATCH($A221&amp;$B221,[1]Monthly!$C$2:$C$180&amp;[1]Monthly!$D$2:$D$180,0))),0,(INDEX([1]Monthly!E$2:E$180,MATCH($A221&amp;$B221,[1]Monthly!$C$2:$C$180&amp;[1]Monthly!$D$2:$D$180,0))))</f>
        <v>1</v>
      </c>
      <c r="G221" s="49">
        <f t="array" ref="G221">IF(ISERROR(INDEX([1]Monthly!F$2:F$180,MATCH($A221&amp;$B221,[1]Monthly!$C$2:$C$180&amp;[1]Monthly!$D$2:$D$180,0))),0,(INDEX([1]Monthly!F$2:F$180,MATCH($A221&amp;$B221,[1]Monthly!$C$2:$C$180&amp;[1]Monthly!$D$2:$D$180,0))))</f>
        <v>1</v>
      </c>
      <c r="H221" s="49">
        <f t="array" ref="H221">IF(ISERROR(INDEX([1]Monthly!G$2:G$180,MATCH($A221&amp;$B221,[1]Monthly!$C$2:$C$180&amp;[1]Monthly!$D$2:$D$180,0))),0,(INDEX([1]Monthly!G$2:G$180,MATCH($A221&amp;$B221,[1]Monthly!$C$2:$C$180&amp;[1]Monthly!$D$2:$D$180,0))))</f>
        <v>1</v>
      </c>
      <c r="I221" s="49">
        <f t="array" ref="I221">IF(ISERROR(INDEX([1]Monthly!H$2:H$180,MATCH($A221&amp;$B221,[1]Monthly!$C$2:$C$180&amp;[1]Monthly!$D$2:$D$180,0))),0,(INDEX([1]Monthly!H$2:H$180,MATCH($A221&amp;$B221,[1]Monthly!$C$2:$C$180&amp;[1]Monthly!$D$2:$D$180,0))))</f>
        <v>0</v>
      </c>
      <c r="J221" s="49">
        <f t="array" ref="J221">IF(ISERROR(INDEX([1]Monthly!I$2:I$180,MATCH($A221&amp;$B221,[1]Monthly!$C$2:$C$180&amp;[1]Monthly!$D$2:$D$180,0))),0,(INDEX([1]Monthly!I$2:I$180,MATCH($A221&amp;$B221,[1]Monthly!$C$2:$C$180&amp;[1]Monthly!$D$2:$D$180,0))))</f>
        <v>0</v>
      </c>
      <c r="K221" s="49">
        <f t="array" ref="K221">IF(ISERROR(INDEX([1]Monthly!J$2:J$180,MATCH($A221&amp;$B221,[1]Monthly!$C$2:$C$180&amp;[1]Monthly!$D$2:$D$180,0))),0,(INDEX([1]Monthly!J$2:J$180,MATCH($A221&amp;$B221,[1]Monthly!$C$2:$C$180&amp;[1]Monthly!$D$2:$D$180,0))))</f>
        <v>0</v>
      </c>
      <c r="L221" s="49">
        <f t="array" ref="L221">IF(ISERROR(INDEX([1]Monthly!K$2:K$180,MATCH($A221&amp;$B221,[1]Monthly!$C$2:$C$180&amp;[1]Monthly!$D$2:$D$180,0))),0,(INDEX([1]Monthly!K$2:K$180,MATCH($A221&amp;$B221,[1]Monthly!$C$2:$C$180&amp;[1]Monthly!$D$2:$D$180,0))))</f>
        <v>2</v>
      </c>
      <c r="M221" s="49">
        <f t="array" ref="M221">IF(ISERROR(INDEX([1]Monthly!L$2:L$180,MATCH($A221&amp;$B221,[1]Monthly!$C$2:$C$180&amp;[1]Monthly!$D$2:$D$180,0))),0,(INDEX([1]Monthly!L$2:L$180,MATCH($A221&amp;$B221,[1]Monthly!$C$2:$C$180&amp;[1]Monthly!$D$2:$D$180,0))))</f>
        <v>1</v>
      </c>
      <c r="N221" s="49">
        <f t="array" ref="N221">IF(ISERROR(INDEX([1]Monthly!M$2:M$180,MATCH($A221&amp;$B221,[1]Monthly!$C$2:$C$180&amp;[1]Monthly!$D$2:$D$180,0))),0,(INDEX([1]Monthly!M$2:M$180,MATCH($A221&amp;$B221,[1]Monthly!$C$2:$C$180&amp;[1]Monthly!$D$2:$D$180,0))))</f>
        <v>1</v>
      </c>
      <c r="O221" s="49">
        <f t="array" ref="O221">IF(ISERROR(INDEX([1]Monthly!N$2:N$180,MATCH($A221&amp;$B221,[1]Monthly!$C$2:$C$180&amp;[1]Monthly!$D$2:$D$180,0))),0,(INDEX([1]Monthly!N$2:N$180,MATCH($A221&amp;$B221,[1]Monthly!$C$2:$C$180&amp;[1]Monthly!$D$2:$D$180,0))))</f>
        <v>1</v>
      </c>
      <c r="P221" s="49">
        <f t="array" ref="P221">IF(ISERROR(INDEX([1]Monthly!O$2:O$180,MATCH($A221&amp;$B221,[1]Monthly!$C$2:$C$180&amp;[1]Monthly!$D$2:$D$180,0))),0,(INDEX([1]Monthly!O$2:O$180,MATCH($A221&amp;$B221,[1]Monthly!$C$2:$C$180&amp;[1]Monthly!$D$2:$D$180,0))))</f>
        <v>0</v>
      </c>
      <c r="Q221" s="49">
        <f t="array" ref="Q221">IF(ISERROR(INDEX([1]Monthly!P$2:P$180,MATCH($A221&amp;$B221,[1]Monthly!$C$2:$C$180&amp;[1]Monthly!$D$2:$D$180,0))),0,(INDEX([1]Monthly!P$2:P$180,MATCH($A221&amp;$B221,[1]Monthly!$C$2:$C$180&amp;[1]Monthly!$D$2:$D$180,0))))</f>
        <v>1</v>
      </c>
      <c r="R221" s="49">
        <f t="array" ref="R221">IF(ISERROR(INDEX([1]Monthly!Q$2:Q$180,MATCH($A221&amp;$B221,[1]Monthly!$C$2:$C$180&amp;[1]Monthly!$D$2:$D$180,0))),0,(INDEX([1]Monthly!Q$2:Q$180,MATCH($A221&amp;$B221,[1]Monthly!$C$2:$C$180&amp;[1]Monthly!$D$2:$D$180,0))))</f>
        <v>1</v>
      </c>
      <c r="S221" s="49">
        <f t="array" ref="S221">IF(ISERROR(INDEX([1]Monthly!R$2:R$180,MATCH($A221&amp;$B221,[1]Monthly!$C$2:$C$180&amp;[1]Monthly!$D$2:$D$180,0))),0,(INDEX([1]Monthly!R$2:R$180,MATCH($A221&amp;$B221,[1]Monthly!$C$2:$C$180&amp;[1]Monthly!$D$2:$D$180,0))))</f>
        <v>3</v>
      </c>
      <c r="T221" s="49">
        <f t="array" ref="T221">IF(ISERROR(INDEX([1]Monthly!S$2:S$180,MATCH($A221&amp;$B221,[1]Monthly!$C$2:$C$180&amp;[1]Monthly!$D$2:$D$180,0))),0,(INDEX([1]Monthly!S$2:S$180,MATCH($A221&amp;$B221,[1]Monthly!$C$2:$C$180&amp;[1]Monthly!$D$2:$D$180,0))))</f>
        <v>0</v>
      </c>
      <c r="U221" s="49">
        <f t="array" ref="U221">IF(ISERROR(INDEX([1]Monthly!T$2:T$180,MATCH($A221&amp;$B221,[1]Monthly!$C$2:$C$180&amp;[1]Monthly!$D$2:$D$180,0))),0,(INDEX([1]Monthly!T$2:T$180,MATCH($A221&amp;$B221,[1]Monthly!$C$2:$C$180&amp;[1]Monthly!$D$2:$D$180,0))))</f>
        <v>3</v>
      </c>
      <c r="V221" s="49">
        <f t="array" ref="V221">IF(ISERROR(INDEX([1]Monthly!U$2:U$180,MATCH($A221&amp;$B221,[1]Monthly!$C$2:$C$180&amp;[1]Monthly!$D$2:$D$180,0))),0,(INDEX([1]Monthly!U$2:U$180,MATCH($A221&amp;$B221,[1]Monthly!$C$2:$C$180&amp;[1]Monthly!$D$2:$D$180,0))))</f>
        <v>0</v>
      </c>
      <c r="W221" s="49">
        <f t="array" ref="W221">IF(ISERROR(INDEX([1]Monthly!V$2:V$180,MATCH($A221&amp;$B221,[1]Monthly!$C$2:$C$180&amp;[1]Monthly!$D$2:$D$180,0))),0,(INDEX([1]Monthly!V$2:V$180,MATCH($A221&amp;$B221,[1]Monthly!$C$2:$C$180&amp;[1]Monthly!$D$2:$D$180,0))))</f>
        <v>0</v>
      </c>
      <c r="X221" s="49">
        <f t="array" ref="X221">IF(ISERROR(INDEX([1]Monthly!W$2:W$180,MATCH($A221&amp;$B221,[1]Monthly!$C$2:$C$180&amp;[1]Monthly!$D$2:$D$180,0))),0,(INDEX([1]Monthly!W$2:W$180,MATCH($A221&amp;$B221,[1]Monthly!$C$2:$C$180&amp;[1]Monthly!$D$2:$D$180,0))))</f>
        <v>0</v>
      </c>
      <c r="Y221" s="49">
        <f t="array" ref="Y221">IF(ISERROR(INDEX([1]Monthly!X$2:X$180,MATCH($A221&amp;$B221,[1]Monthly!$C$2:$C$180&amp;[1]Monthly!$D$2:$D$180,0))),0,(INDEX([1]Monthly!X$2:X$180,MATCH($A221&amp;$B221,[1]Monthly!$C$2:$C$180&amp;[1]Monthly!$D$2:$D$180,0))))</f>
        <v>0</v>
      </c>
      <c r="Z221" s="49">
        <f t="array" ref="Z221">IF(ISERROR(INDEX([1]Monthly!Y$2:Y$180,MATCH($A221&amp;$B221,[1]Monthly!$C$2:$C$180&amp;[1]Monthly!$D$2:$D$180,0))),0,(INDEX([1]Monthly!Y$2:Y$180,MATCH($A221&amp;$B221,[1]Monthly!$C$2:$C$180&amp;[1]Monthly!$D$2:$D$180,0))))</f>
        <v>0</v>
      </c>
      <c r="AA221" s="49">
        <f t="array" ref="AA221">IF(ISERROR(INDEX([1]Monthly!Z$2:Z$180,MATCH($A221&amp;$B221,[1]Monthly!$C$2:$C$180&amp;[1]Monthly!$D$2:$D$180,0))),0,(INDEX([1]Monthly!Z$2:Z$180,MATCH($A221&amp;$B221,[1]Monthly!$C$2:$C$180&amp;[1]Monthly!$D$2:$D$180,0))))</f>
        <v>1</v>
      </c>
      <c r="AB221" s="49">
        <f t="array" ref="AB221">IF(ISERROR(INDEX([1]Monthly!AA$2:AA$180,MATCH($A221&amp;$B221,[1]Monthly!$C$2:$C$180&amp;[1]Monthly!$D$2:$D$180,0))),0,(INDEX([1]Monthly!AA$2:AA$180,MATCH($A221&amp;$B221,[1]Monthly!$C$2:$C$180&amp;[1]Monthly!$D$2:$D$180,0))))</f>
        <v>0</v>
      </c>
      <c r="AC221" s="49">
        <f t="array" ref="AC221">IF(ISERROR(INDEX([1]Monthly!AB$2:AB$180,MATCH($A221&amp;$B221,[1]Monthly!$C$2:$C$180&amp;[1]Monthly!$D$2:$D$180,0))),0,(INDEX([1]Monthly!AB$2:AB$180,MATCH($A221&amp;$B221,[1]Monthly!$C$2:$C$180&amp;[1]Monthly!$D$2:$D$180,0))))</f>
        <v>1</v>
      </c>
      <c r="AD221" s="50">
        <f t="array" ref="AD221">IF(ISERROR(INDEX([1]Monthly!AC$2:AC$180,MATCH($A221&amp;$B221,[1]Monthly!$C$2:$C$180&amp;[1]Monthly!$D$2:$D$180,0))),0,(INDEX([1]Monthly!AC$2:AC$180,MATCH($A221&amp;$B221,[1]Monthly!$C$2:$C$180&amp;[1]Monthly!$D$2:$D$180,0))))</f>
        <v>0</v>
      </c>
      <c r="AE221" s="50">
        <f t="array" ref="AE221">IF(ISERROR(INDEX([1]Monthly!AD$2:AD$180,MATCH($A221&amp;$B221,[1]Monthly!$C$2:$C$180&amp;[1]Monthly!$D$2:$D$180,0))),0,(INDEX([1]Monthly!AD$2:AD$180,MATCH($A221&amp;$B221,[1]Monthly!$C$2:$C$180&amp;[1]Monthly!$D$2:$D$180,0))))</f>
        <v>0</v>
      </c>
      <c r="AF221" s="51">
        <f t="array" ref="AF221">IF(ISERROR(INDEX([1]Monthly!AE$2:AE$180,MATCH($A221&amp;$B221,[1]Monthly!$C$2:$C$180&amp;[1]Monthly!$D$2:$D$180,0))),0,(INDEX([1]Monthly!AE$2:AE$180,MATCH($A221&amp;$B221,[1]Monthly!$C$2:$C$180&amp;[1]Monthly!$D$2:$D$180,0))))</f>
        <v>0</v>
      </c>
      <c r="AG221" s="1"/>
      <c r="AH221" s="1"/>
      <c r="AI221" s="1"/>
      <c r="AJ221" s="45"/>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row>
    <row r="222" spans="1:174" x14ac:dyDescent="0.2">
      <c r="C222" s="1">
        <f>SUM(C220:C221)</f>
        <v>99</v>
      </c>
      <c r="D222" s="1">
        <f>SUM(D220:D221)</f>
        <v>81</v>
      </c>
      <c r="E222" s="82" t="s">
        <v>47</v>
      </c>
      <c r="F222" s="53">
        <f t="shared" ref="F222:AF222" si="86">SUM(F220:F221)</f>
        <v>11</v>
      </c>
      <c r="G222" s="54">
        <f t="shared" si="86"/>
        <v>10</v>
      </c>
      <c r="H222" s="54">
        <f t="shared" si="86"/>
        <v>5</v>
      </c>
      <c r="I222" s="54">
        <f t="shared" si="86"/>
        <v>2</v>
      </c>
      <c r="J222" s="54">
        <f t="shared" si="86"/>
        <v>1</v>
      </c>
      <c r="K222" s="54">
        <f t="shared" si="86"/>
        <v>6</v>
      </c>
      <c r="L222" s="54">
        <f t="shared" si="86"/>
        <v>21</v>
      </c>
      <c r="M222" s="54">
        <f t="shared" si="86"/>
        <v>7</v>
      </c>
      <c r="N222" s="54">
        <f t="shared" si="86"/>
        <v>6</v>
      </c>
      <c r="O222" s="54">
        <f t="shared" si="86"/>
        <v>7</v>
      </c>
      <c r="P222" s="54">
        <f t="shared" si="86"/>
        <v>4</v>
      </c>
      <c r="Q222" s="54">
        <f t="shared" si="86"/>
        <v>9</v>
      </c>
      <c r="R222" s="54">
        <f t="shared" si="86"/>
        <v>18</v>
      </c>
      <c r="S222" s="54">
        <f t="shared" si="86"/>
        <v>16</v>
      </c>
      <c r="T222" s="54">
        <f t="shared" si="86"/>
        <v>5</v>
      </c>
      <c r="U222" s="54">
        <f t="shared" si="86"/>
        <v>10</v>
      </c>
      <c r="V222" s="54">
        <f t="shared" si="86"/>
        <v>6</v>
      </c>
      <c r="W222" s="54">
        <f t="shared" si="86"/>
        <v>5</v>
      </c>
      <c r="X222" s="54">
        <f t="shared" si="86"/>
        <v>11</v>
      </c>
      <c r="Y222" s="54">
        <f t="shared" si="86"/>
        <v>7</v>
      </c>
      <c r="Z222" s="54">
        <f t="shared" si="86"/>
        <v>7</v>
      </c>
      <c r="AA222" s="54">
        <f t="shared" si="86"/>
        <v>6</v>
      </c>
      <c r="AB222" s="54">
        <f t="shared" si="86"/>
        <v>0</v>
      </c>
      <c r="AC222" s="54">
        <f t="shared" si="86"/>
        <v>10</v>
      </c>
      <c r="AD222" s="55">
        <f t="shared" si="86"/>
        <v>10</v>
      </c>
      <c r="AE222" s="55">
        <f t="shared" si="86"/>
        <v>13</v>
      </c>
      <c r="AF222" s="56">
        <f t="shared" si="86"/>
        <v>12</v>
      </c>
      <c r="AG222" s="1"/>
      <c r="AH222" s="1"/>
      <c r="AI222" s="1"/>
      <c r="AJ222" s="45"/>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row>
    <row r="223" spans="1:174" x14ac:dyDescent="0.2">
      <c r="A223" s="11">
        <v>15</v>
      </c>
      <c r="B223" s="34">
        <v>23</v>
      </c>
      <c r="C223" s="1">
        <f t="array" ref="C223">IF(ISERROR(INDEX([1]Current!E$2:E$180,MATCH($A223&amp;$B223,[1]Current!$C$2:$C$180&amp;[1]Current!$D$2:$D$180,0))),0,(INDEX([1]Current!E$2:E$180,MATCH($A223&amp;$B223,[1]Current!$C$2:$C$180&amp;[1]Current!$D$2:$D$180,0))))</f>
        <v>4</v>
      </c>
      <c r="D223" s="1">
        <f t="array" ref="D223">IF(ISERROR(INDEX([1]Current!F$2:F$180,MATCH($A223&amp;$B223,[1]Current!$C$2:$C$180&amp;[1]Current!$D$2:$D$180,0))),0,(INDEX([1]Current!F$2:F$180,MATCH($A223&amp;$B223,[1]Current!$C$2:$C$180&amp;[1]Current!$D$2:$D$180,0))))</f>
        <v>25</v>
      </c>
      <c r="E223" s="81" t="s">
        <v>48</v>
      </c>
      <c r="F223" s="48">
        <f t="array" ref="F223">IF(ISERROR(INDEX([1]Monthly!E$2:E$180,MATCH($A223&amp;$B223,[1]Monthly!$C$2:$C$180&amp;[1]Monthly!$D$2:$D$180,0))),0,(INDEX([1]Monthly!E$2:E$180,MATCH($A223&amp;$B223,[1]Monthly!$C$2:$C$180&amp;[1]Monthly!$D$2:$D$180,0))))</f>
        <v>3</v>
      </c>
      <c r="G223" s="49">
        <f t="array" ref="G223">IF(ISERROR(INDEX([1]Monthly!F$2:F$180,MATCH($A223&amp;$B223,[1]Monthly!$C$2:$C$180&amp;[1]Monthly!$D$2:$D$180,0))),0,(INDEX([1]Monthly!F$2:F$180,MATCH($A223&amp;$B223,[1]Monthly!$C$2:$C$180&amp;[1]Monthly!$D$2:$D$180,0))))</f>
        <v>2</v>
      </c>
      <c r="H223" s="49">
        <f t="array" ref="H223">IF(ISERROR(INDEX([1]Monthly!G$2:G$180,MATCH($A223&amp;$B223,[1]Monthly!$C$2:$C$180&amp;[1]Monthly!$D$2:$D$180,0))),0,(INDEX([1]Monthly!G$2:G$180,MATCH($A223&amp;$B223,[1]Monthly!$C$2:$C$180&amp;[1]Monthly!$D$2:$D$180,0))))</f>
        <v>0</v>
      </c>
      <c r="I223" s="49">
        <f t="array" ref="I223">IF(ISERROR(INDEX([1]Monthly!H$2:H$180,MATCH($A223&amp;$B223,[1]Monthly!$C$2:$C$180&amp;[1]Monthly!$D$2:$D$180,0))),0,(INDEX([1]Monthly!H$2:H$180,MATCH($A223&amp;$B223,[1]Monthly!$C$2:$C$180&amp;[1]Monthly!$D$2:$D$180,0))))</f>
        <v>0</v>
      </c>
      <c r="J223" s="49">
        <f t="array" ref="J223">IF(ISERROR(INDEX([1]Monthly!I$2:I$180,MATCH($A223&amp;$B223,[1]Monthly!$C$2:$C$180&amp;[1]Monthly!$D$2:$D$180,0))),0,(INDEX([1]Monthly!I$2:I$180,MATCH($A223&amp;$B223,[1]Monthly!$C$2:$C$180&amp;[1]Monthly!$D$2:$D$180,0))))</f>
        <v>0</v>
      </c>
      <c r="K223" s="49">
        <f t="array" ref="K223">IF(ISERROR(INDEX([1]Monthly!J$2:J$180,MATCH($A223&amp;$B223,[1]Monthly!$C$2:$C$180&amp;[1]Monthly!$D$2:$D$180,0))),0,(INDEX([1]Monthly!J$2:J$180,MATCH($A223&amp;$B223,[1]Monthly!$C$2:$C$180&amp;[1]Monthly!$D$2:$D$180,0))))</f>
        <v>0</v>
      </c>
      <c r="L223" s="49">
        <f t="array" ref="L223">IF(ISERROR(INDEX([1]Monthly!K$2:K$180,MATCH($A223&amp;$B223,[1]Monthly!$C$2:$C$180&amp;[1]Monthly!$D$2:$D$180,0))),0,(INDEX([1]Monthly!K$2:K$180,MATCH($A223&amp;$B223,[1]Monthly!$C$2:$C$180&amp;[1]Monthly!$D$2:$D$180,0))))</f>
        <v>1</v>
      </c>
      <c r="M223" s="49">
        <f t="array" ref="M223">IF(ISERROR(INDEX([1]Monthly!L$2:L$180,MATCH($A223&amp;$B223,[1]Monthly!$C$2:$C$180&amp;[1]Monthly!$D$2:$D$180,0))),0,(INDEX([1]Monthly!L$2:L$180,MATCH($A223&amp;$B223,[1]Monthly!$C$2:$C$180&amp;[1]Monthly!$D$2:$D$180,0))))</f>
        <v>1</v>
      </c>
      <c r="N223" s="49">
        <f t="array" ref="N223">IF(ISERROR(INDEX([1]Monthly!M$2:M$180,MATCH($A223&amp;$B223,[1]Monthly!$C$2:$C$180&amp;[1]Monthly!$D$2:$D$180,0))),0,(INDEX([1]Monthly!M$2:M$180,MATCH($A223&amp;$B223,[1]Monthly!$C$2:$C$180&amp;[1]Monthly!$D$2:$D$180,0))))</f>
        <v>0</v>
      </c>
      <c r="O223" s="49">
        <f t="array" ref="O223">IF(ISERROR(INDEX([1]Monthly!N$2:N$180,MATCH($A223&amp;$B223,[1]Monthly!$C$2:$C$180&amp;[1]Monthly!$D$2:$D$180,0))),0,(INDEX([1]Monthly!N$2:N$180,MATCH($A223&amp;$B223,[1]Monthly!$C$2:$C$180&amp;[1]Monthly!$D$2:$D$180,0))))</f>
        <v>1</v>
      </c>
      <c r="P223" s="49">
        <f t="array" ref="P223">IF(ISERROR(INDEX([1]Monthly!O$2:O$180,MATCH($A223&amp;$B223,[1]Monthly!$C$2:$C$180&amp;[1]Monthly!$D$2:$D$180,0))),0,(INDEX([1]Monthly!O$2:O$180,MATCH($A223&amp;$B223,[1]Monthly!$C$2:$C$180&amp;[1]Monthly!$D$2:$D$180,0))))</f>
        <v>0</v>
      </c>
      <c r="Q223" s="49">
        <f t="array" ref="Q223">IF(ISERROR(INDEX([1]Monthly!P$2:P$180,MATCH($A223&amp;$B223,[1]Monthly!$C$2:$C$180&amp;[1]Monthly!$D$2:$D$180,0))),0,(INDEX([1]Monthly!P$2:P$180,MATCH($A223&amp;$B223,[1]Monthly!$C$2:$C$180&amp;[1]Monthly!$D$2:$D$180,0))))</f>
        <v>1</v>
      </c>
      <c r="R223" s="49">
        <f t="array" ref="R223">IF(ISERROR(INDEX([1]Monthly!Q$2:Q$180,MATCH($A223&amp;$B223,[1]Monthly!$C$2:$C$180&amp;[1]Monthly!$D$2:$D$180,0))),0,(INDEX([1]Monthly!Q$2:Q$180,MATCH($A223&amp;$B223,[1]Monthly!$C$2:$C$180&amp;[1]Monthly!$D$2:$D$180,0))))</f>
        <v>0</v>
      </c>
      <c r="S223" s="49">
        <f t="array" ref="S223">IF(ISERROR(INDEX([1]Monthly!R$2:R$180,MATCH($A223&amp;$B223,[1]Monthly!$C$2:$C$180&amp;[1]Monthly!$D$2:$D$180,0))),0,(INDEX([1]Monthly!R$2:R$180,MATCH($A223&amp;$B223,[1]Monthly!$C$2:$C$180&amp;[1]Monthly!$D$2:$D$180,0))))</f>
        <v>0</v>
      </c>
      <c r="T223" s="49">
        <f t="array" ref="T223">IF(ISERROR(INDEX([1]Monthly!S$2:S$180,MATCH($A223&amp;$B223,[1]Monthly!$C$2:$C$180&amp;[1]Monthly!$D$2:$D$180,0))),0,(INDEX([1]Monthly!S$2:S$180,MATCH($A223&amp;$B223,[1]Monthly!$C$2:$C$180&amp;[1]Monthly!$D$2:$D$180,0))))</f>
        <v>0</v>
      </c>
      <c r="U223" s="49">
        <f t="array" ref="U223">IF(ISERROR(INDEX([1]Monthly!T$2:T$180,MATCH($A223&amp;$B223,[1]Monthly!$C$2:$C$180&amp;[1]Monthly!$D$2:$D$180,0))),0,(INDEX([1]Monthly!T$2:T$180,MATCH($A223&amp;$B223,[1]Monthly!$C$2:$C$180&amp;[1]Monthly!$D$2:$D$180,0))))</f>
        <v>2</v>
      </c>
      <c r="V223" s="49">
        <f t="array" ref="V223">IF(ISERROR(INDEX([1]Monthly!U$2:U$180,MATCH($A223&amp;$B223,[1]Monthly!$C$2:$C$180&amp;[1]Monthly!$D$2:$D$180,0))),0,(INDEX([1]Monthly!U$2:U$180,MATCH($A223&amp;$B223,[1]Monthly!$C$2:$C$180&amp;[1]Monthly!$D$2:$D$180,0))))</f>
        <v>1</v>
      </c>
      <c r="W223" s="49">
        <f t="array" ref="W223">IF(ISERROR(INDEX([1]Monthly!V$2:V$180,MATCH($A223&amp;$B223,[1]Monthly!$C$2:$C$180&amp;[1]Monthly!$D$2:$D$180,0))),0,(INDEX([1]Monthly!V$2:V$180,MATCH($A223&amp;$B223,[1]Monthly!$C$2:$C$180&amp;[1]Monthly!$D$2:$D$180,0))))</f>
        <v>0</v>
      </c>
      <c r="X223" s="49">
        <f t="array" ref="X223">IF(ISERROR(INDEX([1]Monthly!W$2:W$180,MATCH($A223&amp;$B223,[1]Monthly!$C$2:$C$180&amp;[1]Monthly!$D$2:$D$180,0))),0,(INDEX([1]Monthly!W$2:W$180,MATCH($A223&amp;$B223,[1]Monthly!$C$2:$C$180&amp;[1]Monthly!$D$2:$D$180,0))))</f>
        <v>4</v>
      </c>
      <c r="Y223" s="49">
        <f t="array" ref="Y223">IF(ISERROR(INDEX([1]Monthly!X$2:X$180,MATCH($A223&amp;$B223,[1]Monthly!$C$2:$C$180&amp;[1]Monthly!$D$2:$D$180,0))),0,(INDEX([1]Monthly!X$2:X$180,MATCH($A223&amp;$B223,[1]Monthly!$C$2:$C$180&amp;[1]Monthly!$D$2:$D$180,0))))</f>
        <v>1</v>
      </c>
      <c r="Z223" s="49">
        <f t="array" ref="Z223">IF(ISERROR(INDEX([1]Monthly!Y$2:Y$180,MATCH($A223&amp;$B223,[1]Monthly!$C$2:$C$180&amp;[1]Monthly!$D$2:$D$180,0))),0,(INDEX([1]Monthly!Y$2:Y$180,MATCH($A223&amp;$B223,[1]Monthly!$C$2:$C$180&amp;[1]Monthly!$D$2:$D$180,0))))</f>
        <v>0</v>
      </c>
      <c r="AA223" s="49">
        <f t="array" ref="AA223">IF(ISERROR(INDEX([1]Monthly!Z$2:Z$180,MATCH($A223&amp;$B223,[1]Monthly!$C$2:$C$180&amp;[1]Monthly!$D$2:$D$180,0))),0,(INDEX([1]Monthly!Z$2:Z$180,MATCH($A223&amp;$B223,[1]Monthly!$C$2:$C$180&amp;[1]Monthly!$D$2:$D$180,0))))</f>
        <v>0</v>
      </c>
      <c r="AB223" s="49">
        <f t="array" ref="AB223">IF(ISERROR(INDEX([1]Monthly!AA$2:AA$180,MATCH($A223&amp;$B223,[1]Monthly!$C$2:$C$180&amp;[1]Monthly!$D$2:$D$180,0))),0,(INDEX([1]Monthly!AA$2:AA$180,MATCH($A223&amp;$B223,[1]Monthly!$C$2:$C$180&amp;[1]Monthly!$D$2:$D$180,0))))</f>
        <v>1</v>
      </c>
      <c r="AC223" s="49">
        <f t="array" ref="AC223">IF(ISERROR(INDEX([1]Monthly!AB$2:AB$180,MATCH($A223&amp;$B223,[1]Monthly!$C$2:$C$180&amp;[1]Monthly!$D$2:$D$180,0))),0,(INDEX([1]Monthly!AB$2:AB$180,MATCH($A223&amp;$B223,[1]Monthly!$C$2:$C$180&amp;[1]Monthly!$D$2:$D$180,0))))</f>
        <v>3</v>
      </c>
      <c r="AD223" s="50">
        <f t="array" ref="AD223">IF(ISERROR(INDEX([1]Monthly!AC$2:AC$180,MATCH($A223&amp;$B223,[1]Monthly!$C$2:$C$180&amp;[1]Monthly!$D$2:$D$180,0))),0,(INDEX([1]Monthly!AC$2:AC$180,MATCH($A223&amp;$B223,[1]Monthly!$C$2:$C$180&amp;[1]Monthly!$D$2:$D$180,0))))</f>
        <v>3</v>
      </c>
      <c r="AE223" s="50">
        <f t="array" ref="AE223">IF(ISERROR(INDEX([1]Monthly!AD$2:AD$180,MATCH($A223&amp;$B223,[1]Monthly!$C$2:$C$180&amp;[1]Monthly!$D$2:$D$180,0))),0,(INDEX([1]Monthly!AD$2:AD$180,MATCH($A223&amp;$B223,[1]Monthly!$C$2:$C$180&amp;[1]Monthly!$D$2:$D$180,0))))</f>
        <v>7</v>
      </c>
      <c r="AF223" s="51">
        <f t="array" ref="AF223">IF(ISERROR(INDEX([1]Monthly!AE$2:AE$180,MATCH($A223&amp;$B223,[1]Monthly!$C$2:$C$180&amp;[1]Monthly!$D$2:$D$180,0))),0,(INDEX([1]Monthly!AE$2:AE$180,MATCH($A223&amp;$B223,[1]Monthly!$C$2:$C$180&amp;[1]Monthly!$D$2:$D$180,0))))</f>
        <v>6</v>
      </c>
      <c r="AG223" s="1"/>
      <c r="AH223" s="1"/>
      <c r="AI223" s="1"/>
      <c r="AJ223" s="45"/>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row>
    <row r="224" spans="1:174" x14ac:dyDescent="0.2">
      <c r="A224" s="11">
        <v>15</v>
      </c>
      <c r="B224" s="34">
        <v>24</v>
      </c>
      <c r="C224" s="1">
        <f t="array" ref="C224">IF(ISERROR(INDEX([1]Current!E$2:E$180,MATCH($A224&amp;$B224,[1]Current!$C$2:$C$180&amp;[1]Current!$D$2:$D$180,0))),0,(INDEX([1]Current!E$2:E$180,MATCH($A224&amp;$B224,[1]Current!$C$2:$C$180&amp;[1]Current!$D$2:$D$180,0))))</f>
        <v>31</v>
      </c>
      <c r="D224" s="1">
        <f t="array" ref="D224">IF(ISERROR(INDEX([1]Current!F$2:F$180,MATCH($A224&amp;$B224,[1]Current!$C$2:$C$180&amp;[1]Current!$D$2:$D$180,0))),0,(INDEX([1]Current!F$2:F$180,MATCH($A224&amp;$B224,[1]Current!$C$2:$C$180&amp;[1]Current!$D$2:$D$180,0))))</f>
        <v>22</v>
      </c>
      <c r="E224" s="81" t="s">
        <v>49</v>
      </c>
      <c r="F224" s="48">
        <f t="array" ref="F224">IF(ISERROR(INDEX([1]Monthly!E$2:E$180,MATCH($A224&amp;$B224,[1]Monthly!$C$2:$C$180&amp;[1]Monthly!$D$2:$D$180,0))),0,(INDEX([1]Monthly!E$2:E$180,MATCH($A224&amp;$B224,[1]Monthly!$C$2:$C$180&amp;[1]Monthly!$D$2:$D$180,0))))</f>
        <v>0</v>
      </c>
      <c r="G224" s="49">
        <f t="array" ref="G224">IF(ISERROR(INDEX([1]Monthly!F$2:F$180,MATCH($A224&amp;$B224,[1]Monthly!$C$2:$C$180&amp;[1]Monthly!$D$2:$D$180,0))),0,(INDEX([1]Monthly!F$2:F$180,MATCH($A224&amp;$B224,[1]Monthly!$C$2:$C$180&amp;[1]Monthly!$D$2:$D$180,0))))</f>
        <v>2</v>
      </c>
      <c r="H224" s="49">
        <f t="array" ref="H224">IF(ISERROR(INDEX([1]Monthly!G$2:G$180,MATCH($A224&amp;$B224,[1]Monthly!$C$2:$C$180&amp;[1]Monthly!$D$2:$D$180,0))),0,(INDEX([1]Monthly!G$2:G$180,MATCH($A224&amp;$B224,[1]Monthly!$C$2:$C$180&amp;[1]Monthly!$D$2:$D$180,0))))</f>
        <v>2</v>
      </c>
      <c r="I224" s="49">
        <f t="array" ref="I224">IF(ISERROR(INDEX([1]Monthly!H$2:H$180,MATCH($A224&amp;$B224,[1]Monthly!$C$2:$C$180&amp;[1]Monthly!$D$2:$D$180,0))),0,(INDEX([1]Monthly!H$2:H$180,MATCH($A224&amp;$B224,[1]Monthly!$C$2:$C$180&amp;[1]Monthly!$D$2:$D$180,0))))</f>
        <v>1</v>
      </c>
      <c r="J224" s="49">
        <f t="array" ref="J224">IF(ISERROR(INDEX([1]Monthly!I$2:I$180,MATCH($A224&amp;$B224,[1]Monthly!$C$2:$C$180&amp;[1]Monthly!$D$2:$D$180,0))),0,(INDEX([1]Monthly!I$2:I$180,MATCH($A224&amp;$B224,[1]Monthly!$C$2:$C$180&amp;[1]Monthly!$D$2:$D$180,0))))</f>
        <v>1</v>
      </c>
      <c r="K224" s="49">
        <f t="array" ref="K224">IF(ISERROR(INDEX([1]Monthly!J$2:J$180,MATCH($A224&amp;$B224,[1]Monthly!$C$2:$C$180&amp;[1]Monthly!$D$2:$D$180,0))),0,(INDEX([1]Monthly!J$2:J$180,MATCH($A224&amp;$B224,[1]Monthly!$C$2:$C$180&amp;[1]Monthly!$D$2:$D$180,0))))</f>
        <v>1</v>
      </c>
      <c r="L224" s="49">
        <f t="array" ref="L224">IF(ISERROR(INDEX([1]Monthly!K$2:K$180,MATCH($A224&amp;$B224,[1]Monthly!$C$2:$C$180&amp;[1]Monthly!$D$2:$D$180,0))),0,(INDEX([1]Monthly!K$2:K$180,MATCH($A224&amp;$B224,[1]Monthly!$C$2:$C$180&amp;[1]Monthly!$D$2:$D$180,0))))</f>
        <v>2</v>
      </c>
      <c r="M224" s="49">
        <f t="array" ref="M224">IF(ISERROR(INDEX([1]Monthly!L$2:L$180,MATCH($A224&amp;$B224,[1]Monthly!$C$2:$C$180&amp;[1]Monthly!$D$2:$D$180,0))),0,(INDEX([1]Monthly!L$2:L$180,MATCH($A224&amp;$B224,[1]Monthly!$C$2:$C$180&amp;[1]Monthly!$D$2:$D$180,0))))</f>
        <v>4</v>
      </c>
      <c r="N224" s="49">
        <f t="array" ref="N224">IF(ISERROR(INDEX([1]Monthly!M$2:M$180,MATCH($A224&amp;$B224,[1]Monthly!$C$2:$C$180&amp;[1]Monthly!$D$2:$D$180,0))),0,(INDEX([1]Monthly!M$2:M$180,MATCH($A224&amp;$B224,[1]Monthly!$C$2:$C$180&amp;[1]Monthly!$D$2:$D$180,0))))</f>
        <v>3</v>
      </c>
      <c r="O224" s="49">
        <f t="array" ref="O224">IF(ISERROR(INDEX([1]Monthly!N$2:N$180,MATCH($A224&amp;$B224,[1]Monthly!$C$2:$C$180&amp;[1]Monthly!$D$2:$D$180,0))),0,(INDEX([1]Monthly!N$2:N$180,MATCH($A224&amp;$B224,[1]Monthly!$C$2:$C$180&amp;[1]Monthly!$D$2:$D$180,0))))</f>
        <v>4</v>
      </c>
      <c r="P224" s="49">
        <f t="array" ref="P224">IF(ISERROR(INDEX([1]Monthly!O$2:O$180,MATCH($A224&amp;$B224,[1]Monthly!$C$2:$C$180&amp;[1]Monthly!$D$2:$D$180,0))),0,(INDEX([1]Monthly!O$2:O$180,MATCH($A224&amp;$B224,[1]Monthly!$C$2:$C$180&amp;[1]Monthly!$D$2:$D$180,0))))</f>
        <v>3</v>
      </c>
      <c r="Q224" s="49">
        <f t="array" ref="Q224">IF(ISERROR(INDEX([1]Monthly!P$2:P$180,MATCH($A224&amp;$B224,[1]Monthly!$C$2:$C$180&amp;[1]Monthly!$D$2:$D$180,0))),0,(INDEX([1]Monthly!P$2:P$180,MATCH($A224&amp;$B224,[1]Monthly!$C$2:$C$180&amp;[1]Monthly!$D$2:$D$180,0))))</f>
        <v>2</v>
      </c>
      <c r="R224" s="49">
        <f t="array" ref="R224">IF(ISERROR(INDEX([1]Monthly!Q$2:Q$180,MATCH($A224&amp;$B224,[1]Monthly!$C$2:$C$180&amp;[1]Monthly!$D$2:$D$180,0))),0,(INDEX([1]Monthly!Q$2:Q$180,MATCH($A224&amp;$B224,[1]Monthly!$C$2:$C$180&amp;[1]Monthly!$D$2:$D$180,0))))</f>
        <v>5</v>
      </c>
      <c r="S224" s="49">
        <f t="array" ref="S224">IF(ISERROR(INDEX([1]Monthly!R$2:R$180,MATCH($A224&amp;$B224,[1]Monthly!$C$2:$C$180&amp;[1]Monthly!$D$2:$D$180,0))),0,(INDEX([1]Monthly!R$2:R$180,MATCH($A224&amp;$B224,[1]Monthly!$C$2:$C$180&amp;[1]Monthly!$D$2:$D$180,0))))</f>
        <v>7</v>
      </c>
      <c r="T224" s="49">
        <f t="array" ref="T224">IF(ISERROR(INDEX([1]Monthly!S$2:S$180,MATCH($A224&amp;$B224,[1]Monthly!$C$2:$C$180&amp;[1]Monthly!$D$2:$D$180,0))),0,(INDEX([1]Monthly!S$2:S$180,MATCH($A224&amp;$B224,[1]Monthly!$C$2:$C$180&amp;[1]Monthly!$D$2:$D$180,0))))</f>
        <v>0</v>
      </c>
      <c r="U224" s="49">
        <f t="array" ref="U224">IF(ISERROR(INDEX([1]Monthly!T$2:T$180,MATCH($A224&amp;$B224,[1]Monthly!$C$2:$C$180&amp;[1]Monthly!$D$2:$D$180,0))),0,(INDEX([1]Monthly!T$2:T$180,MATCH($A224&amp;$B224,[1]Monthly!$C$2:$C$180&amp;[1]Monthly!$D$2:$D$180,0))))</f>
        <v>2</v>
      </c>
      <c r="V224" s="49">
        <f t="array" ref="V224">IF(ISERROR(INDEX([1]Monthly!U$2:U$180,MATCH($A224&amp;$B224,[1]Monthly!$C$2:$C$180&amp;[1]Monthly!$D$2:$D$180,0))),0,(INDEX([1]Monthly!U$2:U$180,MATCH($A224&amp;$B224,[1]Monthly!$C$2:$C$180&amp;[1]Monthly!$D$2:$D$180,0))))</f>
        <v>2</v>
      </c>
      <c r="W224" s="49">
        <f t="array" ref="W224">IF(ISERROR(INDEX([1]Monthly!V$2:V$180,MATCH($A224&amp;$B224,[1]Monthly!$C$2:$C$180&amp;[1]Monthly!$D$2:$D$180,0))),0,(INDEX([1]Monthly!V$2:V$180,MATCH($A224&amp;$B224,[1]Monthly!$C$2:$C$180&amp;[1]Monthly!$D$2:$D$180,0))))</f>
        <v>3</v>
      </c>
      <c r="X224" s="49">
        <f t="array" ref="X224">IF(ISERROR(INDEX([1]Monthly!W$2:W$180,MATCH($A224&amp;$B224,[1]Monthly!$C$2:$C$180&amp;[1]Monthly!$D$2:$D$180,0))),0,(INDEX([1]Monthly!W$2:W$180,MATCH($A224&amp;$B224,[1]Monthly!$C$2:$C$180&amp;[1]Monthly!$D$2:$D$180,0))))</f>
        <v>2</v>
      </c>
      <c r="Y224" s="49">
        <f t="array" ref="Y224">IF(ISERROR(INDEX([1]Monthly!X$2:X$180,MATCH($A224&amp;$B224,[1]Monthly!$C$2:$C$180&amp;[1]Monthly!$D$2:$D$180,0))),0,(INDEX([1]Monthly!X$2:X$180,MATCH($A224&amp;$B224,[1]Monthly!$C$2:$C$180&amp;[1]Monthly!$D$2:$D$180,0))))</f>
        <v>1</v>
      </c>
      <c r="Z224" s="49">
        <f t="array" ref="Z224">IF(ISERROR(INDEX([1]Monthly!Y$2:Y$180,MATCH($A224&amp;$B224,[1]Monthly!$C$2:$C$180&amp;[1]Monthly!$D$2:$D$180,0))),0,(INDEX([1]Monthly!Y$2:Y$180,MATCH($A224&amp;$B224,[1]Monthly!$C$2:$C$180&amp;[1]Monthly!$D$2:$D$180,0))))</f>
        <v>4</v>
      </c>
      <c r="AA224" s="49">
        <f t="array" ref="AA224">IF(ISERROR(INDEX([1]Monthly!Z$2:Z$180,MATCH($A224&amp;$B224,[1]Monthly!$C$2:$C$180&amp;[1]Monthly!$D$2:$D$180,0))),0,(INDEX([1]Monthly!Z$2:Z$180,MATCH($A224&amp;$B224,[1]Monthly!$C$2:$C$180&amp;[1]Monthly!$D$2:$D$180,0))))</f>
        <v>5</v>
      </c>
      <c r="AB224" s="49">
        <f t="array" ref="AB224">IF(ISERROR(INDEX([1]Monthly!AA$2:AA$180,MATCH($A224&amp;$B224,[1]Monthly!$C$2:$C$180&amp;[1]Monthly!$D$2:$D$180,0))),0,(INDEX([1]Monthly!AA$2:AA$180,MATCH($A224&amp;$B224,[1]Monthly!$C$2:$C$180&amp;[1]Monthly!$D$2:$D$180,0))))</f>
        <v>0</v>
      </c>
      <c r="AC224" s="49">
        <f t="array" ref="AC224">IF(ISERROR(INDEX([1]Monthly!AB$2:AB$180,MATCH($A224&amp;$B224,[1]Monthly!$C$2:$C$180&amp;[1]Monthly!$D$2:$D$180,0))),0,(INDEX([1]Monthly!AB$2:AB$180,MATCH($A224&amp;$B224,[1]Monthly!$C$2:$C$180&amp;[1]Monthly!$D$2:$D$180,0))))</f>
        <v>0</v>
      </c>
      <c r="AD224" s="50">
        <f t="array" ref="AD224">IF(ISERROR(INDEX([1]Monthly!AC$2:AC$180,MATCH($A224&amp;$B224,[1]Monthly!$C$2:$C$180&amp;[1]Monthly!$D$2:$D$180,0))),0,(INDEX([1]Monthly!AC$2:AC$180,MATCH($A224&amp;$B224,[1]Monthly!$C$2:$C$180&amp;[1]Monthly!$D$2:$D$180,0))))</f>
        <v>2</v>
      </c>
      <c r="AE224" s="50">
        <f t="array" ref="AE224">IF(ISERROR(INDEX([1]Monthly!AD$2:AD$180,MATCH($A224&amp;$B224,[1]Monthly!$C$2:$C$180&amp;[1]Monthly!$D$2:$D$180,0))),0,(INDEX([1]Monthly!AD$2:AD$180,MATCH($A224&amp;$B224,[1]Monthly!$C$2:$C$180&amp;[1]Monthly!$D$2:$D$180,0))))</f>
        <v>5</v>
      </c>
      <c r="AF224" s="51">
        <f t="array" ref="AF224">IF(ISERROR(INDEX([1]Monthly!AE$2:AE$180,MATCH($A224&amp;$B224,[1]Monthly!$C$2:$C$180&amp;[1]Monthly!$D$2:$D$180,0))),0,(INDEX([1]Monthly!AE$2:AE$180,MATCH($A224&amp;$B224,[1]Monthly!$C$2:$C$180&amp;[1]Monthly!$D$2:$D$180,0))))</f>
        <v>0</v>
      </c>
      <c r="AG224" s="1"/>
      <c r="AH224" s="1"/>
      <c r="AI224" s="1"/>
      <c r="AJ224" s="45"/>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row>
    <row r="225" spans="1:174" x14ac:dyDescent="0.2">
      <c r="C225" s="1">
        <f>SUM(C223:C224)</f>
        <v>35</v>
      </c>
      <c r="D225" s="1">
        <f>SUM(D223:D224)</f>
        <v>47</v>
      </c>
      <c r="E225" s="82" t="s">
        <v>50</v>
      </c>
      <c r="F225" s="53">
        <f t="shared" ref="F225:AF225" si="87">SUM(F223:F224)</f>
        <v>3</v>
      </c>
      <c r="G225" s="54">
        <f t="shared" si="87"/>
        <v>4</v>
      </c>
      <c r="H225" s="54">
        <f t="shared" si="87"/>
        <v>2</v>
      </c>
      <c r="I225" s="54">
        <f t="shared" si="87"/>
        <v>1</v>
      </c>
      <c r="J225" s="54">
        <f t="shared" si="87"/>
        <v>1</v>
      </c>
      <c r="K225" s="54">
        <f t="shared" si="87"/>
        <v>1</v>
      </c>
      <c r="L225" s="54">
        <f t="shared" si="87"/>
        <v>3</v>
      </c>
      <c r="M225" s="54">
        <f t="shared" si="87"/>
        <v>5</v>
      </c>
      <c r="N225" s="54">
        <f t="shared" si="87"/>
        <v>3</v>
      </c>
      <c r="O225" s="54">
        <f t="shared" si="87"/>
        <v>5</v>
      </c>
      <c r="P225" s="54">
        <f t="shared" si="87"/>
        <v>3</v>
      </c>
      <c r="Q225" s="54">
        <f t="shared" si="87"/>
        <v>3</v>
      </c>
      <c r="R225" s="54">
        <f t="shared" si="87"/>
        <v>5</v>
      </c>
      <c r="S225" s="54">
        <f t="shared" si="87"/>
        <v>7</v>
      </c>
      <c r="T225" s="54">
        <f t="shared" si="87"/>
        <v>0</v>
      </c>
      <c r="U225" s="54">
        <f t="shared" si="87"/>
        <v>4</v>
      </c>
      <c r="V225" s="54">
        <f t="shared" si="87"/>
        <v>3</v>
      </c>
      <c r="W225" s="54">
        <f t="shared" si="87"/>
        <v>3</v>
      </c>
      <c r="X225" s="54">
        <f t="shared" si="87"/>
        <v>6</v>
      </c>
      <c r="Y225" s="54">
        <f t="shared" si="87"/>
        <v>2</v>
      </c>
      <c r="Z225" s="54">
        <f t="shared" si="87"/>
        <v>4</v>
      </c>
      <c r="AA225" s="54">
        <f t="shared" si="87"/>
        <v>5</v>
      </c>
      <c r="AB225" s="54">
        <f t="shared" si="87"/>
        <v>1</v>
      </c>
      <c r="AC225" s="54">
        <f t="shared" si="87"/>
        <v>3</v>
      </c>
      <c r="AD225" s="55">
        <f t="shared" si="87"/>
        <v>5</v>
      </c>
      <c r="AE225" s="55">
        <f t="shared" si="87"/>
        <v>12</v>
      </c>
      <c r="AF225" s="56">
        <f t="shared" si="87"/>
        <v>6</v>
      </c>
      <c r="AG225" s="1"/>
      <c r="AH225" s="1"/>
      <c r="AI225" s="1"/>
      <c r="AJ225" s="45"/>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row>
    <row r="226" spans="1:174" x14ac:dyDescent="0.2">
      <c r="A226" s="11">
        <v>15</v>
      </c>
      <c r="B226" s="34">
        <v>25</v>
      </c>
      <c r="C226" s="1">
        <f t="array" ref="C226">IF(ISERROR(INDEX([1]Current!E$2:E$180,MATCH($A226&amp;$B226,[1]Current!$C$2:$C$180&amp;[1]Current!$D$2:$D$180,0))),0,(INDEX([1]Current!E$2:E$180,MATCH($A226&amp;$B226,[1]Current!$C$2:$C$180&amp;[1]Current!$D$2:$D$180,0))))</f>
        <v>223</v>
      </c>
      <c r="D226" s="1">
        <f t="array" ref="D226">IF(ISERROR(INDEX([1]Current!F$2:F$180,MATCH($A226&amp;$B226,[1]Current!$C$2:$C$180&amp;[1]Current!$D$2:$D$180,0))),0,(INDEX([1]Current!F$2:F$180,MATCH($A226&amp;$B226,[1]Current!$C$2:$C$180&amp;[1]Current!$D$2:$D$180,0))))</f>
        <v>197</v>
      </c>
      <c r="E226" s="85" t="s">
        <v>51</v>
      </c>
      <c r="F226" s="71">
        <f t="array" ref="F226">IF(ISERROR(INDEX([1]Monthly!E$2:E$180,MATCH($A226&amp;$B226,[1]Monthly!$C$2:$C$180&amp;[1]Monthly!$D$2:$D$180,0))),0,(INDEX([1]Monthly!E$2:E$180,MATCH($A226&amp;$B226,[1]Monthly!$C$2:$C$180&amp;[1]Monthly!$D$2:$D$180,0))))</f>
        <v>53</v>
      </c>
      <c r="G226" s="72">
        <f t="array" ref="G226">IF(ISERROR(INDEX([1]Monthly!F$2:F$180,MATCH($A226&amp;$B226,[1]Monthly!$C$2:$C$180&amp;[1]Monthly!$D$2:$D$180,0))),0,(INDEX([1]Monthly!F$2:F$180,MATCH($A226&amp;$B226,[1]Monthly!$C$2:$C$180&amp;[1]Monthly!$D$2:$D$180,0))))</f>
        <v>34</v>
      </c>
      <c r="H226" s="72">
        <f t="array" ref="H226">IF(ISERROR(INDEX([1]Monthly!G$2:G$180,MATCH($A226&amp;$B226,[1]Monthly!$C$2:$C$180&amp;[1]Monthly!$D$2:$D$180,0))),0,(INDEX([1]Monthly!G$2:G$180,MATCH($A226&amp;$B226,[1]Monthly!$C$2:$C$180&amp;[1]Monthly!$D$2:$D$180,0))))</f>
        <v>10</v>
      </c>
      <c r="I226" s="72">
        <f t="array" ref="I226">IF(ISERROR(INDEX([1]Monthly!H$2:H$180,MATCH($A226&amp;$B226,[1]Monthly!$C$2:$C$180&amp;[1]Monthly!$D$2:$D$180,0))),0,(INDEX([1]Monthly!H$2:H$180,MATCH($A226&amp;$B226,[1]Monthly!$C$2:$C$180&amp;[1]Monthly!$D$2:$D$180,0))))</f>
        <v>10</v>
      </c>
      <c r="J226" s="72">
        <f t="array" ref="J226">IF(ISERROR(INDEX([1]Monthly!I$2:I$180,MATCH($A226&amp;$B226,[1]Monthly!$C$2:$C$180&amp;[1]Monthly!$D$2:$D$180,0))),0,(INDEX([1]Monthly!I$2:I$180,MATCH($A226&amp;$B226,[1]Monthly!$C$2:$C$180&amp;[1]Monthly!$D$2:$D$180,0))))</f>
        <v>11</v>
      </c>
      <c r="K226" s="72">
        <f t="array" ref="K226">IF(ISERROR(INDEX([1]Monthly!J$2:J$180,MATCH($A226&amp;$B226,[1]Monthly!$C$2:$C$180&amp;[1]Monthly!$D$2:$D$180,0))),0,(INDEX([1]Monthly!J$2:J$180,MATCH($A226&amp;$B226,[1]Monthly!$C$2:$C$180&amp;[1]Monthly!$D$2:$D$180,0))))</f>
        <v>11</v>
      </c>
      <c r="L226" s="72">
        <f t="array" ref="L226">IF(ISERROR(INDEX([1]Monthly!K$2:K$180,MATCH($A226&amp;$B226,[1]Monthly!$C$2:$C$180&amp;[1]Monthly!$D$2:$D$180,0))),0,(INDEX([1]Monthly!K$2:K$180,MATCH($A226&amp;$B226,[1]Monthly!$C$2:$C$180&amp;[1]Monthly!$D$2:$D$180,0))))</f>
        <v>18</v>
      </c>
      <c r="M226" s="72">
        <f t="array" ref="M226">IF(ISERROR(INDEX([1]Monthly!L$2:L$180,MATCH($A226&amp;$B226,[1]Monthly!$C$2:$C$180&amp;[1]Monthly!$D$2:$D$180,0))),0,(INDEX([1]Monthly!L$2:L$180,MATCH($A226&amp;$B226,[1]Monthly!$C$2:$C$180&amp;[1]Monthly!$D$2:$D$180,0))))</f>
        <v>21</v>
      </c>
      <c r="N226" s="72">
        <f t="array" ref="N226">IF(ISERROR(INDEX([1]Monthly!M$2:M$180,MATCH($A226&amp;$B226,[1]Monthly!$C$2:$C$180&amp;[1]Monthly!$D$2:$D$180,0))),0,(INDEX([1]Monthly!M$2:M$180,MATCH($A226&amp;$B226,[1]Monthly!$C$2:$C$180&amp;[1]Monthly!$D$2:$D$180,0))))</f>
        <v>19</v>
      </c>
      <c r="O226" s="72">
        <f t="array" ref="O226">IF(ISERROR(INDEX([1]Monthly!N$2:N$180,MATCH($A226&amp;$B226,[1]Monthly!$C$2:$C$180&amp;[1]Monthly!$D$2:$D$180,0))),0,(INDEX([1]Monthly!N$2:N$180,MATCH($A226&amp;$B226,[1]Monthly!$C$2:$C$180&amp;[1]Monthly!$D$2:$D$180,0))))</f>
        <v>20</v>
      </c>
      <c r="P226" s="72">
        <f t="array" ref="P226">IF(ISERROR(INDEX([1]Monthly!O$2:O$180,MATCH($A226&amp;$B226,[1]Monthly!$C$2:$C$180&amp;[1]Monthly!$D$2:$D$180,0))),0,(INDEX([1]Monthly!O$2:O$180,MATCH($A226&amp;$B226,[1]Monthly!$C$2:$C$180&amp;[1]Monthly!$D$2:$D$180,0))))</f>
        <v>25</v>
      </c>
      <c r="Q226" s="72">
        <f t="array" ref="Q226">IF(ISERROR(INDEX([1]Monthly!P$2:P$180,MATCH($A226&amp;$B226,[1]Monthly!$C$2:$C$180&amp;[1]Monthly!$D$2:$D$180,0))),0,(INDEX([1]Monthly!P$2:P$180,MATCH($A226&amp;$B226,[1]Monthly!$C$2:$C$180&amp;[1]Monthly!$D$2:$D$180,0))))</f>
        <v>21</v>
      </c>
      <c r="R226" s="72">
        <f t="array" ref="R226">IF(ISERROR(INDEX([1]Monthly!Q$2:Q$180,MATCH($A226&amp;$B226,[1]Monthly!$C$2:$C$180&amp;[1]Monthly!$D$2:$D$180,0))),0,(INDEX([1]Monthly!Q$2:Q$180,MATCH($A226&amp;$B226,[1]Monthly!$C$2:$C$180&amp;[1]Monthly!$D$2:$D$180,0))))</f>
        <v>37</v>
      </c>
      <c r="S226" s="72">
        <f t="array" ref="S226">IF(ISERROR(INDEX([1]Monthly!R$2:R$180,MATCH($A226&amp;$B226,[1]Monthly!$C$2:$C$180&amp;[1]Monthly!$D$2:$D$180,0))),0,(INDEX([1]Monthly!R$2:R$180,MATCH($A226&amp;$B226,[1]Monthly!$C$2:$C$180&amp;[1]Monthly!$D$2:$D$180,0))))</f>
        <v>40</v>
      </c>
      <c r="T226" s="72">
        <f t="array" ref="T226">IF(ISERROR(INDEX([1]Monthly!S$2:S$180,MATCH($A226&amp;$B226,[1]Monthly!$C$2:$C$180&amp;[1]Monthly!$D$2:$D$180,0))),0,(INDEX([1]Monthly!S$2:S$180,MATCH($A226&amp;$B226,[1]Monthly!$C$2:$C$180&amp;[1]Monthly!$D$2:$D$180,0))))</f>
        <v>11</v>
      </c>
      <c r="U226" s="72">
        <f t="array" ref="U226">IF(ISERROR(INDEX([1]Monthly!T$2:T$180,MATCH($A226&amp;$B226,[1]Monthly!$C$2:$C$180&amp;[1]Monthly!$D$2:$D$180,0))),0,(INDEX([1]Monthly!T$2:T$180,MATCH($A226&amp;$B226,[1]Monthly!$C$2:$C$180&amp;[1]Monthly!$D$2:$D$180,0))))</f>
        <v>12</v>
      </c>
      <c r="V226" s="72">
        <f t="array" ref="V226">IF(ISERROR(INDEX([1]Monthly!U$2:U$180,MATCH($A226&amp;$B226,[1]Monthly!$C$2:$C$180&amp;[1]Monthly!$D$2:$D$180,0))),0,(INDEX([1]Monthly!U$2:U$180,MATCH($A226&amp;$B226,[1]Monthly!$C$2:$C$180&amp;[1]Monthly!$D$2:$D$180,0))))</f>
        <v>18</v>
      </c>
      <c r="W226" s="72">
        <f t="array" ref="W226">IF(ISERROR(INDEX([1]Monthly!V$2:V$180,MATCH($A226&amp;$B226,[1]Monthly!$C$2:$C$180&amp;[1]Monthly!$D$2:$D$180,0))),0,(INDEX([1]Monthly!V$2:V$180,MATCH($A226&amp;$B226,[1]Monthly!$C$2:$C$180&amp;[1]Monthly!$D$2:$D$180,0))))</f>
        <v>26</v>
      </c>
      <c r="X226" s="72">
        <f t="array" ref="X226">IF(ISERROR(INDEX([1]Monthly!W$2:W$180,MATCH($A226&amp;$B226,[1]Monthly!$C$2:$C$180&amp;[1]Monthly!$D$2:$D$180,0))),0,(INDEX([1]Monthly!W$2:W$180,MATCH($A226&amp;$B226,[1]Monthly!$C$2:$C$180&amp;[1]Monthly!$D$2:$D$180,0))))</f>
        <v>34</v>
      </c>
      <c r="Y226" s="72">
        <f t="array" ref="Y226">IF(ISERROR(INDEX([1]Monthly!X$2:X$180,MATCH($A226&amp;$B226,[1]Monthly!$C$2:$C$180&amp;[1]Monthly!$D$2:$D$180,0))),0,(INDEX([1]Monthly!X$2:X$180,MATCH($A226&amp;$B226,[1]Monthly!$C$2:$C$180&amp;[1]Monthly!$D$2:$D$180,0))))</f>
        <v>21</v>
      </c>
      <c r="Z226" s="72">
        <f t="array" ref="Z226">IF(ISERROR(INDEX([1]Monthly!Y$2:Y$180,MATCH($A226&amp;$B226,[1]Monthly!$C$2:$C$180&amp;[1]Monthly!$D$2:$D$180,0))),0,(INDEX([1]Monthly!Y$2:Y$180,MATCH($A226&amp;$B226,[1]Monthly!$C$2:$C$180&amp;[1]Monthly!$D$2:$D$180,0))))</f>
        <v>27</v>
      </c>
      <c r="AA226" s="72">
        <f t="array" ref="AA226">IF(ISERROR(INDEX([1]Monthly!Z$2:Z$180,MATCH($A226&amp;$B226,[1]Monthly!$C$2:$C$180&amp;[1]Monthly!$D$2:$D$180,0))),0,(INDEX([1]Monthly!Z$2:Z$180,MATCH($A226&amp;$B226,[1]Monthly!$C$2:$C$180&amp;[1]Monthly!$D$2:$D$180,0))))</f>
        <v>24</v>
      </c>
      <c r="AB226" s="72">
        <f t="array" ref="AB226">IF(ISERROR(INDEX([1]Monthly!AA$2:AA$180,MATCH($A226&amp;$B226,[1]Monthly!$C$2:$C$180&amp;[1]Monthly!$D$2:$D$180,0))),0,(INDEX([1]Monthly!AA$2:AA$180,MATCH($A226&amp;$B226,[1]Monthly!$C$2:$C$180&amp;[1]Monthly!$D$2:$D$180,0))))</f>
        <v>2</v>
      </c>
      <c r="AC226" s="72">
        <f t="array" ref="AC226">IF(ISERROR(INDEX([1]Monthly!AB$2:AB$180,MATCH($A226&amp;$B226,[1]Monthly!$C$2:$C$180&amp;[1]Monthly!$D$2:$D$180,0))),0,(INDEX([1]Monthly!AB$2:AB$180,MATCH($A226&amp;$B226,[1]Monthly!$C$2:$C$180&amp;[1]Monthly!$D$2:$D$180,0))))</f>
        <v>8</v>
      </c>
      <c r="AD226" s="73">
        <f t="array" ref="AD226">IF(ISERROR(INDEX([1]Monthly!AC$2:AC$180,MATCH($A226&amp;$B226,[1]Monthly!$C$2:$C$180&amp;[1]Monthly!$D$2:$D$180,0))),0,(INDEX([1]Monthly!AC$2:AC$180,MATCH($A226&amp;$B226,[1]Monthly!$C$2:$C$180&amp;[1]Monthly!$D$2:$D$180,0))))</f>
        <v>18</v>
      </c>
      <c r="AE226" s="73">
        <f t="array" ref="AE226">IF(ISERROR(INDEX([1]Monthly!AD$2:AD$180,MATCH($A226&amp;$B226,[1]Monthly!$C$2:$C$180&amp;[1]Monthly!$D$2:$D$180,0))),0,(INDEX([1]Monthly!AD$2:AD$180,MATCH($A226&amp;$B226,[1]Monthly!$C$2:$C$180&amp;[1]Monthly!$D$2:$D$180,0))))</f>
        <v>19</v>
      </c>
      <c r="AF226" s="74">
        <f t="array" ref="AF226">IF(ISERROR(INDEX([1]Monthly!AE$2:AE$180,MATCH($A226&amp;$B226,[1]Monthly!$C$2:$C$180&amp;[1]Monthly!$D$2:$D$180,0))),0,(INDEX([1]Monthly!AE$2:AE$180,MATCH($A226&amp;$B226,[1]Monthly!$C$2:$C$180&amp;[1]Monthly!$D$2:$D$180,0))))</f>
        <v>18</v>
      </c>
      <c r="AG226" s="1"/>
      <c r="AH226" s="1"/>
      <c r="AI226" s="1"/>
      <c r="AJ226" s="45"/>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row>
    <row r="227" spans="1:174" x14ac:dyDescent="0.2">
      <c r="A227" s="11">
        <v>15</v>
      </c>
      <c r="B227" s="34">
        <v>26</v>
      </c>
      <c r="C227" s="1">
        <f t="array" ref="C227">IF(ISERROR(INDEX([1]Current!E$2:E$180,MATCH($A227&amp;$B227,[1]Current!$C$2:$C$180&amp;[1]Current!$D$2:$D$180,0))),0,(INDEX([1]Current!E$2:E$180,MATCH($A227&amp;$B227,[1]Current!$C$2:$C$180&amp;[1]Current!$D$2:$D$180,0))))</f>
        <v>406</v>
      </c>
      <c r="D227" s="1">
        <f t="array" ref="D227">IF(ISERROR(INDEX([1]Current!F$2:F$180,MATCH($A227&amp;$B227,[1]Current!$C$2:$C$180&amp;[1]Current!$D$2:$D$180,0))),0,(INDEX([1]Current!F$2:F$180,MATCH($A227&amp;$B227,[1]Current!$C$2:$C$180&amp;[1]Current!$D$2:$D$180,0))))</f>
        <v>273</v>
      </c>
      <c r="E227" s="85" t="s">
        <v>52</v>
      </c>
      <c r="F227" s="71">
        <f t="array" ref="F227">IF(ISERROR(INDEX([1]Monthly!E$2:E$180,MATCH($A227&amp;$B227,[1]Monthly!$C$2:$C$180&amp;[1]Monthly!$D$2:$D$180,0))),0,(INDEX([1]Monthly!E$2:E$180,MATCH($A227&amp;$B227,[1]Monthly!$C$2:$C$180&amp;[1]Monthly!$D$2:$D$180,0))))</f>
        <v>44</v>
      </c>
      <c r="G227" s="72">
        <f t="array" ref="G227">IF(ISERROR(INDEX([1]Monthly!F$2:F$180,MATCH($A227&amp;$B227,[1]Monthly!$C$2:$C$180&amp;[1]Monthly!$D$2:$D$180,0))),0,(INDEX([1]Monthly!F$2:F$180,MATCH($A227&amp;$B227,[1]Monthly!$C$2:$C$180&amp;[1]Monthly!$D$2:$D$180,0))))</f>
        <v>47</v>
      </c>
      <c r="H227" s="72">
        <f t="array" ref="H227">IF(ISERROR(INDEX([1]Monthly!G$2:G$180,MATCH($A227&amp;$B227,[1]Monthly!$C$2:$C$180&amp;[1]Monthly!$D$2:$D$180,0))),0,(INDEX([1]Monthly!G$2:G$180,MATCH($A227&amp;$B227,[1]Monthly!$C$2:$C$180&amp;[1]Monthly!$D$2:$D$180,0))))</f>
        <v>26</v>
      </c>
      <c r="I227" s="72">
        <f t="array" ref="I227">IF(ISERROR(INDEX([1]Monthly!H$2:H$180,MATCH($A227&amp;$B227,[1]Monthly!$C$2:$C$180&amp;[1]Monthly!$D$2:$D$180,0))),0,(INDEX([1]Monthly!H$2:H$180,MATCH($A227&amp;$B227,[1]Monthly!$C$2:$C$180&amp;[1]Monthly!$D$2:$D$180,0))))</f>
        <v>22</v>
      </c>
      <c r="J227" s="72">
        <f t="array" ref="J227">IF(ISERROR(INDEX([1]Monthly!I$2:I$180,MATCH($A227&amp;$B227,[1]Monthly!$C$2:$C$180&amp;[1]Monthly!$D$2:$D$180,0))),0,(INDEX([1]Monthly!I$2:I$180,MATCH($A227&amp;$B227,[1]Monthly!$C$2:$C$180&amp;[1]Monthly!$D$2:$D$180,0))))</f>
        <v>12</v>
      </c>
      <c r="K227" s="72">
        <f t="array" ref="K227">IF(ISERROR(INDEX([1]Monthly!J$2:J$180,MATCH($A227&amp;$B227,[1]Monthly!$C$2:$C$180&amp;[1]Monthly!$D$2:$D$180,0))),0,(INDEX([1]Monthly!J$2:J$180,MATCH($A227&amp;$B227,[1]Monthly!$C$2:$C$180&amp;[1]Monthly!$D$2:$D$180,0))))</f>
        <v>37</v>
      </c>
      <c r="L227" s="72">
        <f t="array" ref="L227">IF(ISERROR(INDEX([1]Monthly!K$2:K$180,MATCH($A227&amp;$B227,[1]Monthly!$C$2:$C$180&amp;[1]Monthly!$D$2:$D$180,0))),0,(INDEX([1]Monthly!K$2:K$180,MATCH($A227&amp;$B227,[1]Monthly!$C$2:$C$180&amp;[1]Monthly!$D$2:$D$180,0))))</f>
        <v>45</v>
      </c>
      <c r="M227" s="72">
        <f t="array" ref="M227">IF(ISERROR(INDEX([1]Monthly!L$2:L$180,MATCH($A227&amp;$B227,[1]Monthly!$C$2:$C$180&amp;[1]Monthly!$D$2:$D$180,0))),0,(INDEX([1]Monthly!L$2:L$180,MATCH($A227&amp;$B227,[1]Monthly!$C$2:$C$180&amp;[1]Monthly!$D$2:$D$180,0))))</f>
        <v>35</v>
      </c>
      <c r="N227" s="72">
        <f t="array" ref="N227">IF(ISERROR(INDEX([1]Monthly!M$2:M$180,MATCH($A227&amp;$B227,[1]Monthly!$C$2:$C$180&amp;[1]Monthly!$D$2:$D$180,0))),0,(INDEX([1]Monthly!M$2:M$180,MATCH($A227&amp;$B227,[1]Monthly!$C$2:$C$180&amp;[1]Monthly!$D$2:$D$180,0))))</f>
        <v>23</v>
      </c>
      <c r="O227" s="72">
        <f t="array" ref="O227">IF(ISERROR(INDEX([1]Monthly!N$2:N$180,MATCH($A227&amp;$B227,[1]Monthly!$C$2:$C$180&amp;[1]Monthly!$D$2:$D$180,0))),0,(INDEX([1]Monthly!N$2:N$180,MATCH($A227&amp;$B227,[1]Monthly!$C$2:$C$180&amp;[1]Monthly!$D$2:$D$180,0))))</f>
        <v>41</v>
      </c>
      <c r="P227" s="72">
        <f t="array" ref="P227">IF(ISERROR(INDEX([1]Monthly!O$2:O$180,MATCH($A227&amp;$B227,[1]Monthly!$C$2:$C$180&amp;[1]Monthly!$D$2:$D$180,0))),0,(INDEX([1]Monthly!O$2:O$180,MATCH($A227&amp;$B227,[1]Monthly!$C$2:$C$180&amp;[1]Monthly!$D$2:$D$180,0))))</f>
        <v>31</v>
      </c>
      <c r="Q227" s="72">
        <f t="array" ref="Q227">IF(ISERROR(INDEX([1]Monthly!P$2:P$180,MATCH($A227&amp;$B227,[1]Monthly!$C$2:$C$180&amp;[1]Monthly!$D$2:$D$180,0))),0,(INDEX([1]Monthly!P$2:P$180,MATCH($A227&amp;$B227,[1]Monthly!$C$2:$C$180&amp;[1]Monthly!$D$2:$D$180,0))))</f>
        <v>54</v>
      </c>
      <c r="R227" s="72">
        <f t="array" ref="R227">IF(ISERROR(INDEX([1]Monthly!Q$2:Q$180,MATCH($A227&amp;$B227,[1]Monthly!$C$2:$C$180&amp;[1]Monthly!$D$2:$D$180,0))),0,(INDEX([1]Monthly!Q$2:Q$180,MATCH($A227&amp;$B227,[1]Monthly!$C$2:$C$180&amp;[1]Monthly!$D$2:$D$180,0))))</f>
        <v>60</v>
      </c>
      <c r="S227" s="72">
        <f t="array" ref="S227">IF(ISERROR(INDEX([1]Monthly!R$2:R$180,MATCH($A227&amp;$B227,[1]Monthly!$C$2:$C$180&amp;[1]Monthly!$D$2:$D$180,0))),0,(INDEX([1]Monthly!R$2:R$180,MATCH($A227&amp;$B227,[1]Monthly!$C$2:$C$180&amp;[1]Monthly!$D$2:$D$180,0))))</f>
        <v>51</v>
      </c>
      <c r="T227" s="72">
        <f t="array" ref="T227">IF(ISERROR(INDEX([1]Monthly!S$2:S$180,MATCH($A227&amp;$B227,[1]Monthly!$C$2:$C$180&amp;[1]Monthly!$D$2:$D$180,0))),0,(INDEX([1]Monthly!S$2:S$180,MATCH($A227&amp;$B227,[1]Monthly!$C$2:$C$180&amp;[1]Monthly!$D$2:$D$180,0))))</f>
        <v>29</v>
      </c>
      <c r="U227" s="72">
        <f t="array" ref="U227">IF(ISERROR(INDEX([1]Monthly!T$2:T$180,MATCH($A227&amp;$B227,[1]Monthly!$C$2:$C$180&amp;[1]Monthly!$D$2:$D$180,0))),0,(INDEX([1]Monthly!T$2:T$180,MATCH($A227&amp;$B227,[1]Monthly!$C$2:$C$180&amp;[1]Monthly!$D$2:$D$180,0))))</f>
        <v>13</v>
      </c>
      <c r="V227" s="72">
        <f t="array" ref="V227">IF(ISERROR(INDEX([1]Monthly!U$2:U$180,MATCH($A227&amp;$B227,[1]Monthly!$C$2:$C$180&amp;[1]Monthly!$D$2:$D$180,0))),0,(INDEX([1]Monthly!U$2:U$180,MATCH($A227&amp;$B227,[1]Monthly!$C$2:$C$180&amp;[1]Monthly!$D$2:$D$180,0))))</f>
        <v>14</v>
      </c>
      <c r="W227" s="72">
        <f t="array" ref="W227">IF(ISERROR(INDEX([1]Monthly!V$2:V$180,MATCH($A227&amp;$B227,[1]Monthly!$C$2:$C$180&amp;[1]Monthly!$D$2:$D$180,0))),0,(INDEX([1]Monthly!V$2:V$180,MATCH($A227&amp;$B227,[1]Monthly!$C$2:$C$180&amp;[1]Monthly!$D$2:$D$180,0))))</f>
        <v>29</v>
      </c>
      <c r="X227" s="72">
        <f t="array" ref="X227">IF(ISERROR(INDEX([1]Monthly!W$2:W$180,MATCH($A227&amp;$B227,[1]Monthly!$C$2:$C$180&amp;[1]Monthly!$D$2:$D$180,0))),0,(INDEX([1]Monthly!W$2:W$180,MATCH($A227&amp;$B227,[1]Monthly!$C$2:$C$180&amp;[1]Monthly!$D$2:$D$180,0))))</f>
        <v>29</v>
      </c>
      <c r="Y227" s="72">
        <f t="array" ref="Y227">IF(ISERROR(INDEX([1]Monthly!X$2:X$180,MATCH($A227&amp;$B227,[1]Monthly!$C$2:$C$180&amp;[1]Monthly!$D$2:$D$180,0))),0,(INDEX([1]Monthly!X$2:X$180,MATCH($A227&amp;$B227,[1]Monthly!$C$2:$C$180&amp;[1]Monthly!$D$2:$D$180,0))))</f>
        <v>27</v>
      </c>
      <c r="Z227" s="72">
        <f t="array" ref="Z227">IF(ISERROR(INDEX([1]Monthly!Y$2:Y$180,MATCH($A227&amp;$B227,[1]Monthly!$C$2:$C$180&amp;[1]Monthly!$D$2:$D$180,0))),0,(INDEX([1]Monthly!Y$2:Y$180,MATCH($A227&amp;$B227,[1]Monthly!$C$2:$C$180&amp;[1]Monthly!$D$2:$D$180,0))))</f>
        <v>46</v>
      </c>
      <c r="AA227" s="72">
        <f t="array" ref="AA227">IF(ISERROR(INDEX([1]Monthly!Z$2:Z$180,MATCH($A227&amp;$B227,[1]Monthly!$C$2:$C$180&amp;[1]Monthly!$D$2:$D$180,0))),0,(INDEX([1]Monthly!Z$2:Z$180,MATCH($A227&amp;$B227,[1]Monthly!$C$2:$C$180&amp;[1]Monthly!$D$2:$D$180,0))))</f>
        <v>34</v>
      </c>
      <c r="AB227" s="72">
        <f t="array" ref="AB227">IF(ISERROR(INDEX([1]Monthly!AA$2:AA$180,MATCH($A227&amp;$B227,[1]Monthly!$C$2:$C$180&amp;[1]Monthly!$D$2:$D$180,0))),0,(INDEX([1]Monthly!AA$2:AA$180,MATCH($A227&amp;$B227,[1]Monthly!$C$2:$C$180&amp;[1]Monthly!$D$2:$D$180,0))))</f>
        <v>7</v>
      </c>
      <c r="AC227" s="72">
        <f t="array" ref="AC227">IF(ISERROR(INDEX([1]Monthly!AB$2:AB$180,MATCH($A227&amp;$B227,[1]Monthly!$C$2:$C$180&amp;[1]Monthly!$D$2:$D$180,0))),0,(INDEX([1]Monthly!AB$2:AB$180,MATCH($A227&amp;$B227,[1]Monthly!$C$2:$C$180&amp;[1]Monthly!$D$2:$D$180,0))))</f>
        <v>17</v>
      </c>
      <c r="AD227" s="73">
        <f t="array" ref="AD227">IF(ISERROR(INDEX([1]Monthly!AC$2:AC$180,MATCH($A227&amp;$B227,[1]Monthly!$C$2:$C$180&amp;[1]Monthly!$D$2:$D$180,0))),0,(INDEX([1]Monthly!AC$2:AC$180,MATCH($A227&amp;$B227,[1]Monthly!$C$2:$C$180&amp;[1]Monthly!$D$2:$D$180,0))))</f>
        <v>18</v>
      </c>
      <c r="AE227" s="73">
        <f t="array" ref="AE227">IF(ISERROR(INDEX([1]Monthly!AD$2:AD$180,MATCH($A227&amp;$B227,[1]Monthly!$C$2:$C$180&amp;[1]Monthly!$D$2:$D$180,0))),0,(INDEX([1]Monthly!AD$2:AD$180,MATCH($A227&amp;$B227,[1]Monthly!$C$2:$C$180&amp;[1]Monthly!$D$2:$D$180,0))))</f>
        <v>31</v>
      </c>
      <c r="AF227" s="74">
        <f t="array" ref="AF227">IF(ISERROR(INDEX([1]Monthly!AE$2:AE$180,MATCH($A227&amp;$B227,[1]Monthly!$C$2:$C$180&amp;[1]Monthly!$D$2:$D$180,0))),0,(INDEX([1]Monthly!AE$2:AE$180,MATCH($A227&amp;$B227,[1]Monthly!$C$2:$C$180&amp;[1]Monthly!$D$2:$D$180,0))))</f>
        <v>35</v>
      </c>
      <c r="AG227" s="1"/>
      <c r="AH227" s="1"/>
      <c r="AI227" s="1"/>
      <c r="AJ227" s="45"/>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row>
    <row r="228" spans="1:174" ht="13.5" thickBot="1" x14ac:dyDescent="0.25">
      <c r="C228" s="1">
        <f t="shared" ref="C228:D228" si="88">C219+C222+C225+C226+C227</f>
        <v>912</v>
      </c>
      <c r="D228" s="1">
        <f t="shared" si="88"/>
        <v>743</v>
      </c>
      <c r="E228" s="84" t="s">
        <v>53</v>
      </c>
      <c r="F228" s="66">
        <f t="shared" ref="F228:AF228" si="89">F219+F222+F225+F226+F227</f>
        <v>132</v>
      </c>
      <c r="G228" s="67">
        <f t="shared" si="89"/>
        <v>112</v>
      </c>
      <c r="H228" s="67">
        <f t="shared" si="89"/>
        <v>45</v>
      </c>
      <c r="I228" s="67">
        <f t="shared" si="89"/>
        <v>38</v>
      </c>
      <c r="J228" s="67">
        <f t="shared" si="89"/>
        <v>26</v>
      </c>
      <c r="K228" s="67">
        <f t="shared" si="89"/>
        <v>57</v>
      </c>
      <c r="L228" s="67">
        <f t="shared" si="89"/>
        <v>88</v>
      </c>
      <c r="M228" s="67">
        <f t="shared" si="89"/>
        <v>76</v>
      </c>
      <c r="N228" s="67">
        <f t="shared" si="89"/>
        <v>54</v>
      </c>
      <c r="O228" s="67">
        <f t="shared" si="89"/>
        <v>78</v>
      </c>
      <c r="P228" s="67">
        <f t="shared" si="89"/>
        <v>79</v>
      </c>
      <c r="Q228" s="67">
        <f t="shared" si="89"/>
        <v>119</v>
      </c>
      <c r="R228" s="67">
        <f t="shared" si="89"/>
        <v>155</v>
      </c>
      <c r="S228" s="67">
        <f t="shared" si="89"/>
        <v>150</v>
      </c>
      <c r="T228" s="67">
        <f t="shared" si="89"/>
        <v>56</v>
      </c>
      <c r="U228" s="67">
        <f t="shared" si="89"/>
        <v>45</v>
      </c>
      <c r="V228" s="67">
        <f t="shared" si="89"/>
        <v>52</v>
      </c>
      <c r="W228" s="67">
        <f t="shared" si="89"/>
        <v>80</v>
      </c>
      <c r="X228" s="67">
        <f t="shared" si="89"/>
        <v>105</v>
      </c>
      <c r="Y228" s="67">
        <f t="shared" si="89"/>
        <v>68</v>
      </c>
      <c r="Z228" s="67">
        <f t="shared" si="89"/>
        <v>105</v>
      </c>
      <c r="AA228" s="67">
        <f t="shared" si="89"/>
        <v>89</v>
      </c>
      <c r="AB228" s="67">
        <f t="shared" si="89"/>
        <v>13</v>
      </c>
      <c r="AC228" s="67">
        <f t="shared" si="89"/>
        <v>43</v>
      </c>
      <c r="AD228" s="68">
        <f t="shared" si="89"/>
        <v>61</v>
      </c>
      <c r="AE228" s="68">
        <f t="shared" si="89"/>
        <v>91</v>
      </c>
      <c r="AF228" s="69">
        <f t="shared" si="89"/>
        <v>88</v>
      </c>
      <c r="AG228" s="1"/>
      <c r="AH228" s="1"/>
      <c r="AI228" s="1"/>
      <c r="AJ228" s="45"/>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row>
    <row r="229" spans="1:174" ht="13.5" thickTop="1" x14ac:dyDescent="0.2">
      <c r="E229" s="75" t="str">
        <f>$E$39</f>
        <v>Data extracted from PROMIS on 01/06/2022</v>
      </c>
      <c r="L229" s="77"/>
      <c r="M229" s="77"/>
      <c r="R229" s="28"/>
      <c r="U229" s="28"/>
    </row>
    <row r="230" spans="1:174" ht="18" customHeight="1" x14ac:dyDescent="0.2">
      <c r="E230" s="89" t="str">
        <f>$E$40</f>
        <v>Shaded months should be treated as provisional</v>
      </c>
      <c r="J230" s="77"/>
      <c r="R230" s="28"/>
      <c r="U230" s="28"/>
    </row>
    <row r="231" spans="1:174" s="29" customFormat="1" ht="12.75" customHeight="1" x14ac:dyDescent="0.25">
      <c r="B231" s="30"/>
      <c r="E231" s="33" t="s">
        <v>60</v>
      </c>
      <c r="F231" s="32"/>
      <c r="G231" s="32"/>
      <c r="H231" s="32"/>
      <c r="I231" s="32"/>
      <c r="J231" s="32"/>
      <c r="K231" s="32"/>
      <c r="L231" s="32"/>
      <c r="M231" s="32"/>
      <c r="N231" s="32"/>
      <c r="O231" s="32"/>
      <c r="P231" s="32"/>
      <c r="Q231" s="28"/>
      <c r="R231" s="28"/>
      <c r="S231" s="32"/>
      <c r="T231" s="32"/>
      <c r="U231" s="32"/>
      <c r="V231" s="32"/>
      <c r="W231" s="32"/>
      <c r="X231" s="32"/>
      <c r="Y231" s="32"/>
      <c r="Z231" s="32"/>
      <c r="AA231" s="32"/>
      <c r="AB231" s="32"/>
      <c r="AC231" s="32"/>
      <c r="AD231" s="32"/>
      <c r="AE231" s="32"/>
      <c r="AF231" s="32"/>
    </row>
    <row r="232" spans="1:174" s="29" customFormat="1" ht="13.5" customHeight="1" x14ac:dyDescent="0.25">
      <c r="B232" s="30"/>
      <c r="E232" s="2" t="str">
        <f>$E$4</f>
        <v>Data through April 2022</v>
      </c>
      <c r="F232" s="32"/>
      <c r="G232" s="32"/>
      <c r="H232" s="32"/>
      <c r="I232" s="32"/>
      <c r="J232" s="32"/>
      <c r="K232" s="32"/>
      <c r="L232" s="32"/>
      <c r="M232" s="32"/>
      <c r="N232" s="32"/>
      <c r="O232" s="32"/>
      <c r="P232" s="32"/>
      <c r="Q232" s="28"/>
      <c r="R232" s="28"/>
      <c r="S232" s="32"/>
      <c r="T232" s="32"/>
      <c r="U232" s="32"/>
      <c r="V232" s="32"/>
      <c r="W232" s="32"/>
      <c r="X232" s="32"/>
      <c r="Y232" s="32"/>
      <c r="Z232" s="32"/>
      <c r="AA232" s="32"/>
      <c r="AB232" s="32"/>
      <c r="AC232" s="32"/>
      <c r="AD232" s="32"/>
      <c r="AE232" s="32"/>
      <c r="AF232" s="32"/>
    </row>
    <row r="233" spans="1:174" ht="24.95" customHeight="1" x14ac:dyDescent="0.2">
      <c r="C233" s="1" t="str">
        <f>[1]Current!$E$2</f>
        <v>P1</v>
      </c>
      <c r="D233" s="1" t="str">
        <f>[1]Current!$F$2</f>
        <v>P2</v>
      </c>
      <c r="E233" s="35" t="s">
        <v>20</v>
      </c>
      <c r="F233" s="36" t="str">
        <f>$F$5</f>
        <v>Feb-20</v>
      </c>
      <c r="G233" s="37" t="str">
        <f>$G$5</f>
        <v>Mar-20</v>
      </c>
      <c r="H233" s="37" t="str">
        <f>$H$5</f>
        <v>Apr-20</v>
      </c>
      <c r="I233" s="37" t="str">
        <f>$I$5</f>
        <v>May-20</v>
      </c>
      <c r="J233" s="37" t="str">
        <f>$J$5</f>
        <v>Jun-20</v>
      </c>
      <c r="K233" s="37" t="str">
        <f>$K$5</f>
        <v>Jul-20</v>
      </c>
      <c r="L233" s="37" t="str">
        <f>$L$5</f>
        <v>Aug-20</v>
      </c>
      <c r="M233" s="37" t="str">
        <f>$M$5</f>
        <v>Sep-20</v>
      </c>
      <c r="N233" s="37" t="str">
        <f>$N$5</f>
        <v>Oct-20</v>
      </c>
      <c r="O233" s="37" t="str">
        <f>$O$5</f>
        <v>Nov-20</v>
      </c>
      <c r="P233" s="37" t="str">
        <f>$P$5</f>
        <v>Dec-20</v>
      </c>
      <c r="Q233" s="37" t="str">
        <f>$Q$5</f>
        <v>Jan-21</v>
      </c>
      <c r="R233" s="37" t="str">
        <f>$R$5</f>
        <v>Feb-21</v>
      </c>
      <c r="S233" s="37" t="str">
        <f>$S$5</f>
        <v>Mar-21</v>
      </c>
      <c r="T233" s="37" t="str">
        <f>$T$5</f>
        <v>Apr-21</v>
      </c>
      <c r="U233" s="37" t="str">
        <f>$U$5</f>
        <v>May-21</v>
      </c>
      <c r="V233" s="37" t="str">
        <f>$V$5</f>
        <v>Jun-21</v>
      </c>
      <c r="W233" s="37" t="str">
        <f>$W$5</f>
        <v>Jul-21</v>
      </c>
      <c r="X233" s="37" t="str">
        <f>$X$5</f>
        <v>Aug-21</v>
      </c>
      <c r="Y233" s="37" t="str">
        <f>$Y$5</f>
        <v>Sep-21</v>
      </c>
      <c r="Z233" s="37" t="str">
        <f>$Z$5</f>
        <v>Oct-21</v>
      </c>
      <c r="AA233" s="37" t="str">
        <f>$AA$5</f>
        <v>Nov-21</v>
      </c>
      <c r="AB233" s="37" t="str">
        <f>$AB$5</f>
        <v>Dec-21</v>
      </c>
      <c r="AC233" s="37" t="str">
        <f>$AC$5</f>
        <v>Jan-22</v>
      </c>
      <c r="AD233" s="38" t="str">
        <f>$AD$5</f>
        <v>Feb-22</v>
      </c>
      <c r="AE233" s="38" t="str">
        <f>$AE$5</f>
        <v>Mar-22</v>
      </c>
      <c r="AF233" s="39" t="str">
        <f>$AF$5</f>
        <v>Apr-22</v>
      </c>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row>
    <row r="234" spans="1:174" x14ac:dyDescent="0.2">
      <c r="A234" s="11">
        <v>16</v>
      </c>
      <c r="B234" s="34">
        <v>1</v>
      </c>
      <c r="C234" s="1">
        <f t="array" ref="C234">IF(ISERROR(INDEX([1]Current!E$2:E$180,MATCH($A234&amp;$B234,[1]Current!$C$2:$C$180&amp;[1]Current!$D$2:$D$180,0))),0,(INDEX([1]Current!E$2:E$180,MATCH($A234&amp;$B234,[1]Current!$C$2:$C$180&amp;[1]Current!$D$2:$D$180,0))))</f>
        <v>0</v>
      </c>
      <c r="D234" s="1">
        <f t="array" ref="D234">IF(ISERROR(INDEX([1]Current!F$2:F$180,MATCH($A234&amp;$B234,[1]Current!$C$2:$C$180&amp;[1]Current!$D$2:$D$180,0))),0,(INDEX([1]Current!F$2:F$180,MATCH($A234&amp;$B234,[1]Current!$C$2:$C$180&amp;[1]Current!$D$2:$D$180,0))))</f>
        <v>0</v>
      </c>
      <c r="E234" s="80" t="s">
        <v>21</v>
      </c>
      <c r="F234" s="41">
        <f t="array" ref="F234">IF(ISERROR(INDEX([1]Monthly!E$2:E$180,MATCH($A234&amp;$B234,[1]Monthly!$C$2:$C$180&amp;[1]Monthly!$D$2:$D$180,0))),0,(INDEX([1]Monthly!E$2:E$180,MATCH($A234&amp;$B234,[1]Monthly!$C$2:$C$180&amp;[1]Monthly!$D$2:$D$180,0))))</f>
        <v>0</v>
      </c>
      <c r="G234" s="42">
        <f t="array" ref="G234">IF(ISERROR(INDEX([1]Monthly!F$2:F$180,MATCH($A234&amp;$B234,[1]Monthly!$C$2:$C$180&amp;[1]Monthly!$D$2:$D$180,0))),0,(INDEX([1]Monthly!F$2:F$180,MATCH($A234&amp;$B234,[1]Monthly!$C$2:$C$180&amp;[1]Monthly!$D$2:$D$180,0))))</f>
        <v>0</v>
      </c>
      <c r="H234" s="42">
        <f t="array" ref="H234">IF(ISERROR(INDEX([1]Monthly!G$2:G$180,MATCH($A234&amp;$B234,[1]Monthly!$C$2:$C$180&amp;[1]Monthly!$D$2:$D$180,0))),0,(INDEX([1]Monthly!G$2:G$180,MATCH($A234&amp;$B234,[1]Monthly!$C$2:$C$180&amp;[1]Monthly!$D$2:$D$180,0))))</f>
        <v>0</v>
      </c>
      <c r="I234" s="42">
        <f t="array" ref="I234">IF(ISERROR(INDEX([1]Monthly!H$2:H$180,MATCH($A234&amp;$B234,[1]Monthly!$C$2:$C$180&amp;[1]Monthly!$D$2:$D$180,0))),0,(INDEX([1]Monthly!H$2:H$180,MATCH($A234&amp;$B234,[1]Monthly!$C$2:$C$180&amp;[1]Monthly!$D$2:$D$180,0))))</f>
        <v>0</v>
      </c>
      <c r="J234" s="42">
        <f t="array" ref="J234">IF(ISERROR(INDEX([1]Monthly!I$2:I$180,MATCH($A234&amp;$B234,[1]Monthly!$C$2:$C$180&amp;[1]Monthly!$D$2:$D$180,0))),0,(INDEX([1]Monthly!I$2:I$180,MATCH($A234&amp;$B234,[1]Monthly!$C$2:$C$180&amp;[1]Monthly!$D$2:$D$180,0))))</f>
        <v>0</v>
      </c>
      <c r="K234" s="42">
        <f t="array" ref="K234">IF(ISERROR(INDEX([1]Monthly!J$2:J$180,MATCH($A234&amp;$B234,[1]Monthly!$C$2:$C$180&amp;[1]Monthly!$D$2:$D$180,0))),0,(INDEX([1]Monthly!J$2:J$180,MATCH($A234&amp;$B234,[1]Monthly!$C$2:$C$180&amp;[1]Monthly!$D$2:$D$180,0))))</f>
        <v>0</v>
      </c>
      <c r="L234" s="42">
        <f t="array" ref="L234">IF(ISERROR(INDEX([1]Monthly!K$2:K$180,MATCH($A234&amp;$B234,[1]Monthly!$C$2:$C$180&amp;[1]Monthly!$D$2:$D$180,0))),0,(INDEX([1]Monthly!K$2:K$180,MATCH($A234&amp;$B234,[1]Monthly!$C$2:$C$180&amp;[1]Monthly!$D$2:$D$180,0))))</f>
        <v>0</v>
      </c>
      <c r="M234" s="42">
        <f t="array" ref="M234">IF(ISERROR(INDEX([1]Monthly!L$2:L$180,MATCH($A234&amp;$B234,[1]Monthly!$C$2:$C$180&amp;[1]Monthly!$D$2:$D$180,0))),0,(INDEX([1]Monthly!L$2:L$180,MATCH($A234&amp;$B234,[1]Monthly!$C$2:$C$180&amp;[1]Monthly!$D$2:$D$180,0))))</f>
        <v>0</v>
      </c>
      <c r="N234" s="42">
        <f t="array" ref="N234">IF(ISERROR(INDEX([1]Monthly!M$2:M$180,MATCH($A234&amp;$B234,[1]Monthly!$C$2:$C$180&amp;[1]Monthly!$D$2:$D$180,0))),0,(INDEX([1]Monthly!M$2:M$180,MATCH($A234&amp;$B234,[1]Monthly!$C$2:$C$180&amp;[1]Monthly!$D$2:$D$180,0))))</f>
        <v>0</v>
      </c>
      <c r="O234" s="42">
        <f t="array" ref="O234">IF(ISERROR(INDEX([1]Monthly!N$2:N$180,MATCH($A234&amp;$B234,[1]Monthly!$C$2:$C$180&amp;[1]Monthly!$D$2:$D$180,0))),0,(INDEX([1]Monthly!N$2:N$180,MATCH($A234&amp;$B234,[1]Monthly!$C$2:$C$180&amp;[1]Monthly!$D$2:$D$180,0))))</f>
        <v>0</v>
      </c>
      <c r="P234" s="42">
        <f t="array" ref="P234">IF(ISERROR(INDEX([1]Monthly!O$2:O$180,MATCH($A234&amp;$B234,[1]Monthly!$C$2:$C$180&amp;[1]Monthly!$D$2:$D$180,0))),0,(INDEX([1]Monthly!O$2:O$180,MATCH($A234&amp;$B234,[1]Monthly!$C$2:$C$180&amp;[1]Monthly!$D$2:$D$180,0))))</f>
        <v>0</v>
      </c>
      <c r="Q234" s="42">
        <f t="array" ref="Q234">IF(ISERROR(INDEX([1]Monthly!P$2:P$180,MATCH($A234&amp;$B234,[1]Monthly!$C$2:$C$180&amp;[1]Monthly!$D$2:$D$180,0))),0,(INDEX([1]Monthly!P$2:P$180,MATCH($A234&amp;$B234,[1]Monthly!$C$2:$C$180&amp;[1]Monthly!$D$2:$D$180,0))))</f>
        <v>0</v>
      </c>
      <c r="R234" s="42">
        <f t="array" ref="R234">IF(ISERROR(INDEX([1]Monthly!Q$2:Q$180,MATCH($A234&amp;$B234,[1]Monthly!$C$2:$C$180&amp;[1]Monthly!$D$2:$D$180,0))),0,(INDEX([1]Monthly!Q$2:Q$180,MATCH($A234&amp;$B234,[1]Monthly!$C$2:$C$180&amp;[1]Monthly!$D$2:$D$180,0))))</f>
        <v>0</v>
      </c>
      <c r="S234" s="42">
        <f t="array" ref="S234">IF(ISERROR(INDEX([1]Monthly!R$2:R$180,MATCH($A234&amp;$B234,[1]Monthly!$C$2:$C$180&amp;[1]Monthly!$D$2:$D$180,0))),0,(INDEX([1]Monthly!R$2:R$180,MATCH($A234&amp;$B234,[1]Monthly!$C$2:$C$180&amp;[1]Monthly!$D$2:$D$180,0))))</f>
        <v>0</v>
      </c>
      <c r="T234" s="42">
        <f t="array" ref="T234">IF(ISERROR(INDEX([1]Monthly!S$2:S$180,MATCH($A234&amp;$B234,[1]Monthly!$C$2:$C$180&amp;[1]Monthly!$D$2:$D$180,0))),0,(INDEX([1]Monthly!S$2:S$180,MATCH($A234&amp;$B234,[1]Monthly!$C$2:$C$180&amp;[1]Monthly!$D$2:$D$180,0))))</f>
        <v>0</v>
      </c>
      <c r="U234" s="42">
        <f t="array" ref="U234">IF(ISERROR(INDEX([1]Monthly!T$2:T$180,MATCH($A234&amp;$B234,[1]Monthly!$C$2:$C$180&amp;[1]Monthly!$D$2:$D$180,0))),0,(INDEX([1]Monthly!T$2:T$180,MATCH($A234&amp;$B234,[1]Monthly!$C$2:$C$180&amp;[1]Monthly!$D$2:$D$180,0))))</f>
        <v>0</v>
      </c>
      <c r="V234" s="42">
        <f t="array" ref="V234">IF(ISERROR(INDEX([1]Monthly!U$2:U$180,MATCH($A234&amp;$B234,[1]Monthly!$C$2:$C$180&amp;[1]Monthly!$D$2:$D$180,0))),0,(INDEX([1]Monthly!U$2:U$180,MATCH($A234&amp;$B234,[1]Monthly!$C$2:$C$180&amp;[1]Monthly!$D$2:$D$180,0))))</f>
        <v>0</v>
      </c>
      <c r="W234" s="42">
        <f t="array" ref="W234">IF(ISERROR(INDEX([1]Monthly!V$2:V$180,MATCH($A234&amp;$B234,[1]Monthly!$C$2:$C$180&amp;[1]Monthly!$D$2:$D$180,0))),0,(INDEX([1]Monthly!V$2:V$180,MATCH($A234&amp;$B234,[1]Monthly!$C$2:$C$180&amp;[1]Monthly!$D$2:$D$180,0))))</f>
        <v>0</v>
      </c>
      <c r="X234" s="42">
        <f t="array" ref="X234">IF(ISERROR(INDEX([1]Monthly!W$2:W$180,MATCH($A234&amp;$B234,[1]Monthly!$C$2:$C$180&amp;[1]Monthly!$D$2:$D$180,0))),0,(INDEX([1]Monthly!W$2:W$180,MATCH($A234&amp;$B234,[1]Monthly!$C$2:$C$180&amp;[1]Monthly!$D$2:$D$180,0))))</f>
        <v>0</v>
      </c>
      <c r="Y234" s="42">
        <f t="array" ref="Y234">IF(ISERROR(INDEX([1]Monthly!X$2:X$180,MATCH($A234&amp;$B234,[1]Monthly!$C$2:$C$180&amp;[1]Monthly!$D$2:$D$180,0))),0,(INDEX([1]Monthly!X$2:X$180,MATCH($A234&amp;$B234,[1]Monthly!$C$2:$C$180&amp;[1]Monthly!$D$2:$D$180,0))))</f>
        <v>0</v>
      </c>
      <c r="Z234" s="42">
        <f t="array" ref="Z234">IF(ISERROR(INDEX([1]Monthly!Y$2:Y$180,MATCH($A234&amp;$B234,[1]Monthly!$C$2:$C$180&amp;[1]Monthly!$D$2:$D$180,0))),0,(INDEX([1]Monthly!Y$2:Y$180,MATCH($A234&amp;$B234,[1]Monthly!$C$2:$C$180&amp;[1]Monthly!$D$2:$D$180,0))))</f>
        <v>0</v>
      </c>
      <c r="AA234" s="42">
        <f t="array" ref="AA234">IF(ISERROR(INDEX([1]Monthly!Z$2:Z$180,MATCH($A234&amp;$B234,[1]Monthly!$C$2:$C$180&amp;[1]Monthly!$D$2:$D$180,0))),0,(INDEX([1]Monthly!Z$2:Z$180,MATCH($A234&amp;$B234,[1]Monthly!$C$2:$C$180&amp;[1]Monthly!$D$2:$D$180,0))))</f>
        <v>0</v>
      </c>
      <c r="AB234" s="42">
        <f t="array" ref="AB234">IF(ISERROR(INDEX([1]Monthly!AA$2:AA$180,MATCH($A234&amp;$B234,[1]Monthly!$C$2:$C$180&amp;[1]Monthly!$D$2:$D$180,0))),0,(INDEX([1]Monthly!AA$2:AA$180,MATCH($A234&amp;$B234,[1]Monthly!$C$2:$C$180&amp;[1]Monthly!$D$2:$D$180,0))))</f>
        <v>0</v>
      </c>
      <c r="AC234" s="42">
        <f t="array" ref="AC234">IF(ISERROR(INDEX([1]Monthly!AB$2:AB$180,MATCH($A234&amp;$B234,[1]Monthly!$C$2:$C$180&amp;[1]Monthly!$D$2:$D$180,0))),0,(INDEX([1]Monthly!AB$2:AB$180,MATCH($A234&amp;$B234,[1]Monthly!$C$2:$C$180&amp;[1]Monthly!$D$2:$D$180,0))))</f>
        <v>0</v>
      </c>
      <c r="AD234" s="43">
        <f t="array" ref="AD234">IF(ISERROR(INDEX([1]Monthly!AC$2:AC$180,MATCH($A234&amp;$B234,[1]Monthly!$C$2:$C$180&amp;[1]Monthly!$D$2:$D$180,0))),0,(INDEX([1]Monthly!AC$2:AC$180,MATCH($A234&amp;$B234,[1]Monthly!$C$2:$C$180&amp;[1]Monthly!$D$2:$D$180,0))))</f>
        <v>0</v>
      </c>
      <c r="AE234" s="43">
        <f t="array" ref="AE234">IF(ISERROR(INDEX([1]Monthly!AD$2:AD$180,MATCH($A234&amp;$B234,[1]Monthly!$C$2:$C$180&amp;[1]Monthly!$D$2:$D$180,0))),0,(INDEX([1]Monthly!AD$2:AD$180,MATCH($A234&amp;$B234,[1]Monthly!$C$2:$C$180&amp;[1]Monthly!$D$2:$D$180,0))))</f>
        <v>0</v>
      </c>
      <c r="AF234" s="44">
        <f t="array" ref="AF234">IF(ISERROR(INDEX([1]Monthly!AE$2:AE$180,MATCH($A234&amp;$B234,[1]Monthly!$C$2:$C$180&amp;[1]Monthly!$D$2:$D$180,0))),0,(INDEX([1]Monthly!AE$2:AE$180,MATCH($A234&amp;$B234,[1]Monthly!$C$2:$C$180&amp;[1]Monthly!$D$2:$D$180,0))))</f>
        <v>0</v>
      </c>
      <c r="AG234" s="1"/>
      <c r="AH234" s="1"/>
      <c r="AI234" s="1"/>
      <c r="AJ234" s="45"/>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row>
    <row r="235" spans="1:174" x14ac:dyDescent="0.2">
      <c r="A235" s="11">
        <v>16</v>
      </c>
      <c r="B235" s="34">
        <v>2</v>
      </c>
      <c r="C235" s="1">
        <f t="array" ref="C235">IF(ISERROR(INDEX([1]Current!E$2:E$180,MATCH($A235&amp;$B235,[1]Current!$C$2:$C$180&amp;[1]Current!$D$2:$D$180,0))),0,(INDEX([1]Current!E$2:E$180,MATCH($A235&amp;$B235,[1]Current!$C$2:$C$180&amp;[1]Current!$D$2:$D$180,0))))</f>
        <v>1</v>
      </c>
      <c r="D235" s="1">
        <f t="array" ref="D235">IF(ISERROR(INDEX([1]Current!F$2:F$180,MATCH($A235&amp;$B235,[1]Current!$C$2:$C$180&amp;[1]Current!$D$2:$D$180,0))),0,(INDEX([1]Current!F$2:F$180,MATCH($A235&amp;$B235,[1]Current!$C$2:$C$180&amp;[1]Current!$D$2:$D$180,0))))</f>
        <v>0</v>
      </c>
      <c r="E235" s="81" t="s">
        <v>22</v>
      </c>
      <c r="F235" s="48">
        <f t="array" ref="F235">IF(ISERROR(INDEX([1]Monthly!E$2:E$180,MATCH($A235&amp;$B235,[1]Monthly!$C$2:$C$180&amp;[1]Monthly!$D$2:$D$180,0))),0,(INDEX([1]Monthly!E$2:E$180,MATCH($A235&amp;$B235,[1]Monthly!$C$2:$C$180&amp;[1]Monthly!$D$2:$D$180,0))))</f>
        <v>0</v>
      </c>
      <c r="G235" s="49">
        <f t="array" ref="G235">IF(ISERROR(INDEX([1]Monthly!F$2:F$180,MATCH($A235&amp;$B235,[1]Monthly!$C$2:$C$180&amp;[1]Monthly!$D$2:$D$180,0))),0,(INDEX([1]Monthly!F$2:F$180,MATCH($A235&amp;$B235,[1]Monthly!$C$2:$C$180&amp;[1]Monthly!$D$2:$D$180,0))))</f>
        <v>0</v>
      </c>
      <c r="H235" s="49">
        <f t="array" ref="H235">IF(ISERROR(INDEX([1]Monthly!G$2:G$180,MATCH($A235&amp;$B235,[1]Monthly!$C$2:$C$180&amp;[1]Monthly!$D$2:$D$180,0))),0,(INDEX([1]Monthly!G$2:G$180,MATCH($A235&amp;$B235,[1]Monthly!$C$2:$C$180&amp;[1]Monthly!$D$2:$D$180,0))))</f>
        <v>0</v>
      </c>
      <c r="I235" s="49">
        <f t="array" ref="I235">IF(ISERROR(INDEX([1]Monthly!H$2:H$180,MATCH($A235&amp;$B235,[1]Monthly!$C$2:$C$180&amp;[1]Monthly!$D$2:$D$180,0))),0,(INDEX([1]Monthly!H$2:H$180,MATCH($A235&amp;$B235,[1]Monthly!$C$2:$C$180&amp;[1]Monthly!$D$2:$D$180,0))))</f>
        <v>0</v>
      </c>
      <c r="J235" s="49">
        <f t="array" ref="J235">IF(ISERROR(INDEX([1]Monthly!I$2:I$180,MATCH($A235&amp;$B235,[1]Monthly!$C$2:$C$180&amp;[1]Monthly!$D$2:$D$180,0))),0,(INDEX([1]Monthly!I$2:I$180,MATCH($A235&amp;$B235,[1]Monthly!$C$2:$C$180&amp;[1]Monthly!$D$2:$D$180,0))))</f>
        <v>0</v>
      </c>
      <c r="K235" s="49">
        <f t="array" ref="K235">IF(ISERROR(INDEX([1]Monthly!J$2:J$180,MATCH($A235&amp;$B235,[1]Monthly!$C$2:$C$180&amp;[1]Monthly!$D$2:$D$180,0))),0,(INDEX([1]Monthly!J$2:J$180,MATCH($A235&amp;$B235,[1]Monthly!$C$2:$C$180&amp;[1]Monthly!$D$2:$D$180,0))))</f>
        <v>0</v>
      </c>
      <c r="L235" s="49">
        <f t="array" ref="L235">IF(ISERROR(INDEX([1]Monthly!K$2:K$180,MATCH($A235&amp;$B235,[1]Monthly!$C$2:$C$180&amp;[1]Monthly!$D$2:$D$180,0))),0,(INDEX([1]Monthly!K$2:K$180,MATCH($A235&amp;$B235,[1]Monthly!$C$2:$C$180&amp;[1]Monthly!$D$2:$D$180,0))))</f>
        <v>0</v>
      </c>
      <c r="M235" s="49">
        <f t="array" ref="M235">IF(ISERROR(INDEX([1]Monthly!L$2:L$180,MATCH($A235&amp;$B235,[1]Monthly!$C$2:$C$180&amp;[1]Monthly!$D$2:$D$180,0))),0,(INDEX([1]Monthly!L$2:L$180,MATCH($A235&amp;$B235,[1]Monthly!$C$2:$C$180&amp;[1]Monthly!$D$2:$D$180,0))))</f>
        <v>0</v>
      </c>
      <c r="N235" s="49">
        <f t="array" ref="N235">IF(ISERROR(INDEX([1]Monthly!M$2:M$180,MATCH($A235&amp;$B235,[1]Monthly!$C$2:$C$180&amp;[1]Monthly!$D$2:$D$180,0))),0,(INDEX([1]Monthly!M$2:M$180,MATCH($A235&amp;$B235,[1]Monthly!$C$2:$C$180&amp;[1]Monthly!$D$2:$D$180,0))))</f>
        <v>0</v>
      </c>
      <c r="O235" s="49">
        <f t="array" ref="O235">IF(ISERROR(INDEX([1]Monthly!N$2:N$180,MATCH($A235&amp;$B235,[1]Monthly!$C$2:$C$180&amp;[1]Monthly!$D$2:$D$180,0))),0,(INDEX([1]Monthly!N$2:N$180,MATCH($A235&amp;$B235,[1]Monthly!$C$2:$C$180&amp;[1]Monthly!$D$2:$D$180,0))))</f>
        <v>0</v>
      </c>
      <c r="P235" s="49">
        <f t="array" ref="P235">IF(ISERROR(INDEX([1]Monthly!O$2:O$180,MATCH($A235&amp;$B235,[1]Monthly!$C$2:$C$180&amp;[1]Monthly!$D$2:$D$180,0))),0,(INDEX([1]Monthly!O$2:O$180,MATCH($A235&amp;$B235,[1]Monthly!$C$2:$C$180&amp;[1]Monthly!$D$2:$D$180,0))))</f>
        <v>0</v>
      </c>
      <c r="Q235" s="49">
        <f t="array" ref="Q235">IF(ISERROR(INDEX([1]Monthly!P$2:P$180,MATCH($A235&amp;$B235,[1]Monthly!$C$2:$C$180&amp;[1]Monthly!$D$2:$D$180,0))),0,(INDEX([1]Monthly!P$2:P$180,MATCH($A235&amp;$B235,[1]Monthly!$C$2:$C$180&amp;[1]Monthly!$D$2:$D$180,0))))</f>
        <v>0</v>
      </c>
      <c r="R235" s="49">
        <f t="array" ref="R235">IF(ISERROR(INDEX([1]Monthly!Q$2:Q$180,MATCH($A235&amp;$B235,[1]Monthly!$C$2:$C$180&amp;[1]Monthly!$D$2:$D$180,0))),0,(INDEX([1]Monthly!Q$2:Q$180,MATCH($A235&amp;$B235,[1]Monthly!$C$2:$C$180&amp;[1]Monthly!$D$2:$D$180,0))))</f>
        <v>1</v>
      </c>
      <c r="S235" s="49">
        <f t="array" ref="S235">IF(ISERROR(INDEX([1]Monthly!R$2:R$180,MATCH($A235&amp;$B235,[1]Monthly!$C$2:$C$180&amp;[1]Monthly!$D$2:$D$180,0))),0,(INDEX([1]Monthly!R$2:R$180,MATCH($A235&amp;$B235,[1]Monthly!$C$2:$C$180&amp;[1]Monthly!$D$2:$D$180,0))))</f>
        <v>0</v>
      </c>
      <c r="T235" s="49">
        <f t="array" ref="T235">IF(ISERROR(INDEX([1]Monthly!S$2:S$180,MATCH($A235&amp;$B235,[1]Monthly!$C$2:$C$180&amp;[1]Monthly!$D$2:$D$180,0))),0,(INDEX([1]Monthly!S$2:S$180,MATCH($A235&amp;$B235,[1]Monthly!$C$2:$C$180&amp;[1]Monthly!$D$2:$D$180,0))))</f>
        <v>0</v>
      </c>
      <c r="U235" s="49">
        <f t="array" ref="U235">IF(ISERROR(INDEX([1]Monthly!T$2:T$180,MATCH($A235&amp;$B235,[1]Monthly!$C$2:$C$180&amp;[1]Monthly!$D$2:$D$180,0))),0,(INDEX([1]Monthly!T$2:T$180,MATCH($A235&amp;$B235,[1]Monthly!$C$2:$C$180&amp;[1]Monthly!$D$2:$D$180,0))))</f>
        <v>0</v>
      </c>
      <c r="V235" s="49">
        <f t="array" ref="V235">IF(ISERROR(INDEX([1]Monthly!U$2:U$180,MATCH($A235&amp;$B235,[1]Monthly!$C$2:$C$180&amp;[1]Monthly!$D$2:$D$180,0))),0,(INDEX([1]Monthly!U$2:U$180,MATCH($A235&amp;$B235,[1]Monthly!$C$2:$C$180&amp;[1]Monthly!$D$2:$D$180,0))))</f>
        <v>0</v>
      </c>
      <c r="W235" s="49">
        <f t="array" ref="W235">IF(ISERROR(INDEX([1]Monthly!V$2:V$180,MATCH($A235&amp;$B235,[1]Monthly!$C$2:$C$180&amp;[1]Monthly!$D$2:$D$180,0))),0,(INDEX([1]Monthly!V$2:V$180,MATCH($A235&amp;$B235,[1]Monthly!$C$2:$C$180&amp;[1]Monthly!$D$2:$D$180,0))))</f>
        <v>0</v>
      </c>
      <c r="X235" s="49">
        <f t="array" ref="X235">IF(ISERROR(INDEX([1]Monthly!W$2:W$180,MATCH($A235&amp;$B235,[1]Monthly!$C$2:$C$180&amp;[1]Monthly!$D$2:$D$180,0))),0,(INDEX([1]Monthly!W$2:W$180,MATCH($A235&amp;$B235,[1]Monthly!$C$2:$C$180&amp;[1]Monthly!$D$2:$D$180,0))))</f>
        <v>0</v>
      </c>
      <c r="Y235" s="49">
        <f t="array" ref="Y235">IF(ISERROR(INDEX([1]Monthly!X$2:X$180,MATCH($A235&amp;$B235,[1]Monthly!$C$2:$C$180&amp;[1]Monthly!$D$2:$D$180,0))),0,(INDEX([1]Monthly!X$2:X$180,MATCH($A235&amp;$B235,[1]Monthly!$C$2:$C$180&amp;[1]Monthly!$D$2:$D$180,0))))</f>
        <v>0</v>
      </c>
      <c r="Z235" s="49">
        <f t="array" ref="Z235">IF(ISERROR(INDEX([1]Monthly!Y$2:Y$180,MATCH($A235&amp;$B235,[1]Monthly!$C$2:$C$180&amp;[1]Monthly!$D$2:$D$180,0))),0,(INDEX([1]Monthly!Y$2:Y$180,MATCH($A235&amp;$B235,[1]Monthly!$C$2:$C$180&amp;[1]Monthly!$D$2:$D$180,0))))</f>
        <v>0</v>
      </c>
      <c r="AA235" s="49">
        <f t="array" ref="AA235">IF(ISERROR(INDEX([1]Monthly!Z$2:Z$180,MATCH($A235&amp;$B235,[1]Monthly!$C$2:$C$180&amp;[1]Monthly!$D$2:$D$180,0))),0,(INDEX([1]Monthly!Z$2:Z$180,MATCH($A235&amp;$B235,[1]Monthly!$C$2:$C$180&amp;[1]Monthly!$D$2:$D$180,0))))</f>
        <v>0</v>
      </c>
      <c r="AB235" s="49">
        <f t="array" ref="AB235">IF(ISERROR(INDEX([1]Monthly!AA$2:AA$180,MATCH($A235&amp;$B235,[1]Monthly!$C$2:$C$180&amp;[1]Monthly!$D$2:$D$180,0))),0,(INDEX([1]Monthly!AA$2:AA$180,MATCH($A235&amp;$B235,[1]Monthly!$C$2:$C$180&amp;[1]Monthly!$D$2:$D$180,0))))</f>
        <v>0</v>
      </c>
      <c r="AC235" s="49">
        <f t="array" ref="AC235">IF(ISERROR(INDEX([1]Monthly!AB$2:AB$180,MATCH($A235&amp;$B235,[1]Monthly!$C$2:$C$180&amp;[1]Monthly!$D$2:$D$180,0))),0,(INDEX([1]Monthly!AB$2:AB$180,MATCH($A235&amp;$B235,[1]Monthly!$C$2:$C$180&amp;[1]Monthly!$D$2:$D$180,0))))</f>
        <v>0</v>
      </c>
      <c r="AD235" s="50">
        <f t="array" ref="AD235">IF(ISERROR(INDEX([1]Monthly!AC$2:AC$180,MATCH($A235&amp;$B235,[1]Monthly!$C$2:$C$180&amp;[1]Monthly!$D$2:$D$180,0))),0,(INDEX([1]Monthly!AC$2:AC$180,MATCH($A235&amp;$B235,[1]Monthly!$C$2:$C$180&amp;[1]Monthly!$D$2:$D$180,0))))</f>
        <v>0</v>
      </c>
      <c r="AE235" s="50">
        <f t="array" ref="AE235">IF(ISERROR(INDEX([1]Monthly!AD$2:AD$180,MATCH($A235&amp;$B235,[1]Monthly!$C$2:$C$180&amp;[1]Monthly!$D$2:$D$180,0))),0,(INDEX([1]Monthly!AD$2:AD$180,MATCH($A235&amp;$B235,[1]Monthly!$C$2:$C$180&amp;[1]Monthly!$D$2:$D$180,0))))</f>
        <v>0</v>
      </c>
      <c r="AF235" s="51">
        <f t="array" ref="AF235">IF(ISERROR(INDEX([1]Monthly!AE$2:AE$180,MATCH($A235&amp;$B235,[1]Monthly!$C$2:$C$180&amp;[1]Monthly!$D$2:$D$180,0))),0,(INDEX([1]Monthly!AE$2:AE$180,MATCH($A235&amp;$B235,[1]Monthly!$C$2:$C$180&amp;[1]Monthly!$D$2:$D$180,0))))</f>
        <v>0</v>
      </c>
      <c r="AG235" s="1"/>
      <c r="AH235" s="1"/>
      <c r="AI235" s="1"/>
      <c r="AJ235" s="45"/>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row>
    <row r="236" spans="1:174" x14ac:dyDescent="0.2">
      <c r="A236" s="11">
        <v>16</v>
      </c>
      <c r="B236" s="34">
        <v>4</v>
      </c>
      <c r="C236" s="1">
        <f t="array" ref="C236">IF(ISERROR(INDEX([1]Current!E$2:E$180,MATCH($A236&amp;$B236,[1]Current!$C$2:$C$180&amp;[1]Current!$D$2:$D$180,0))),0,(INDEX([1]Current!E$2:E$180,MATCH($A236&amp;$B236,[1]Current!$C$2:$C$180&amp;[1]Current!$D$2:$D$180,0))))</f>
        <v>0</v>
      </c>
      <c r="D236" s="1">
        <f t="array" ref="D236">IF(ISERROR(INDEX([1]Current!F$2:F$180,MATCH($A236&amp;$B236,[1]Current!$C$2:$C$180&amp;[1]Current!$D$2:$D$180,0))),0,(INDEX([1]Current!F$2:F$180,MATCH($A236&amp;$B236,[1]Current!$C$2:$C$180&amp;[1]Current!$D$2:$D$180,0))))</f>
        <v>0</v>
      </c>
      <c r="E236" s="81" t="s">
        <v>23</v>
      </c>
      <c r="F236" s="48">
        <f t="array" ref="F236">IF(ISERROR(INDEX([1]Monthly!E$2:E$180,MATCH($A236&amp;$B236,[1]Monthly!$C$2:$C$180&amp;[1]Monthly!$D$2:$D$180,0))),0,(INDEX([1]Monthly!E$2:E$180,MATCH($A236&amp;$B236,[1]Monthly!$C$2:$C$180&amp;[1]Monthly!$D$2:$D$180,0))))</f>
        <v>0</v>
      </c>
      <c r="G236" s="49">
        <f t="array" ref="G236">IF(ISERROR(INDEX([1]Monthly!F$2:F$180,MATCH($A236&amp;$B236,[1]Monthly!$C$2:$C$180&amp;[1]Monthly!$D$2:$D$180,0))),0,(INDEX([1]Monthly!F$2:F$180,MATCH($A236&amp;$B236,[1]Monthly!$C$2:$C$180&amp;[1]Monthly!$D$2:$D$180,0))))</f>
        <v>0</v>
      </c>
      <c r="H236" s="49">
        <f t="array" ref="H236">IF(ISERROR(INDEX([1]Monthly!G$2:G$180,MATCH($A236&amp;$B236,[1]Monthly!$C$2:$C$180&amp;[1]Monthly!$D$2:$D$180,0))),0,(INDEX([1]Monthly!G$2:G$180,MATCH($A236&amp;$B236,[1]Monthly!$C$2:$C$180&amp;[1]Monthly!$D$2:$D$180,0))))</f>
        <v>0</v>
      </c>
      <c r="I236" s="49">
        <f t="array" ref="I236">IF(ISERROR(INDEX([1]Monthly!H$2:H$180,MATCH($A236&amp;$B236,[1]Monthly!$C$2:$C$180&amp;[1]Monthly!$D$2:$D$180,0))),0,(INDEX([1]Monthly!H$2:H$180,MATCH($A236&amp;$B236,[1]Monthly!$C$2:$C$180&amp;[1]Monthly!$D$2:$D$180,0))))</f>
        <v>0</v>
      </c>
      <c r="J236" s="49">
        <f t="array" ref="J236">IF(ISERROR(INDEX([1]Monthly!I$2:I$180,MATCH($A236&amp;$B236,[1]Monthly!$C$2:$C$180&amp;[1]Monthly!$D$2:$D$180,0))),0,(INDEX([1]Monthly!I$2:I$180,MATCH($A236&amp;$B236,[1]Monthly!$C$2:$C$180&amp;[1]Monthly!$D$2:$D$180,0))))</f>
        <v>0</v>
      </c>
      <c r="K236" s="49">
        <f t="array" ref="K236">IF(ISERROR(INDEX([1]Monthly!J$2:J$180,MATCH($A236&amp;$B236,[1]Monthly!$C$2:$C$180&amp;[1]Monthly!$D$2:$D$180,0))),0,(INDEX([1]Monthly!J$2:J$180,MATCH($A236&amp;$B236,[1]Monthly!$C$2:$C$180&amp;[1]Monthly!$D$2:$D$180,0))))</f>
        <v>0</v>
      </c>
      <c r="L236" s="49">
        <f t="array" ref="L236">IF(ISERROR(INDEX([1]Monthly!K$2:K$180,MATCH($A236&amp;$B236,[1]Monthly!$C$2:$C$180&amp;[1]Monthly!$D$2:$D$180,0))),0,(INDEX([1]Monthly!K$2:K$180,MATCH($A236&amp;$B236,[1]Monthly!$C$2:$C$180&amp;[1]Monthly!$D$2:$D$180,0))))</f>
        <v>0</v>
      </c>
      <c r="M236" s="49">
        <f t="array" ref="M236">IF(ISERROR(INDEX([1]Monthly!L$2:L$180,MATCH($A236&amp;$B236,[1]Monthly!$C$2:$C$180&amp;[1]Monthly!$D$2:$D$180,0))),0,(INDEX([1]Monthly!L$2:L$180,MATCH($A236&amp;$B236,[1]Monthly!$C$2:$C$180&amp;[1]Monthly!$D$2:$D$180,0))))</f>
        <v>0</v>
      </c>
      <c r="N236" s="49">
        <f t="array" ref="N236">IF(ISERROR(INDEX([1]Monthly!M$2:M$180,MATCH($A236&amp;$B236,[1]Monthly!$C$2:$C$180&amp;[1]Monthly!$D$2:$D$180,0))),0,(INDEX([1]Monthly!M$2:M$180,MATCH($A236&amp;$B236,[1]Monthly!$C$2:$C$180&amp;[1]Monthly!$D$2:$D$180,0))))</f>
        <v>0</v>
      </c>
      <c r="O236" s="49">
        <f t="array" ref="O236">IF(ISERROR(INDEX([1]Monthly!N$2:N$180,MATCH($A236&amp;$B236,[1]Monthly!$C$2:$C$180&amp;[1]Monthly!$D$2:$D$180,0))),0,(INDEX([1]Monthly!N$2:N$180,MATCH($A236&amp;$B236,[1]Monthly!$C$2:$C$180&amp;[1]Monthly!$D$2:$D$180,0))))</f>
        <v>0</v>
      </c>
      <c r="P236" s="49">
        <f t="array" ref="P236">IF(ISERROR(INDEX([1]Monthly!O$2:O$180,MATCH($A236&amp;$B236,[1]Monthly!$C$2:$C$180&amp;[1]Monthly!$D$2:$D$180,0))),0,(INDEX([1]Monthly!O$2:O$180,MATCH($A236&amp;$B236,[1]Monthly!$C$2:$C$180&amp;[1]Monthly!$D$2:$D$180,0))))</f>
        <v>0</v>
      </c>
      <c r="Q236" s="49">
        <f t="array" ref="Q236">IF(ISERROR(INDEX([1]Monthly!P$2:P$180,MATCH($A236&amp;$B236,[1]Monthly!$C$2:$C$180&amp;[1]Monthly!$D$2:$D$180,0))),0,(INDEX([1]Monthly!P$2:P$180,MATCH($A236&amp;$B236,[1]Monthly!$C$2:$C$180&amp;[1]Monthly!$D$2:$D$180,0))))</f>
        <v>0</v>
      </c>
      <c r="R236" s="49">
        <f t="array" ref="R236">IF(ISERROR(INDEX([1]Monthly!Q$2:Q$180,MATCH($A236&amp;$B236,[1]Monthly!$C$2:$C$180&amp;[1]Monthly!$D$2:$D$180,0))),0,(INDEX([1]Monthly!Q$2:Q$180,MATCH($A236&amp;$B236,[1]Monthly!$C$2:$C$180&amp;[1]Monthly!$D$2:$D$180,0))))</f>
        <v>0</v>
      </c>
      <c r="S236" s="49">
        <f t="array" ref="S236">IF(ISERROR(INDEX([1]Monthly!R$2:R$180,MATCH($A236&amp;$B236,[1]Monthly!$C$2:$C$180&amp;[1]Monthly!$D$2:$D$180,0))),0,(INDEX([1]Monthly!R$2:R$180,MATCH($A236&amp;$B236,[1]Monthly!$C$2:$C$180&amp;[1]Monthly!$D$2:$D$180,0))))</f>
        <v>0</v>
      </c>
      <c r="T236" s="49">
        <f t="array" ref="T236">IF(ISERROR(INDEX([1]Monthly!S$2:S$180,MATCH($A236&amp;$B236,[1]Monthly!$C$2:$C$180&amp;[1]Monthly!$D$2:$D$180,0))),0,(INDEX([1]Monthly!S$2:S$180,MATCH($A236&amp;$B236,[1]Monthly!$C$2:$C$180&amp;[1]Monthly!$D$2:$D$180,0))))</f>
        <v>0</v>
      </c>
      <c r="U236" s="49">
        <f t="array" ref="U236">IF(ISERROR(INDEX([1]Monthly!T$2:T$180,MATCH($A236&amp;$B236,[1]Monthly!$C$2:$C$180&amp;[1]Monthly!$D$2:$D$180,0))),0,(INDEX([1]Monthly!T$2:T$180,MATCH($A236&amp;$B236,[1]Monthly!$C$2:$C$180&amp;[1]Monthly!$D$2:$D$180,0))))</f>
        <v>0</v>
      </c>
      <c r="V236" s="49">
        <f t="array" ref="V236">IF(ISERROR(INDEX([1]Monthly!U$2:U$180,MATCH($A236&amp;$B236,[1]Monthly!$C$2:$C$180&amp;[1]Monthly!$D$2:$D$180,0))),0,(INDEX([1]Monthly!U$2:U$180,MATCH($A236&amp;$B236,[1]Monthly!$C$2:$C$180&amp;[1]Monthly!$D$2:$D$180,0))))</f>
        <v>0</v>
      </c>
      <c r="W236" s="49">
        <f t="array" ref="W236">IF(ISERROR(INDEX([1]Monthly!V$2:V$180,MATCH($A236&amp;$B236,[1]Monthly!$C$2:$C$180&amp;[1]Monthly!$D$2:$D$180,0))),0,(INDEX([1]Monthly!V$2:V$180,MATCH($A236&amp;$B236,[1]Monthly!$C$2:$C$180&amp;[1]Monthly!$D$2:$D$180,0))))</f>
        <v>0</v>
      </c>
      <c r="X236" s="49">
        <f t="array" ref="X236">IF(ISERROR(INDEX([1]Monthly!W$2:W$180,MATCH($A236&amp;$B236,[1]Monthly!$C$2:$C$180&amp;[1]Monthly!$D$2:$D$180,0))),0,(INDEX([1]Monthly!W$2:W$180,MATCH($A236&amp;$B236,[1]Monthly!$C$2:$C$180&amp;[1]Monthly!$D$2:$D$180,0))))</f>
        <v>0</v>
      </c>
      <c r="Y236" s="49">
        <f t="array" ref="Y236">IF(ISERROR(INDEX([1]Monthly!X$2:X$180,MATCH($A236&amp;$B236,[1]Monthly!$C$2:$C$180&amp;[1]Monthly!$D$2:$D$180,0))),0,(INDEX([1]Monthly!X$2:X$180,MATCH($A236&amp;$B236,[1]Monthly!$C$2:$C$180&amp;[1]Monthly!$D$2:$D$180,0))))</f>
        <v>0</v>
      </c>
      <c r="Z236" s="49">
        <f t="array" ref="Z236">IF(ISERROR(INDEX([1]Monthly!Y$2:Y$180,MATCH($A236&amp;$B236,[1]Monthly!$C$2:$C$180&amp;[1]Monthly!$D$2:$D$180,0))),0,(INDEX([1]Monthly!Y$2:Y$180,MATCH($A236&amp;$B236,[1]Monthly!$C$2:$C$180&amp;[1]Monthly!$D$2:$D$180,0))))</f>
        <v>0</v>
      </c>
      <c r="AA236" s="49">
        <f t="array" ref="AA236">IF(ISERROR(INDEX([1]Monthly!Z$2:Z$180,MATCH($A236&amp;$B236,[1]Monthly!$C$2:$C$180&amp;[1]Monthly!$D$2:$D$180,0))),0,(INDEX([1]Monthly!Z$2:Z$180,MATCH($A236&amp;$B236,[1]Monthly!$C$2:$C$180&amp;[1]Monthly!$D$2:$D$180,0))))</f>
        <v>0</v>
      </c>
      <c r="AB236" s="49">
        <f t="array" ref="AB236">IF(ISERROR(INDEX([1]Monthly!AA$2:AA$180,MATCH($A236&amp;$B236,[1]Monthly!$C$2:$C$180&amp;[1]Monthly!$D$2:$D$180,0))),0,(INDEX([1]Monthly!AA$2:AA$180,MATCH($A236&amp;$B236,[1]Monthly!$C$2:$C$180&amp;[1]Monthly!$D$2:$D$180,0))))</f>
        <v>0</v>
      </c>
      <c r="AC236" s="49">
        <f t="array" ref="AC236">IF(ISERROR(INDEX([1]Monthly!AB$2:AB$180,MATCH($A236&amp;$B236,[1]Monthly!$C$2:$C$180&amp;[1]Monthly!$D$2:$D$180,0))),0,(INDEX([1]Monthly!AB$2:AB$180,MATCH($A236&amp;$B236,[1]Monthly!$C$2:$C$180&amp;[1]Monthly!$D$2:$D$180,0))))</f>
        <v>0</v>
      </c>
      <c r="AD236" s="50">
        <f t="array" ref="AD236">IF(ISERROR(INDEX([1]Monthly!AC$2:AC$180,MATCH($A236&amp;$B236,[1]Monthly!$C$2:$C$180&amp;[1]Monthly!$D$2:$D$180,0))),0,(INDEX([1]Monthly!AC$2:AC$180,MATCH($A236&amp;$B236,[1]Monthly!$C$2:$C$180&amp;[1]Monthly!$D$2:$D$180,0))))</f>
        <v>0</v>
      </c>
      <c r="AE236" s="50">
        <f t="array" ref="AE236">IF(ISERROR(INDEX([1]Monthly!AD$2:AD$180,MATCH($A236&amp;$B236,[1]Monthly!$C$2:$C$180&amp;[1]Monthly!$D$2:$D$180,0))),0,(INDEX([1]Monthly!AD$2:AD$180,MATCH($A236&amp;$B236,[1]Monthly!$C$2:$C$180&amp;[1]Monthly!$D$2:$D$180,0))))</f>
        <v>0</v>
      </c>
      <c r="AF236" s="51">
        <f t="array" ref="AF236">IF(ISERROR(INDEX([1]Monthly!AE$2:AE$180,MATCH($A236&amp;$B236,[1]Monthly!$C$2:$C$180&amp;[1]Monthly!$D$2:$D$180,0))),0,(INDEX([1]Monthly!AE$2:AE$180,MATCH($A236&amp;$B236,[1]Monthly!$C$2:$C$180&amp;[1]Monthly!$D$2:$D$180,0))))</f>
        <v>0</v>
      </c>
      <c r="AG236" s="1"/>
      <c r="AH236" s="1"/>
      <c r="AI236" s="1"/>
      <c r="AJ236" s="45"/>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row>
    <row r="237" spans="1:174" x14ac:dyDescent="0.2">
      <c r="A237" s="11">
        <v>16</v>
      </c>
      <c r="B237" s="34">
        <v>5</v>
      </c>
      <c r="C237" s="1">
        <f t="array" ref="C237">IF(ISERROR(INDEX([1]Current!E$2:E$180,MATCH($A237&amp;$B237,[1]Current!$C$2:$C$180&amp;[1]Current!$D$2:$D$180,0))),0,(INDEX([1]Current!E$2:E$180,MATCH($A237&amp;$B237,[1]Current!$C$2:$C$180&amp;[1]Current!$D$2:$D$180,0))))</f>
        <v>0</v>
      </c>
      <c r="D237" s="1">
        <f t="array" ref="D237">IF(ISERROR(INDEX([1]Current!F$2:F$180,MATCH($A237&amp;$B237,[1]Current!$C$2:$C$180&amp;[1]Current!$D$2:$D$180,0))),0,(INDEX([1]Current!F$2:F$180,MATCH($A237&amp;$B237,[1]Current!$C$2:$C$180&amp;[1]Current!$D$2:$D$180,0))))</f>
        <v>0</v>
      </c>
      <c r="E237" s="81" t="s">
        <v>24</v>
      </c>
      <c r="F237" s="48">
        <f t="array" ref="F237">IF(ISERROR(INDEX([1]Monthly!E$2:E$180,MATCH($A237&amp;$B237,[1]Monthly!$C$2:$C$180&amp;[1]Monthly!$D$2:$D$180,0))),0,(INDEX([1]Monthly!E$2:E$180,MATCH($A237&amp;$B237,[1]Monthly!$C$2:$C$180&amp;[1]Monthly!$D$2:$D$180,0))))</f>
        <v>0</v>
      </c>
      <c r="G237" s="49">
        <f t="array" ref="G237">IF(ISERROR(INDEX([1]Monthly!F$2:F$180,MATCH($A237&amp;$B237,[1]Monthly!$C$2:$C$180&amp;[1]Monthly!$D$2:$D$180,0))),0,(INDEX([1]Monthly!F$2:F$180,MATCH($A237&amp;$B237,[1]Monthly!$C$2:$C$180&amp;[1]Monthly!$D$2:$D$180,0))))</f>
        <v>0</v>
      </c>
      <c r="H237" s="49">
        <f t="array" ref="H237">IF(ISERROR(INDEX([1]Monthly!G$2:G$180,MATCH($A237&amp;$B237,[1]Monthly!$C$2:$C$180&amp;[1]Monthly!$D$2:$D$180,0))),0,(INDEX([1]Monthly!G$2:G$180,MATCH($A237&amp;$B237,[1]Monthly!$C$2:$C$180&amp;[1]Monthly!$D$2:$D$180,0))))</f>
        <v>0</v>
      </c>
      <c r="I237" s="49">
        <f t="array" ref="I237">IF(ISERROR(INDEX([1]Monthly!H$2:H$180,MATCH($A237&amp;$B237,[1]Monthly!$C$2:$C$180&amp;[1]Monthly!$D$2:$D$180,0))),0,(INDEX([1]Monthly!H$2:H$180,MATCH($A237&amp;$B237,[1]Monthly!$C$2:$C$180&amp;[1]Monthly!$D$2:$D$180,0))))</f>
        <v>0</v>
      </c>
      <c r="J237" s="49">
        <f t="array" ref="J237">IF(ISERROR(INDEX([1]Monthly!I$2:I$180,MATCH($A237&amp;$B237,[1]Monthly!$C$2:$C$180&amp;[1]Monthly!$D$2:$D$180,0))),0,(INDEX([1]Monthly!I$2:I$180,MATCH($A237&amp;$B237,[1]Monthly!$C$2:$C$180&amp;[1]Monthly!$D$2:$D$180,0))))</f>
        <v>0</v>
      </c>
      <c r="K237" s="49">
        <f t="array" ref="K237">IF(ISERROR(INDEX([1]Monthly!J$2:J$180,MATCH($A237&amp;$B237,[1]Monthly!$C$2:$C$180&amp;[1]Monthly!$D$2:$D$180,0))),0,(INDEX([1]Monthly!J$2:J$180,MATCH($A237&amp;$B237,[1]Monthly!$C$2:$C$180&amp;[1]Monthly!$D$2:$D$180,0))))</f>
        <v>0</v>
      </c>
      <c r="L237" s="49">
        <f t="array" ref="L237">IF(ISERROR(INDEX([1]Monthly!K$2:K$180,MATCH($A237&amp;$B237,[1]Monthly!$C$2:$C$180&amp;[1]Monthly!$D$2:$D$180,0))),0,(INDEX([1]Monthly!K$2:K$180,MATCH($A237&amp;$B237,[1]Monthly!$C$2:$C$180&amp;[1]Monthly!$D$2:$D$180,0))))</f>
        <v>0</v>
      </c>
      <c r="M237" s="49">
        <f t="array" ref="M237">IF(ISERROR(INDEX([1]Monthly!L$2:L$180,MATCH($A237&amp;$B237,[1]Monthly!$C$2:$C$180&amp;[1]Monthly!$D$2:$D$180,0))),0,(INDEX([1]Monthly!L$2:L$180,MATCH($A237&amp;$B237,[1]Monthly!$C$2:$C$180&amp;[1]Monthly!$D$2:$D$180,0))))</f>
        <v>0</v>
      </c>
      <c r="N237" s="49">
        <f t="array" ref="N237">IF(ISERROR(INDEX([1]Monthly!M$2:M$180,MATCH($A237&amp;$B237,[1]Monthly!$C$2:$C$180&amp;[1]Monthly!$D$2:$D$180,0))),0,(INDEX([1]Monthly!M$2:M$180,MATCH($A237&amp;$B237,[1]Monthly!$C$2:$C$180&amp;[1]Monthly!$D$2:$D$180,0))))</f>
        <v>0</v>
      </c>
      <c r="O237" s="49">
        <f t="array" ref="O237">IF(ISERROR(INDEX([1]Monthly!N$2:N$180,MATCH($A237&amp;$B237,[1]Monthly!$C$2:$C$180&amp;[1]Monthly!$D$2:$D$180,0))),0,(INDEX([1]Monthly!N$2:N$180,MATCH($A237&amp;$B237,[1]Monthly!$C$2:$C$180&amp;[1]Monthly!$D$2:$D$180,0))))</f>
        <v>0</v>
      </c>
      <c r="P237" s="49">
        <f t="array" ref="P237">IF(ISERROR(INDEX([1]Monthly!O$2:O$180,MATCH($A237&amp;$B237,[1]Monthly!$C$2:$C$180&amp;[1]Monthly!$D$2:$D$180,0))),0,(INDEX([1]Monthly!O$2:O$180,MATCH($A237&amp;$B237,[1]Monthly!$C$2:$C$180&amp;[1]Monthly!$D$2:$D$180,0))))</f>
        <v>0</v>
      </c>
      <c r="Q237" s="49">
        <f t="array" ref="Q237">IF(ISERROR(INDEX([1]Monthly!P$2:P$180,MATCH($A237&amp;$B237,[1]Monthly!$C$2:$C$180&amp;[1]Monthly!$D$2:$D$180,0))),0,(INDEX([1]Monthly!P$2:P$180,MATCH($A237&amp;$B237,[1]Monthly!$C$2:$C$180&amp;[1]Monthly!$D$2:$D$180,0))))</f>
        <v>0</v>
      </c>
      <c r="R237" s="49">
        <f t="array" ref="R237">IF(ISERROR(INDEX([1]Monthly!Q$2:Q$180,MATCH($A237&amp;$B237,[1]Monthly!$C$2:$C$180&amp;[1]Monthly!$D$2:$D$180,0))),0,(INDEX([1]Monthly!Q$2:Q$180,MATCH($A237&amp;$B237,[1]Monthly!$C$2:$C$180&amp;[1]Monthly!$D$2:$D$180,0))))</f>
        <v>0</v>
      </c>
      <c r="S237" s="49">
        <f t="array" ref="S237">IF(ISERROR(INDEX([1]Monthly!R$2:R$180,MATCH($A237&amp;$B237,[1]Monthly!$C$2:$C$180&amp;[1]Monthly!$D$2:$D$180,0))),0,(INDEX([1]Monthly!R$2:R$180,MATCH($A237&amp;$B237,[1]Monthly!$C$2:$C$180&amp;[1]Monthly!$D$2:$D$180,0))))</f>
        <v>0</v>
      </c>
      <c r="T237" s="49">
        <f t="array" ref="T237">IF(ISERROR(INDEX([1]Monthly!S$2:S$180,MATCH($A237&amp;$B237,[1]Monthly!$C$2:$C$180&amp;[1]Monthly!$D$2:$D$180,0))),0,(INDEX([1]Monthly!S$2:S$180,MATCH($A237&amp;$B237,[1]Monthly!$C$2:$C$180&amp;[1]Monthly!$D$2:$D$180,0))))</f>
        <v>0</v>
      </c>
      <c r="U237" s="49">
        <f t="array" ref="U237">IF(ISERROR(INDEX([1]Monthly!T$2:T$180,MATCH($A237&amp;$B237,[1]Monthly!$C$2:$C$180&amp;[1]Monthly!$D$2:$D$180,0))),0,(INDEX([1]Monthly!T$2:T$180,MATCH($A237&amp;$B237,[1]Monthly!$C$2:$C$180&amp;[1]Monthly!$D$2:$D$180,0))))</f>
        <v>0</v>
      </c>
      <c r="V237" s="49">
        <f t="array" ref="V237">IF(ISERROR(INDEX([1]Monthly!U$2:U$180,MATCH($A237&amp;$B237,[1]Monthly!$C$2:$C$180&amp;[1]Monthly!$D$2:$D$180,0))),0,(INDEX([1]Monthly!U$2:U$180,MATCH($A237&amp;$B237,[1]Monthly!$C$2:$C$180&amp;[1]Monthly!$D$2:$D$180,0))))</f>
        <v>0</v>
      </c>
      <c r="W237" s="49">
        <f t="array" ref="W237">IF(ISERROR(INDEX([1]Monthly!V$2:V$180,MATCH($A237&amp;$B237,[1]Monthly!$C$2:$C$180&amp;[1]Monthly!$D$2:$D$180,0))),0,(INDEX([1]Monthly!V$2:V$180,MATCH($A237&amp;$B237,[1]Monthly!$C$2:$C$180&amp;[1]Monthly!$D$2:$D$180,0))))</f>
        <v>0</v>
      </c>
      <c r="X237" s="49">
        <f t="array" ref="X237">IF(ISERROR(INDEX([1]Monthly!W$2:W$180,MATCH($A237&amp;$B237,[1]Monthly!$C$2:$C$180&amp;[1]Monthly!$D$2:$D$180,0))),0,(INDEX([1]Monthly!W$2:W$180,MATCH($A237&amp;$B237,[1]Monthly!$C$2:$C$180&amp;[1]Monthly!$D$2:$D$180,0))))</f>
        <v>0</v>
      </c>
      <c r="Y237" s="49">
        <f t="array" ref="Y237">IF(ISERROR(INDEX([1]Monthly!X$2:X$180,MATCH($A237&amp;$B237,[1]Monthly!$C$2:$C$180&amp;[1]Monthly!$D$2:$D$180,0))),0,(INDEX([1]Monthly!X$2:X$180,MATCH($A237&amp;$B237,[1]Monthly!$C$2:$C$180&amp;[1]Monthly!$D$2:$D$180,0))))</f>
        <v>0</v>
      </c>
      <c r="Z237" s="49">
        <f t="array" ref="Z237">IF(ISERROR(INDEX([1]Monthly!Y$2:Y$180,MATCH($A237&amp;$B237,[1]Monthly!$C$2:$C$180&amp;[1]Monthly!$D$2:$D$180,0))),0,(INDEX([1]Monthly!Y$2:Y$180,MATCH($A237&amp;$B237,[1]Monthly!$C$2:$C$180&amp;[1]Monthly!$D$2:$D$180,0))))</f>
        <v>0</v>
      </c>
      <c r="AA237" s="49">
        <f t="array" ref="AA237">IF(ISERROR(INDEX([1]Monthly!Z$2:Z$180,MATCH($A237&amp;$B237,[1]Monthly!$C$2:$C$180&amp;[1]Monthly!$D$2:$D$180,0))),0,(INDEX([1]Monthly!Z$2:Z$180,MATCH($A237&amp;$B237,[1]Monthly!$C$2:$C$180&amp;[1]Monthly!$D$2:$D$180,0))))</f>
        <v>0</v>
      </c>
      <c r="AB237" s="49">
        <f t="array" ref="AB237">IF(ISERROR(INDEX([1]Monthly!AA$2:AA$180,MATCH($A237&amp;$B237,[1]Monthly!$C$2:$C$180&amp;[1]Monthly!$D$2:$D$180,0))),0,(INDEX([1]Monthly!AA$2:AA$180,MATCH($A237&amp;$B237,[1]Monthly!$C$2:$C$180&amp;[1]Monthly!$D$2:$D$180,0))))</f>
        <v>0</v>
      </c>
      <c r="AC237" s="49">
        <f t="array" ref="AC237">IF(ISERROR(INDEX([1]Monthly!AB$2:AB$180,MATCH($A237&amp;$B237,[1]Monthly!$C$2:$C$180&amp;[1]Monthly!$D$2:$D$180,0))),0,(INDEX([1]Monthly!AB$2:AB$180,MATCH($A237&amp;$B237,[1]Monthly!$C$2:$C$180&amp;[1]Monthly!$D$2:$D$180,0))))</f>
        <v>0</v>
      </c>
      <c r="AD237" s="50">
        <f t="array" ref="AD237">IF(ISERROR(INDEX([1]Monthly!AC$2:AC$180,MATCH($A237&amp;$B237,[1]Monthly!$C$2:$C$180&amp;[1]Monthly!$D$2:$D$180,0))),0,(INDEX([1]Monthly!AC$2:AC$180,MATCH($A237&amp;$B237,[1]Monthly!$C$2:$C$180&amp;[1]Monthly!$D$2:$D$180,0))))</f>
        <v>0</v>
      </c>
      <c r="AE237" s="50">
        <f t="array" ref="AE237">IF(ISERROR(INDEX([1]Monthly!AD$2:AD$180,MATCH($A237&amp;$B237,[1]Monthly!$C$2:$C$180&amp;[1]Monthly!$D$2:$D$180,0))),0,(INDEX([1]Monthly!AD$2:AD$180,MATCH($A237&amp;$B237,[1]Monthly!$C$2:$C$180&amp;[1]Monthly!$D$2:$D$180,0))))</f>
        <v>0</v>
      </c>
      <c r="AF237" s="51">
        <f t="array" ref="AF237">IF(ISERROR(INDEX([1]Monthly!AE$2:AE$180,MATCH($A237&amp;$B237,[1]Monthly!$C$2:$C$180&amp;[1]Monthly!$D$2:$D$180,0))),0,(INDEX([1]Monthly!AE$2:AE$180,MATCH($A237&amp;$B237,[1]Monthly!$C$2:$C$180&amp;[1]Monthly!$D$2:$D$180,0))))</f>
        <v>0</v>
      </c>
      <c r="AG237" s="1"/>
      <c r="AH237" s="1"/>
      <c r="AI237" s="1"/>
      <c r="AJ237" s="45"/>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row>
    <row r="238" spans="1:174" x14ac:dyDescent="0.2">
      <c r="C238" s="1">
        <f>SUM(C234:C237)</f>
        <v>1</v>
      </c>
      <c r="D238" s="1">
        <f>SUM(D234:D237)</f>
        <v>0</v>
      </c>
      <c r="E238" s="82" t="s">
        <v>25</v>
      </c>
      <c r="F238" s="53">
        <f t="shared" ref="F238:AF238" si="90">SUM(F234:F237)</f>
        <v>0</v>
      </c>
      <c r="G238" s="54">
        <f t="shared" si="90"/>
        <v>0</v>
      </c>
      <c r="H238" s="54">
        <f t="shared" si="90"/>
        <v>0</v>
      </c>
      <c r="I238" s="54">
        <f t="shared" si="90"/>
        <v>0</v>
      </c>
      <c r="J238" s="54">
        <f t="shared" si="90"/>
        <v>0</v>
      </c>
      <c r="K238" s="54">
        <f t="shared" si="90"/>
        <v>0</v>
      </c>
      <c r="L238" s="54">
        <f t="shared" si="90"/>
        <v>0</v>
      </c>
      <c r="M238" s="54">
        <f t="shared" si="90"/>
        <v>0</v>
      </c>
      <c r="N238" s="54">
        <f t="shared" si="90"/>
        <v>0</v>
      </c>
      <c r="O238" s="54">
        <f t="shared" si="90"/>
        <v>0</v>
      </c>
      <c r="P238" s="54">
        <f t="shared" si="90"/>
        <v>0</v>
      </c>
      <c r="Q238" s="54">
        <f t="shared" si="90"/>
        <v>0</v>
      </c>
      <c r="R238" s="54">
        <f t="shared" si="90"/>
        <v>1</v>
      </c>
      <c r="S238" s="54">
        <f t="shared" si="90"/>
        <v>0</v>
      </c>
      <c r="T238" s="54">
        <f t="shared" si="90"/>
        <v>0</v>
      </c>
      <c r="U238" s="54">
        <f t="shared" si="90"/>
        <v>0</v>
      </c>
      <c r="V238" s="54">
        <f t="shared" si="90"/>
        <v>0</v>
      </c>
      <c r="W238" s="54">
        <f t="shared" si="90"/>
        <v>0</v>
      </c>
      <c r="X238" s="54">
        <f t="shared" si="90"/>
        <v>0</v>
      </c>
      <c r="Y238" s="54">
        <f t="shared" si="90"/>
        <v>0</v>
      </c>
      <c r="Z238" s="54">
        <f t="shared" si="90"/>
        <v>0</v>
      </c>
      <c r="AA238" s="54">
        <f t="shared" si="90"/>
        <v>0</v>
      </c>
      <c r="AB238" s="54">
        <f t="shared" si="90"/>
        <v>0</v>
      </c>
      <c r="AC238" s="54">
        <f t="shared" si="90"/>
        <v>0</v>
      </c>
      <c r="AD238" s="55">
        <f t="shared" si="90"/>
        <v>0</v>
      </c>
      <c r="AE238" s="55">
        <f t="shared" si="90"/>
        <v>0</v>
      </c>
      <c r="AF238" s="56">
        <f t="shared" si="90"/>
        <v>0</v>
      </c>
      <c r="AG238" s="1"/>
      <c r="AH238" s="1"/>
      <c r="AI238" s="1"/>
      <c r="AJ238" s="45"/>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row>
    <row r="239" spans="1:174" s="57" customFormat="1" x14ac:dyDescent="0.2">
      <c r="A239" s="57">
        <v>16</v>
      </c>
      <c r="B239" s="58">
        <v>6</v>
      </c>
      <c r="C239" s="1">
        <f t="array" ref="C239">IF(ISERROR(INDEX([1]Current!E$2:E$180,MATCH($A239&amp;$B239,[1]Current!$C$2:$C$180&amp;[1]Current!$D$2:$D$180,0))),0,(INDEX([1]Current!E$2:E$180,MATCH($A239&amp;$B239,[1]Current!$C$2:$C$180&amp;[1]Current!$D$2:$D$180,0))))</f>
        <v>62</v>
      </c>
      <c r="D239" s="1">
        <f t="array" ref="D239">IF(ISERROR(INDEX([1]Current!F$2:F$180,MATCH($A239&amp;$B239,[1]Current!$C$2:$C$180&amp;[1]Current!$D$2:$D$180,0))),0,(INDEX([1]Current!F$2:F$180,MATCH($A239&amp;$B239,[1]Current!$C$2:$C$180&amp;[1]Current!$D$2:$D$180,0))))</f>
        <v>49</v>
      </c>
      <c r="E239" s="83" t="s">
        <v>26</v>
      </c>
      <c r="F239" s="60">
        <f t="array" ref="F239">IF(ISERROR(INDEX([1]Monthly!E$2:E$180,MATCH($A239&amp;$B239,[1]Monthly!$C$2:$C$180&amp;[1]Monthly!$D$2:$D$180,0))),0,(INDEX([1]Monthly!E$2:E$180,MATCH($A239&amp;$B239,[1]Monthly!$C$2:$C$180&amp;[1]Monthly!$D$2:$D$180,0))))</f>
        <v>3</v>
      </c>
      <c r="G239" s="61">
        <f t="array" ref="G239">IF(ISERROR(INDEX([1]Monthly!F$2:F$180,MATCH($A239&amp;$B239,[1]Monthly!$C$2:$C$180&amp;[1]Monthly!$D$2:$D$180,0))),0,(INDEX([1]Monthly!F$2:F$180,MATCH($A239&amp;$B239,[1]Monthly!$C$2:$C$180&amp;[1]Monthly!$D$2:$D$180,0))))</f>
        <v>11</v>
      </c>
      <c r="H239" s="61">
        <f t="array" ref="H239">IF(ISERROR(INDEX([1]Monthly!G$2:G$180,MATCH($A239&amp;$B239,[1]Monthly!$C$2:$C$180&amp;[1]Monthly!$D$2:$D$180,0))),0,(INDEX([1]Monthly!G$2:G$180,MATCH($A239&amp;$B239,[1]Monthly!$C$2:$C$180&amp;[1]Monthly!$D$2:$D$180,0))))</f>
        <v>2</v>
      </c>
      <c r="I239" s="61">
        <f t="array" ref="I239">IF(ISERROR(INDEX([1]Monthly!H$2:H$180,MATCH($A239&amp;$B239,[1]Monthly!$C$2:$C$180&amp;[1]Monthly!$D$2:$D$180,0))),0,(INDEX([1]Monthly!H$2:H$180,MATCH($A239&amp;$B239,[1]Monthly!$C$2:$C$180&amp;[1]Monthly!$D$2:$D$180,0))))</f>
        <v>1</v>
      </c>
      <c r="J239" s="61">
        <f t="array" ref="J239">IF(ISERROR(INDEX([1]Monthly!I$2:I$180,MATCH($A239&amp;$B239,[1]Monthly!$C$2:$C$180&amp;[1]Monthly!$D$2:$D$180,0))),0,(INDEX([1]Monthly!I$2:I$180,MATCH($A239&amp;$B239,[1]Monthly!$C$2:$C$180&amp;[1]Monthly!$D$2:$D$180,0))))</f>
        <v>6</v>
      </c>
      <c r="K239" s="61">
        <f t="array" ref="K239">IF(ISERROR(INDEX([1]Monthly!J$2:J$180,MATCH($A239&amp;$B239,[1]Monthly!$C$2:$C$180&amp;[1]Monthly!$D$2:$D$180,0))),0,(INDEX([1]Monthly!J$2:J$180,MATCH($A239&amp;$B239,[1]Monthly!$C$2:$C$180&amp;[1]Monthly!$D$2:$D$180,0))))</f>
        <v>6</v>
      </c>
      <c r="L239" s="61">
        <f t="array" ref="L239">IF(ISERROR(INDEX([1]Monthly!K$2:K$180,MATCH($A239&amp;$B239,[1]Monthly!$C$2:$C$180&amp;[1]Monthly!$D$2:$D$180,0))),0,(INDEX([1]Monthly!K$2:K$180,MATCH($A239&amp;$B239,[1]Monthly!$C$2:$C$180&amp;[1]Monthly!$D$2:$D$180,0))))</f>
        <v>8</v>
      </c>
      <c r="M239" s="61">
        <f t="array" ref="M239">IF(ISERROR(INDEX([1]Monthly!L$2:L$180,MATCH($A239&amp;$B239,[1]Monthly!$C$2:$C$180&amp;[1]Monthly!$D$2:$D$180,0))),0,(INDEX([1]Monthly!L$2:L$180,MATCH($A239&amp;$B239,[1]Monthly!$C$2:$C$180&amp;[1]Monthly!$D$2:$D$180,0))))</f>
        <v>5</v>
      </c>
      <c r="N239" s="61">
        <f t="array" ref="N239">IF(ISERROR(INDEX([1]Monthly!M$2:M$180,MATCH($A239&amp;$B239,[1]Monthly!$C$2:$C$180&amp;[1]Monthly!$D$2:$D$180,0))),0,(INDEX([1]Monthly!M$2:M$180,MATCH($A239&amp;$B239,[1]Monthly!$C$2:$C$180&amp;[1]Monthly!$D$2:$D$180,0))))</f>
        <v>3</v>
      </c>
      <c r="O239" s="61">
        <f t="array" ref="O239">IF(ISERROR(INDEX([1]Monthly!N$2:N$180,MATCH($A239&amp;$B239,[1]Monthly!$C$2:$C$180&amp;[1]Monthly!$D$2:$D$180,0))),0,(INDEX([1]Monthly!N$2:N$180,MATCH($A239&amp;$B239,[1]Monthly!$C$2:$C$180&amp;[1]Monthly!$D$2:$D$180,0))))</f>
        <v>12</v>
      </c>
      <c r="P239" s="61">
        <f t="array" ref="P239">IF(ISERROR(INDEX([1]Monthly!O$2:O$180,MATCH($A239&amp;$B239,[1]Monthly!$C$2:$C$180&amp;[1]Monthly!$D$2:$D$180,0))),0,(INDEX([1]Monthly!O$2:O$180,MATCH($A239&amp;$B239,[1]Monthly!$C$2:$C$180&amp;[1]Monthly!$D$2:$D$180,0))))</f>
        <v>8</v>
      </c>
      <c r="Q239" s="61">
        <f t="array" ref="Q239">IF(ISERROR(INDEX([1]Monthly!P$2:P$180,MATCH($A239&amp;$B239,[1]Monthly!$C$2:$C$180&amp;[1]Monthly!$D$2:$D$180,0))),0,(INDEX([1]Monthly!P$2:P$180,MATCH($A239&amp;$B239,[1]Monthly!$C$2:$C$180&amp;[1]Monthly!$D$2:$D$180,0))))</f>
        <v>5</v>
      </c>
      <c r="R239" s="61">
        <f t="array" ref="R239">IF(ISERROR(INDEX([1]Monthly!Q$2:Q$180,MATCH($A239&amp;$B239,[1]Monthly!$C$2:$C$180&amp;[1]Monthly!$D$2:$D$180,0))),0,(INDEX([1]Monthly!Q$2:Q$180,MATCH($A239&amp;$B239,[1]Monthly!$C$2:$C$180&amp;[1]Monthly!$D$2:$D$180,0))))</f>
        <v>4</v>
      </c>
      <c r="S239" s="61">
        <f t="array" ref="S239">IF(ISERROR(INDEX([1]Monthly!R$2:R$180,MATCH($A239&amp;$B239,[1]Monthly!$C$2:$C$180&amp;[1]Monthly!$D$2:$D$180,0))),0,(INDEX([1]Monthly!R$2:R$180,MATCH($A239&amp;$B239,[1]Monthly!$C$2:$C$180&amp;[1]Monthly!$D$2:$D$180,0))))</f>
        <v>8</v>
      </c>
      <c r="T239" s="61">
        <f t="array" ref="T239">IF(ISERROR(INDEX([1]Monthly!S$2:S$180,MATCH($A239&amp;$B239,[1]Monthly!$C$2:$C$180&amp;[1]Monthly!$D$2:$D$180,0))),0,(INDEX([1]Monthly!S$2:S$180,MATCH($A239&amp;$B239,[1]Monthly!$C$2:$C$180&amp;[1]Monthly!$D$2:$D$180,0))))</f>
        <v>3</v>
      </c>
      <c r="U239" s="61">
        <f t="array" ref="U239">IF(ISERROR(INDEX([1]Monthly!T$2:T$180,MATCH($A239&amp;$B239,[1]Monthly!$C$2:$C$180&amp;[1]Monthly!$D$2:$D$180,0))),0,(INDEX([1]Monthly!T$2:T$180,MATCH($A239&amp;$B239,[1]Monthly!$C$2:$C$180&amp;[1]Monthly!$D$2:$D$180,0))))</f>
        <v>1</v>
      </c>
      <c r="V239" s="61">
        <f t="array" ref="V239">IF(ISERROR(INDEX([1]Monthly!U$2:U$180,MATCH($A239&amp;$B239,[1]Monthly!$C$2:$C$180&amp;[1]Monthly!$D$2:$D$180,0))),0,(INDEX([1]Monthly!U$2:U$180,MATCH($A239&amp;$B239,[1]Monthly!$C$2:$C$180&amp;[1]Monthly!$D$2:$D$180,0))))</f>
        <v>4</v>
      </c>
      <c r="W239" s="61">
        <f t="array" ref="W239">IF(ISERROR(INDEX([1]Monthly!V$2:V$180,MATCH($A239&amp;$B239,[1]Monthly!$C$2:$C$180&amp;[1]Monthly!$D$2:$D$180,0))),0,(INDEX([1]Monthly!V$2:V$180,MATCH($A239&amp;$B239,[1]Monthly!$C$2:$C$180&amp;[1]Monthly!$D$2:$D$180,0))))</f>
        <v>6</v>
      </c>
      <c r="X239" s="61">
        <f t="array" ref="X239">IF(ISERROR(INDEX([1]Monthly!W$2:W$180,MATCH($A239&amp;$B239,[1]Monthly!$C$2:$C$180&amp;[1]Monthly!$D$2:$D$180,0))),0,(INDEX([1]Monthly!W$2:W$180,MATCH($A239&amp;$B239,[1]Monthly!$C$2:$C$180&amp;[1]Monthly!$D$2:$D$180,0))))</f>
        <v>6</v>
      </c>
      <c r="Y239" s="61">
        <f t="array" ref="Y239">IF(ISERROR(INDEX([1]Monthly!X$2:X$180,MATCH($A239&amp;$B239,[1]Monthly!$C$2:$C$180&amp;[1]Monthly!$D$2:$D$180,0))),0,(INDEX([1]Monthly!X$2:X$180,MATCH($A239&amp;$B239,[1]Monthly!$C$2:$C$180&amp;[1]Monthly!$D$2:$D$180,0))))</f>
        <v>3</v>
      </c>
      <c r="Z239" s="61">
        <f t="array" ref="Z239">IF(ISERROR(INDEX([1]Monthly!Y$2:Y$180,MATCH($A239&amp;$B239,[1]Monthly!$C$2:$C$180&amp;[1]Monthly!$D$2:$D$180,0))),0,(INDEX([1]Monthly!Y$2:Y$180,MATCH($A239&amp;$B239,[1]Monthly!$C$2:$C$180&amp;[1]Monthly!$D$2:$D$180,0))))</f>
        <v>6</v>
      </c>
      <c r="AA239" s="61">
        <f t="array" ref="AA239">IF(ISERROR(INDEX([1]Monthly!Z$2:Z$180,MATCH($A239&amp;$B239,[1]Monthly!$C$2:$C$180&amp;[1]Monthly!$D$2:$D$180,0))),0,(INDEX([1]Monthly!Z$2:Z$180,MATCH($A239&amp;$B239,[1]Monthly!$C$2:$C$180&amp;[1]Monthly!$D$2:$D$180,0))))</f>
        <v>4</v>
      </c>
      <c r="AB239" s="61">
        <f t="array" ref="AB239">IF(ISERROR(INDEX([1]Monthly!AA$2:AA$180,MATCH($A239&amp;$B239,[1]Monthly!$C$2:$C$180&amp;[1]Monthly!$D$2:$D$180,0))),0,(INDEX([1]Monthly!AA$2:AA$180,MATCH($A239&amp;$B239,[1]Monthly!$C$2:$C$180&amp;[1]Monthly!$D$2:$D$180,0))))</f>
        <v>4</v>
      </c>
      <c r="AC239" s="61">
        <f t="array" ref="AC239">IF(ISERROR(INDEX([1]Monthly!AB$2:AB$180,MATCH($A239&amp;$B239,[1]Monthly!$C$2:$C$180&amp;[1]Monthly!$D$2:$D$180,0))),0,(INDEX([1]Monthly!AB$2:AB$180,MATCH($A239&amp;$B239,[1]Monthly!$C$2:$C$180&amp;[1]Monthly!$D$2:$D$180,0))))</f>
        <v>6</v>
      </c>
      <c r="AD239" s="62">
        <f t="array" ref="AD239">IF(ISERROR(INDEX([1]Monthly!AC$2:AC$180,MATCH($A239&amp;$B239,[1]Monthly!$C$2:$C$180&amp;[1]Monthly!$D$2:$D$180,0))),0,(INDEX([1]Monthly!AC$2:AC$180,MATCH($A239&amp;$B239,[1]Monthly!$C$2:$C$180&amp;[1]Monthly!$D$2:$D$180,0))))</f>
        <v>2</v>
      </c>
      <c r="AE239" s="62">
        <f t="array" ref="AE239">IF(ISERROR(INDEX([1]Monthly!AD$2:AD$180,MATCH($A239&amp;$B239,[1]Monthly!$C$2:$C$180&amp;[1]Monthly!$D$2:$D$180,0))),0,(INDEX([1]Monthly!AD$2:AD$180,MATCH($A239&amp;$B239,[1]Monthly!$C$2:$C$180&amp;[1]Monthly!$D$2:$D$180,0))))</f>
        <v>7</v>
      </c>
      <c r="AF239" s="63">
        <f t="array" ref="AF239">IF(ISERROR(INDEX([1]Monthly!AE$2:AE$180,MATCH($A239&amp;$B239,[1]Monthly!$C$2:$C$180&amp;[1]Monthly!$D$2:$D$180,0))),0,(INDEX([1]Monthly!AE$2:AE$180,MATCH($A239&amp;$B239,[1]Monthly!$C$2:$C$180&amp;[1]Monthly!$D$2:$D$180,0))))</f>
        <v>5</v>
      </c>
      <c r="AG239" s="64"/>
      <c r="AH239" s="64"/>
      <c r="AI239" s="64"/>
      <c r="AJ239" s="45"/>
      <c r="AK239" s="64"/>
      <c r="AL239" s="64"/>
      <c r="AM239" s="64"/>
      <c r="AN239" s="64"/>
      <c r="AO239" s="64"/>
      <c r="AP239" s="64"/>
      <c r="AQ239" s="64"/>
      <c r="AR239" s="64"/>
      <c r="AS239" s="64"/>
      <c r="AT239" s="64"/>
      <c r="AU239" s="64"/>
      <c r="AV239" s="64"/>
      <c r="AW239" s="64"/>
      <c r="AX239" s="64"/>
      <c r="AY239" s="64"/>
      <c r="AZ239" s="64"/>
      <c r="BA239" s="64"/>
      <c r="BB239" s="64"/>
      <c r="BC239" s="64"/>
      <c r="BD239" s="64"/>
      <c r="BE239" s="64"/>
      <c r="BF239" s="64"/>
      <c r="BG239" s="64"/>
      <c r="BH239" s="64"/>
      <c r="BI239" s="64"/>
      <c r="BJ239" s="64"/>
      <c r="BK239" s="64"/>
      <c r="BL239" s="64"/>
      <c r="BM239" s="64"/>
      <c r="BN239" s="64"/>
      <c r="BO239" s="64"/>
      <c r="BP239" s="64"/>
      <c r="BQ239" s="64"/>
      <c r="BR239" s="64"/>
      <c r="BS239" s="64"/>
      <c r="BT239" s="64"/>
      <c r="BU239" s="64"/>
      <c r="BV239" s="64"/>
      <c r="BW239" s="64"/>
      <c r="BX239" s="64"/>
      <c r="BY239" s="64"/>
      <c r="BZ239" s="64"/>
      <c r="CA239" s="64"/>
      <c r="CB239" s="64"/>
      <c r="CC239" s="64"/>
      <c r="CD239" s="64"/>
      <c r="CE239" s="64"/>
      <c r="CF239" s="64"/>
      <c r="CG239" s="64"/>
      <c r="CH239" s="64"/>
      <c r="CI239" s="64"/>
      <c r="CJ239" s="64"/>
      <c r="CK239" s="64"/>
      <c r="CL239" s="64"/>
      <c r="CM239" s="64"/>
      <c r="CN239" s="64"/>
      <c r="CO239" s="64"/>
      <c r="CP239" s="64"/>
      <c r="CQ239" s="64"/>
      <c r="CR239" s="64"/>
      <c r="CS239" s="64"/>
      <c r="CT239" s="64"/>
      <c r="CU239" s="64"/>
      <c r="CV239" s="64"/>
      <c r="CW239" s="64"/>
      <c r="CX239" s="64"/>
      <c r="CY239" s="64"/>
      <c r="CZ239" s="64"/>
      <c r="DA239" s="64"/>
      <c r="DB239" s="64"/>
      <c r="DC239" s="64"/>
      <c r="DD239" s="64"/>
      <c r="DE239" s="64"/>
      <c r="DF239" s="64"/>
      <c r="DG239" s="64"/>
      <c r="DH239" s="64"/>
      <c r="DI239" s="64"/>
      <c r="DJ239" s="64"/>
      <c r="DK239" s="64"/>
      <c r="DL239" s="64"/>
      <c r="DM239" s="64"/>
      <c r="DN239" s="64"/>
      <c r="DO239" s="64"/>
      <c r="DP239" s="64"/>
      <c r="DQ239" s="64"/>
      <c r="DR239" s="64"/>
      <c r="DS239" s="64"/>
      <c r="DT239" s="64"/>
      <c r="DU239" s="64"/>
      <c r="DV239" s="64"/>
      <c r="DW239" s="64"/>
      <c r="DX239" s="64"/>
      <c r="DY239" s="64"/>
      <c r="DZ239" s="64"/>
      <c r="EA239" s="64"/>
      <c r="EB239" s="64"/>
      <c r="EC239" s="64"/>
      <c r="ED239" s="64"/>
      <c r="EE239" s="64"/>
      <c r="EF239" s="64"/>
      <c r="EG239" s="64"/>
      <c r="EH239" s="64"/>
      <c r="EI239" s="64"/>
      <c r="EJ239" s="64"/>
      <c r="EK239" s="64"/>
      <c r="EL239" s="64"/>
      <c r="EM239" s="64"/>
      <c r="EN239" s="64"/>
      <c r="EO239" s="64"/>
      <c r="EP239" s="64"/>
      <c r="EQ239" s="64"/>
      <c r="ER239" s="64"/>
      <c r="ES239" s="64"/>
      <c r="ET239" s="64"/>
      <c r="EU239" s="64"/>
      <c r="EV239" s="64"/>
      <c r="EW239" s="64"/>
      <c r="EX239" s="64"/>
      <c r="EY239" s="64"/>
      <c r="EZ239" s="64"/>
      <c r="FA239" s="64"/>
      <c r="FB239" s="64"/>
      <c r="FC239" s="64"/>
      <c r="FD239" s="64"/>
      <c r="FE239" s="64"/>
      <c r="FF239" s="64"/>
      <c r="FG239" s="64"/>
      <c r="FH239" s="64"/>
      <c r="FI239" s="64"/>
      <c r="FJ239" s="64"/>
      <c r="FK239" s="64"/>
      <c r="FL239" s="64"/>
      <c r="FM239" s="64"/>
      <c r="FN239" s="64"/>
      <c r="FO239" s="64"/>
      <c r="FP239" s="64"/>
      <c r="FQ239" s="64"/>
      <c r="FR239" s="64"/>
    </row>
    <row r="240" spans="1:174" x14ac:dyDescent="0.2">
      <c r="A240" s="11">
        <v>16</v>
      </c>
      <c r="B240" s="34">
        <v>7</v>
      </c>
      <c r="C240" s="1">
        <f t="array" ref="C240">IF(ISERROR(INDEX([1]Current!E$2:E$180,MATCH($A240&amp;$B240,[1]Current!$C$2:$C$180&amp;[1]Current!$D$2:$D$180,0))),0,(INDEX([1]Current!E$2:E$180,MATCH($A240&amp;$B240,[1]Current!$C$2:$C$180&amp;[1]Current!$D$2:$D$180,0))))</f>
        <v>0</v>
      </c>
      <c r="D240" s="1">
        <f t="array" ref="D240">IF(ISERROR(INDEX([1]Current!F$2:F$180,MATCH($A240&amp;$B240,[1]Current!$C$2:$C$180&amp;[1]Current!$D$2:$D$180,0))),0,(INDEX([1]Current!F$2:F$180,MATCH($A240&amp;$B240,[1]Current!$C$2:$C$180&amp;[1]Current!$D$2:$D$180,0))))</f>
        <v>1</v>
      </c>
      <c r="E240" s="81" t="s">
        <v>27</v>
      </c>
      <c r="F240" s="48">
        <f t="array" ref="F240">IF(ISERROR(INDEX([1]Monthly!E$2:E$180,MATCH($A240&amp;$B240,[1]Monthly!$C$2:$C$180&amp;[1]Monthly!$D$2:$D$180,0))),0,(INDEX([1]Monthly!E$2:E$180,MATCH($A240&amp;$B240,[1]Monthly!$C$2:$C$180&amp;[1]Monthly!$D$2:$D$180,0))))</f>
        <v>0</v>
      </c>
      <c r="G240" s="49">
        <f t="array" ref="G240">IF(ISERROR(INDEX([1]Monthly!F$2:F$180,MATCH($A240&amp;$B240,[1]Monthly!$C$2:$C$180&amp;[1]Monthly!$D$2:$D$180,0))),0,(INDEX([1]Monthly!F$2:F$180,MATCH($A240&amp;$B240,[1]Monthly!$C$2:$C$180&amp;[1]Monthly!$D$2:$D$180,0))))</f>
        <v>0</v>
      </c>
      <c r="H240" s="49">
        <f t="array" ref="H240">IF(ISERROR(INDEX([1]Monthly!G$2:G$180,MATCH($A240&amp;$B240,[1]Monthly!$C$2:$C$180&amp;[1]Monthly!$D$2:$D$180,0))),0,(INDEX([1]Monthly!G$2:G$180,MATCH($A240&amp;$B240,[1]Monthly!$C$2:$C$180&amp;[1]Monthly!$D$2:$D$180,0))))</f>
        <v>0</v>
      </c>
      <c r="I240" s="49">
        <f t="array" ref="I240">IF(ISERROR(INDEX([1]Monthly!H$2:H$180,MATCH($A240&amp;$B240,[1]Monthly!$C$2:$C$180&amp;[1]Monthly!$D$2:$D$180,0))),0,(INDEX([1]Monthly!H$2:H$180,MATCH($A240&amp;$B240,[1]Monthly!$C$2:$C$180&amp;[1]Monthly!$D$2:$D$180,0))))</f>
        <v>0</v>
      </c>
      <c r="J240" s="49">
        <f t="array" ref="J240">IF(ISERROR(INDEX([1]Monthly!I$2:I$180,MATCH($A240&amp;$B240,[1]Monthly!$C$2:$C$180&amp;[1]Monthly!$D$2:$D$180,0))),0,(INDEX([1]Monthly!I$2:I$180,MATCH($A240&amp;$B240,[1]Monthly!$C$2:$C$180&amp;[1]Monthly!$D$2:$D$180,0))))</f>
        <v>0</v>
      </c>
      <c r="K240" s="49">
        <f t="array" ref="K240">IF(ISERROR(INDEX([1]Monthly!J$2:J$180,MATCH($A240&amp;$B240,[1]Monthly!$C$2:$C$180&amp;[1]Monthly!$D$2:$D$180,0))),0,(INDEX([1]Monthly!J$2:J$180,MATCH($A240&amp;$B240,[1]Monthly!$C$2:$C$180&amp;[1]Monthly!$D$2:$D$180,0))))</f>
        <v>0</v>
      </c>
      <c r="L240" s="49">
        <f t="array" ref="L240">IF(ISERROR(INDEX([1]Monthly!K$2:K$180,MATCH($A240&amp;$B240,[1]Monthly!$C$2:$C$180&amp;[1]Monthly!$D$2:$D$180,0))),0,(INDEX([1]Monthly!K$2:K$180,MATCH($A240&amp;$B240,[1]Monthly!$C$2:$C$180&amp;[1]Monthly!$D$2:$D$180,0))))</f>
        <v>0</v>
      </c>
      <c r="M240" s="49">
        <f t="array" ref="M240">IF(ISERROR(INDEX([1]Monthly!L$2:L$180,MATCH($A240&amp;$B240,[1]Monthly!$C$2:$C$180&amp;[1]Monthly!$D$2:$D$180,0))),0,(INDEX([1]Monthly!L$2:L$180,MATCH($A240&amp;$B240,[1]Monthly!$C$2:$C$180&amp;[1]Monthly!$D$2:$D$180,0))))</f>
        <v>0</v>
      </c>
      <c r="N240" s="49">
        <f t="array" ref="N240">IF(ISERROR(INDEX([1]Monthly!M$2:M$180,MATCH($A240&amp;$B240,[1]Monthly!$C$2:$C$180&amp;[1]Monthly!$D$2:$D$180,0))),0,(INDEX([1]Monthly!M$2:M$180,MATCH($A240&amp;$B240,[1]Monthly!$C$2:$C$180&amp;[1]Monthly!$D$2:$D$180,0))))</f>
        <v>0</v>
      </c>
      <c r="O240" s="49">
        <f t="array" ref="O240">IF(ISERROR(INDEX([1]Monthly!N$2:N$180,MATCH($A240&amp;$B240,[1]Monthly!$C$2:$C$180&amp;[1]Monthly!$D$2:$D$180,0))),0,(INDEX([1]Monthly!N$2:N$180,MATCH($A240&amp;$B240,[1]Monthly!$C$2:$C$180&amp;[1]Monthly!$D$2:$D$180,0))))</f>
        <v>0</v>
      </c>
      <c r="P240" s="49">
        <f t="array" ref="P240">IF(ISERROR(INDEX([1]Monthly!O$2:O$180,MATCH($A240&amp;$B240,[1]Monthly!$C$2:$C$180&amp;[1]Monthly!$D$2:$D$180,0))),0,(INDEX([1]Monthly!O$2:O$180,MATCH($A240&amp;$B240,[1]Monthly!$C$2:$C$180&amp;[1]Monthly!$D$2:$D$180,0))))</f>
        <v>0</v>
      </c>
      <c r="Q240" s="49">
        <f t="array" ref="Q240">IF(ISERROR(INDEX([1]Monthly!P$2:P$180,MATCH($A240&amp;$B240,[1]Monthly!$C$2:$C$180&amp;[1]Monthly!$D$2:$D$180,0))),0,(INDEX([1]Monthly!P$2:P$180,MATCH($A240&amp;$B240,[1]Monthly!$C$2:$C$180&amp;[1]Monthly!$D$2:$D$180,0))))</f>
        <v>0</v>
      </c>
      <c r="R240" s="49">
        <f t="array" ref="R240">IF(ISERROR(INDEX([1]Monthly!Q$2:Q$180,MATCH($A240&amp;$B240,[1]Monthly!$C$2:$C$180&amp;[1]Monthly!$D$2:$D$180,0))),0,(INDEX([1]Monthly!Q$2:Q$180,MATCH($A240&amp;$B240,[1]Monthly!$C$2:$C$180&amp;[1]Monthly!$D$2:$D$180,0))))</f>
        <v>0</v>
      </c>
      <c r="S240" s="49">
        <f t="array" ref="S240">IF(ISERROR(INDEX([1]Monthly!R$2:R$180,MATCH($A240&amp;$B240,[1]Monthly!$C$2:$C$180&amp;[1]Monthly!$D$2:$D$180,0))),0,(INDEX([1]Monthly!R$2:R$180,MATCH($A240&amp;$B240,[1]Monthly!$C$2:$C$180&amp;[1]Monthly!$D$2:$D$180,0))))</f>
        <v>0</v>
      </c>
      <c r="T240" s="49">
        <f t="array" ref="T240">IF(ISERROR(INDEX([1]Monthly!S$2:S$180,MATCH($A240&amp;$B240,[1]Monthly!$C$2:$C$180&amp;[1]Monthly!$D$2:$D$180,0))),0,(INDEX([1]Monthly!S$2:S$180,MATCH($A240&amp;$B240,[1]Monthly!$C$2:$C$180&amp;[1]Monthly!$D$2:$D$180,0))))</f>
        <v>0</v>
      </c>
      <c r="U240" s="49">
        <f t="array" ref="U240">IF(ISERROR(INDEX([1]Monthly!T$2:T$180,MATCH($A240&amp;$B240,[1]Monthly!$C$2:$C$180&amp;[1]Monthly!$D$2:$D$180,0))),0,(INDEX([1]Monthly!T$2:T$180,MATCH($A240&amp;$B240,[1]Monthly!$C$2:$C$180&amp;[1]Monthly!$D$2:$D$180,0))))</f>
        <v>0</v>
      </c>
      <c r="V240" s="49">
        <f t="array" ref="V240">IF(ISERROR(INDEX([1]Monthly!U$2:U$180,MATCH($A240&amp;$B240,[1]Monthly!$C$2:$C$180&amp;[1]Monthly!$D$2:$D$180,0))),0,(INDEX([1]Monthly!U$2:U$180,MATCH($A240&amp;$B240,[1]Monthly!$C$2:$C$180&amp;[1]Monthly!$D$2:$D$180,0))))</f>
        <v>0</v>
      </c>
      <c r="W240" s="49">
        <f t="array" ref="W240">IF(ISERROR(INDEX([1]Monthly!V$2:V$180,MATCH($A240&amp;$B240,[1]Monthly!$C$2:$C$180&amp;[1]Monthly!$D$2:$D$180,0))),0,(INDEX([1]Monthly!V$2:V$180,MATCH($A240&amp;$B240,[1]Monthly!$C$2:$C$180&amp;[1]Monthly!$D$2:$D$180,0))))</f>
        <v>0</v>
      </c>
      <c r="X240" s="49">
        <f t="array" ref="X240">IF(ISERROR(INDEX([1]Monthly!W$2:W$180,MATCH($A240&amp;$B240,[1]Monthly!$C$2:$C$180&amp;[1]Monthly!$D$2:$D$180,0))),0,(INDEX([1]Monthly!W$2:W$180,MATCH($A240&amp;$B240,[1]Monthly!$C$2:$C$180&amp;[1]Monthly!$D$2:$D$180,0))))</f>
        <v>0</v>
      </c>
      <c r="Y240" s="49">
        <f t="array" ref="Y240">IF(ISERROR(INDEX([1]Monthly!X$2:X$180,MATCH($A240&amp;$B240,[1]Monthly!$C$2:$C$180&amp;[1]Monthly!$D$2:$D$180,0))),0,(INDEX([1]Monthly!X$2:X$180,MATCH($A240&amp;$B240,[1]Monthly!$C$2:$C$180&amp;[1]Monthly!$D$2:$D$180,0))))</f>
        <v>0</v>
      </c>
      <c r="Z240" s="49">
        <f t="array" ref="Z240">IF(ISERROR(INDEX([1]Monthly!Y$2:Y$180,MATCH($A240&amp;$B240,[1]Monthly!$C$2:$C$180&amp;[1]Monthly!$D$2:$D$180,0))),0,(INDEX([1]Monthly!Y$2:Y$180,MATCH($A240&amp;$B240,[1]Monthly!$C$2:$C$180&amp;[1]Monthly!$D$2:$D$180,0))))</f>
        <v>0</v>
      </c>
      <c r="AA240" s="49">
        <f t="array" ref="AA240">IF(ISERROR(INDEX([1]Monthly!Z$2:Z$180,MATCH($A240&amp;$B240,[1]Monthly!$C$2:$C$180&amp;[1]Monthly!$D$2:$D$180,0))),0,(INDEX([1]Monthly!Z$2:Z$180,MATCH($A240&amp;$B240,[1]Monthly!$C$2:$C$180&amp;[1]Monthly!$D$2:$D$180,0))))</f>
        <v>0</v>
      </c>
      <c r="AB240" s="49">
        <f t="array" ref="AB240">IF(ISERROR(INDEX([1]Monthly!AA$2:AA$180,MATCH($A240&amp;$B240,[1]Monthly!$C$2:$C$180&amp;[1]Monthly!$D$2:$D$180,0))),0,(INDEX([1]Monthly!AA$2:AA$180,MATCH($A240&amp;$B240,[1]Monthly!$C$2:$C$180&amp;[1]Monthly!$D$2:$D$180,0))))</f>
        <v>0</v>
      </c>
      <c r="AC240" s="49">
        <f t="array" ref="AC240">IF(ISERROR(INDEX([1]Monthly!AB$2:AB$180,MATCH($A240&amp;$B240,[1]Monthly!$C$2:$C$180&amp;[1]Monthly!$D$2:$D$180,0))),0,(INDEX([1]Monthly!AB$2:AB$180,MATCH($A240&amp;$B240,[1]Monthly!$C$2:$C$180&amp;[1]Monthly!$D$2:$D$180,0))))</f>
        <v>1</v>
      </c>
      <c r="AD240" s="50">
        <f t="array" ref="AD240">IF(ISERROR(INDEX([1]Monthly!AC$2:AC$180,MATCH($A240&amp;$B240,[1]Monthly!$C$2:$C$180&amp;[1]Monthly!$D$2:$D$180,0))),0,(INDEX([1]Monthly!AC$2:AC$180,MATCH($A240&amp;$B240,[1]Monthly!$C$2:$C$180&amp;[1]Monthly!$D$2:$D$180,0))))</f>
        <v>0</v>
      </c>
      <c r="AE240" s="50">
        <f t="array" ref="AE240">IF(ISERROR(INDEX([1]Monthly!AD$2:AD$180,MATCH($A240&amp;$B240,[1]Monthly!$C$2:$C$180&amp;[1]Monthly!$D$2:$D$180,0))),0,(INDEX([1]Monthly!AD$2:AD$180,MATCH($A240&amp;$B240,[1]Monthly!$C$2:$C$180&amp;[1]Monthly!$D$2:$D$180,0))))</f>
        <v>0</v>
      </c>
      <c r="AF240" s="51">
        <f t="array" ref="AF240">IF(ISERROR(INDEX([1]Monthly!AE$2:AE$180,MATCH($A240&amp;$B240,[1]Monthly!$C$2:$C$180&amp;[1]Monthly!$D$2:$D$180,0))),0,(INDEX([1]Monthly!AE$2:AE$180,MATCH($A240&amp;$B240,[1]Monthly!$C$2:$C$180&amp;[1]Monthly!$D$2:$D$180,0))))</f>
        <v>0</v>
      </c>
      <c r="AG240" s="1"/>
      <c r="AH240" s="1"/>
      <c r="AI240" s="1"/>
      <c r="AJ240" s="45"/>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row>
    <row r="241" spans="1:174" x14ac:dyDescent="0.2">
      <c r="C241" s="1">
        <f>SUM(C239:C240)</f>
        <v>62</v>
      </c>
      <c r="D241" s="1">
        <f>SUM(D239:D240)</f>
        <v>50</v>
      </c>
      <c r="E241" s="82" t="s">
        <v>28</v>
      </c>
      <c r="F241" s="53">
        <f t="shared" ref="F241:AF241" si="91">SUM(F239:F240)</f>
        <v>3</v>
      </c>
      <c r="G241" s="54">
        <f t="shared" si="91"/>
        <v>11</v>
      </c>
      <c r="H241" s="54">
        <f t="shared" si="91"/>
        <v>2</v>
      </c>
      <c r="I241" s="54">
        <f t="shared" si="91"/>
        <v>1</v>
      </c>
      <c r="J241" s="54">
        <f t="shared" si="91"/>
        <v>6</v>
      </c>
      <c r="K241" s="54">
        <f t="shared" si="91"/>
        <v>6</v>
      </c>
      <c r="L241" s="54">
        <f t="shared" si="91"/>
        <v>8</v>
      </c>
      <c r="M241" s="54">
        <f t="shared" si="91"/>
        <v>5</v>
      </c>
      <c r="N241" s="54">
        <f t="shared" si="91"/>
        <v>3</v>
      </c>
      <c r="O241" s="54">
        <f t="shared" si="91"/>
        <v>12</v>
      </c>
      <c r="P241" s="54">
        <f t="shared" si="91"/>
        <v>8</v>
      </c>
      <c r="Q241" s="54">
        <f t="shared" si="91"/>
        <v>5</v>
      </c>
      <c r="R241" s="54">
        <f t="shared" si="91"/>
        <v>4</v>
      </c>
      <c r="S241" s="54">
        <f t="shared" si="91"/>
        <v>8</v>
      </c>
      <c r="T241" s="54">
        <f t="shared" si="91"/>
        <v>3</v>
      </c>
      <c r="U241" s="54">
        <f t="shared" si="91"/>
        <v>1</v>
      </c>
      <c r="V241" s="54">
        <f t="shared" si="91"/>
        <v>4</v>
      </c>
      <c r="W241" s="54">
        <f t="shared" si="91"/>
        <v>6</v>
      </c>
      <c r="X241" s="54">
        <f t="shared" si="91"/>
        <v>6</v>
      </c>
      <c r="Y241" s="54">
        <f t="shared" si="91"/>
        <v>3</v>
      </c>
      <c r="Z241" s="54">
        <f t="shared" si="91"/>
        <v>6</v>
      </c>
      <c r="AA241" s="54">
        <f t="shared" si="91"/>
        <v>4</v>
      </c>
      <c r="AB241" s="54">
        <f t="shared" si="91"/>
        <v>4</v>
      </c>
      <c r="AC241" s="54">
        <f t="shared" si="91"/>
        <v>7</v>
      </c>
      <c r="AD241" s="55">
        <f t="shared" si="91"/>
        <v>2</v>
      </c>
      <c r="AE241" s="55">
        <f t="shared" si="91"/>
        <v>7</v>
      </c>
      <c r="AF241" s="56">
        <f t="shared" si="91"/>
        <v>5</v>
      </c>
      <c r="AG241" s="1"/>
      <c r="AH241" s="1"/>
      <c r="AI241" s="1"/>
      <c r="AJ241" s="45"/>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row>
    <row r="242" spans="1:174" s="57" customFormat="1" x14ac:dyDescent="0.2">
      <c r="A242" s="57">
        <v>16</v>
      </c>
      <c r="B242" s="58">
        <v>8</v>
      </c>
      <c r="C242" s="1">
        <f t="array" ref="C242">IF(ISERROR(INDEX([1]Current!E$2:E$180,MATCH($A242&amp;$B242,[1]Current!$C$2:$C$180&amp;[1]Current!$D$2:$D$180,0))),0,(INDEX([1]Current!E$2:E$180,MATCH($A242&amp;$B242,[1]Current!$C$2:$C$180&amp;[1]Current!$D$2:$D$180,0))))</f>
        <v>5</v>
      </c>
      <c r="D242" s="1">
        <f t="array" ref="D242">IF(ISERROR(INDEX([1]Current!F$2:F$180,MATCH($A242&amp;$B242,[1]Current!$C$2:$C$180&amp;[1]Current!$D$2:$D$180,0))),0,(INDEX([1]Current!F$2:F$180,MATCH($A242&amp;$B242,[1]Current!$C$2:$C$180&amp;[1]Current!$D$2:$D$180,0))))</f>
        <v>4</v>
      </c>
      <c r="E242" s="83" t="s">
        <v>29</v>
      </c>
      <c r="F242" s="60">
        <f t="array" ref="F242">IF(ISERROR(INDEX([1]Monthly!E$2:E$180,MATCH($A242&amp;$B242,[1]Monthly!$C$2:$C$180&amp;[1]Monthly!$D$2:$D$180,0))),0,(INDEX([1]Monthly!E$2:E$180,MATCH($A242&amp;$B242,[1]Monthly!$C$2:$C$180&amp;[1]Monthly!$D$2:$D$180,0))))</f>
        <v>1</v>
      </c>
      <c r="G242" s="61">
        <f t="array" ref="G242">IF(ISERROR(INDEX([1]Monthly!F$2:F$180,MATCH($A242&amp;$B242,[1]Monthly!$C$2:$C$180&amp;[1]Monthly!$D$2:$D$180,0))),0,(INDEX([1]Monthly!F$2:F$180,MATCH($A242&amp;$B242,[1]Monthly!$C$2:$C$180&amp;[1]Monthly!$D$2:$D$180,0))))</f>
        <v>0</v>
      </c>
      <c r="H242" s="61">
        <f t="array" ref="H242">IF(ISERROR(INDEX([1]Monthly!G$2:G$180,MATCH($A242&amp;$B242,[1]Monthly!$C$2:$C$180&amp;[1]Monthly!$D$2:$D$180,0))),0,(INDEX([1]Monthly!G$2:G$180,MATCH($A242&amp;$B242,[1]Monthly!$C$2:$C$180&amp;[1]Monthly!$D$2:$D$180,0))))</f>
        <v>0</v>
      </c>
      <c r="I242" s="61">
        <f t="array" ref="I242">IF(ISERROR(INDEX([1]Monthly!H$2:H$180,MATCH($A242&amp;$B242,[1]Monthly!$C$2:$C$180&amp;[1]Monthly!$D$2:$D$180,0))),0,(INDEX([1]Monthly!H$2:H$180,MATCH($A242&amp;$B242,[1]Monthly!$C$2:$C$180&amp;[1]Monthly!$D$2:$D$180,0))))</f>
        <v>3</v>
      </c>
      <c r="J242" s="61">
        <f t="array" ref="J242">IF(ISERROR(INDEX([1]Monthly!I$2:I$180,MATCH($A242&amp;$B242,[1]Monthly!$C$2:$C$180&amp;[1]Monthly!$D$2:$D$180,0))),0,(INDEX([1]Monthly!I$2:I$180,MATCH($A242&amp;$B242,[1]Monthly!$C$2:$C$180&amp;[1]Monthly!$D$2:$D$180,0))))</f>
        <v>1</v>
      </c>
      <c r="K242" s="61">
        <f t="array" ref="K242">IF(ISERROR(INDEX([1]Monthly!J$2:J$180,MATCH($A242&amp;$B242,[1]Monthly!$C$2:$C$180&amp;[1]Monthly!$D$2:$D$180,0))),0,(INDEX([1]Monthly!J$2:J$180,MATCH($A242&amp;$B242,[1]Monthly!$C$2:$C$180&amp;[1]Monthly!$D$2:$D$180,0))))</f>
        <v>2</v>
      </c>
      <c r="L242" s="61">
        <f t="array" ref="L242">IF(ISERROR(INDEX([1]Monthly!K$2:K$180,MATCH($A242&amp;$B242,[1]Monthly!$C$2:$C$180&amp;[1]Monthly!$D$2:$D$180,0))),0,(INDEX([1]Monthly!K$2:K$180,MATCH($A242&amp;$B242,[1]Monthly!$C$2:$C$180&amp;[1]Monthly!$D$2:$D$180,0))))</f>
        <v>0</v>
      </c>
      <c r="M242" s="61">
        <f t="array" ref="M242">IF(ISERROR(INDEX([1]Monthly!L$2:L$180,MATCH($A242&amp;$B242,[1]Monthly!$C$2:$C$180&amp;[1]Monthly!$D$2:$D$180,0))),0,(INDEX([1]Monthly!L$2:L$180,MATCH($A242&amp;$B242,[1]Monthly!$C$2:$C$180&amp;[1]Monthly!$D$2:$D$180,0))))</f>
        <v>1</v>
      </c>
      <c r="N242" s="61">
        <f t="array" ref="N242">IF(ISERROR(INDEX([1]Monthly!M$2:M$180,MATCH($A242&amp;$B242,[1]Monthly!$C$2:$C$180&amp;[1]Monthly!$D$2:$D$180,0))),0,(INDEX([1]Monthly!M$2:M$180,MATCH($A242&amp;$B242,[1]Monthly!$C$2:$C$180&amp;[1]Monthly!$D$2:$D$180,0))))</f>
        <v>0</v>
      </c>
      <c r="O242" s="61">
        <f t="array" ref="O242">IF(ISERROR(INDEX([1]Monthly!N$2:N$180,MATCH($A242&amp;$B242,[1]Monthly!$C$2:$C$180&amp;[1]Monthly!$D$2:$D$180,0))),0,(INDEX([1]Monthly!N$2:N$180,MATCH($A242&amp;$B242,[1]Monthly!$C$2:$C$180&amp;[1]Monthly!$D$2:$D$180,0))))</f>
        <v>1</v>
      </c>
      <c r="P242" s="61">
        <f t="array" ref="P242">IF(ISERROR(INDEX([1]Monthly!O$2:O$180,MATCH($A242&amp;$B242,[1]Monthly!$C$2:$C$180&amp;[1]Monthly!$D$2:$D$180,0))),0,(INDEX([1]Monthly!O$2:O$180,MATCH($A242&amp;$B242,[1]Monthly!$C$2:$C$180&amp;[1]Monthly!$D$2:$D$180,0))))</f>
        <v>0</v>
      </c>
      <c r="Q242" s="61">
        <f t="array" ref="Q242">IF(ISERROR(INDEX([1]Monthly!P$2:P$180,MATCH($A242&amp;$B242,[1]Monthly!$C$2:$C$180&amp;[1]Monthly!$D$2:$D$180,0))),0,(INDEX([1]Monthly!P$2:P$180,MATCH($A242&amp;$B242,[1]Monthly!$C$2:$C$180&amp;[1]Monthly!$D$2:$D$180,0))))</f>
        <v>1</v>
      </c>
      <c r="R242" s="61">
        <f t="array" ref="R242">IF(ISERROR(INDEX([1]Monthly!Q$2:Q$180,MATCH($A242&amp;$B242,[1]Monthly!$C$2:$C$180&amp;[1]Monthly!$D$2:$D$180,0))),0,(INDEX([1]Monthly!Q$2:Q$180,MATCH($A242&amp;$B242,[1]Monthly!$C$2:$C$180&amp;[1]Monthly!$D$2:$D$180,0))))</f>
        <v>0</v>
      </c>
      <c r="S242" s="61">
        <f t="array" ref="S242">IF(ISERROR(INDEX([1]Monthly!R$2:R$180,MATCH($A242&amp;$B242,[1]Monthly!$C$2:$C$180&amp;[1]Monthly!$D$2:$D$180,0))),0,(INDEX([1]Monthly!R$2:R$180,MATCH($A242&amp;$B242,[1]Monthly!$C$2:$C$180&amp;[1]Monthly!$D$2:$D$180,0))))</f>
        <v>0</v>
      </c>
      <c r="T242" s="61">
        <f t="array" ref="T242">IF(ISERROR(INDEX([1]Monthly!S$2:S$180,MATCH($A242&amp;$B242,[1]Monthly!$C$2:$C$180&amp;[1]Monthly!$D$2:$D$180,0))),0,(INDEX([1]Monthly!S$2:S$180,MATCH($A242&amp;$B242,[1]Monthly!$C$2:$C$180&amp;[1]Monthly!$D$2:$D$180,0))))</f>
        <v>0</v>
      </c>
      <c r="U242" s="61">
        <f t="array" ref="U242">IF(ISERROR(INDEX([1]Monthly!T$2:T$180,MATCH($A242&amp;$B242,[1]Monthly!$C$2:$C$180&amp;[1]Monthly!$D$2:$D$180,0))),0,(INDEX([1]Monthly!T$2:T$180,MATCH($A242&amp;$B242,[1]Monthly!$C$2:$C$180&amp;[1]Monthly!$D$2:$D$180,0))))</f>
        <v>0</v>
      </c>
      <c r="V242" s="61">
        <f t="array" ref="V242">IF(ISERROR(INDEX([1]Monthly!U$2:U$180,MATCH($A242&amp;$B242,[1]Monthly!$C$2:$C$180&amp;[1]Monthly!$D$2:$D$180,0))),0,(INDEX([1]Monthly!U$2:U$180,MATCH($A242&amp;$B242,[1]Monthly!$C$2:$C$180&amp;[1]Monthly!$D$2:$D$180,0))))</f>
        <v>0</v>
      </c>
      <c r="W242" s="61">
        <f t="array" ref="W242">IF(ISERROR(INDEX([1]Monthly!V$2:V$180,MATCH($A242&amp;$B242,[1]Monthly!$C$2:$C$180&amp;[1]Monthly!$D$2:$D$180,0))),0,(INDEX([1]Monthly!V$2:V$180,MATCH($A242&amp;$B242,[1]Monthly!$C$2:$C$180&amp;[1]Monthly!$D$2:$D$180,0))))</f>
        <v>0</v>
      </c>
      <c r="X242" s="61">
        <f t="array" ref="X242">IF(ISERROR(INDEX([1]Monthly!W$2:W$180,MATCH($A242&amp;$B242,[1]Monthly!$C$2:$C$180&amp;[1]Monthly!$D$2:$D$180,0))),0,(INDEX([1]Monthly!W$2:W$180,MATCH($A242&amp;$B242,[1]Monthly!$C$2:$C$180&amp;[1]Monthly!$D$2:$D$180,0))))</f>
        <v>2</v>
      </c>
      <c r="Y242" s="61">
        <f t="array" ref="Y242">IF(ISERROR(INDEX([1]Monthly!X$2:X$180,MATCH($A242&amp;$B242,[1]Monthly!$C$2:$C$180&amp;[1]Monthly!$D$2:$D$180,0))),0,(INDEX([1]Monthly!X$2:X$180,MATCH($A242&amp;$B242,[1]Monthly!$C$2:$C$180&amp;[1]Monthly!$D$2:$D$180,0))))</f>
        <v>1</v>
      </c>
      <c r="Z242" s="61">
        <f t="array" ref="Z242">IF(ISERROR(INDEX([1]Monthly!Y$2:Y$180,MATCH($A242&amp;$B242,[1]Monthly!$C$2:$C$180&amp;[1]Monthly!$D$2:$D$180,0))),0,(INDEX([1]Monthly!Y$2:Y$180,MATCH($A242&amp;$B242,[1]Monthly!$C$2:$C$180&amp;[1]Monthly!$D$2:$D$180,0))))</f>
        <v>0</v>
      </c>
      <c r="AA242" s="61">
        <f t="array" ref="AA242">IF(ISERROR(INDEX([1]Monthly!Z$2:Z$180,MATCH($A242&amp;$B242,[1]Monthly!$C$2:$C$180&amp;[1]Monthly!$D$2:$D$180,0))),0,(INDEX([1]Monthly!Z$2:Z$180,MATCH($A242&amp;$B242,[1]Monthly!$C$2:$C$180&amp;[1]Monthly!$D$2:$D$180,0))))</f>
        <v>0</v>
      </c>
      <c r="AB242" s="61">
        <f t="array" ref="AB242">IF(ISERROR(INDEX([1]Monthly!AA$2:AA$180,MATCH($A242&amp;$B242,[1]Monthly!$C$2:$C$180&amp;[1]Monthly!$D$2:$D$180,0))),0,(INDEX([1]Monthly!AA$2:AA$180,MATCH($A242&amp;$B242,[1]Monthly!$C$2:$C$180&amp;[1]Monthly!$D$2:$D$180,0))))</f>
        <v>0</v>
      </c>
      <c r="AC242" s="61">
        <f t="array" ref="AC242">IF(ISERROR(INDEX([1]Monthly!AB$2:AB$180,MATCH($A242&amp;$B242,[1]Monthly!$C$2:$C$180&amp;[1]Monthly!$D$2:$D$180,0))),0,(INDEX([1]Monthly!AB$2:AB$180,MATCH($A242&amp;$B242,[1]Monthly!$C$2:$C$180&amp;[1]Monthly!$D$2:$D$180,0))))</f>
        <v>1</v>
      </c>
      <c r="AD242" s="62">
        <f t="array" ref="AD242">IF(ISERROR(INDEX([1]Monthly!AC$2:AC$180,MATCH($A242&amp;$B242,[1]Monthly!$C$2:$C$180&amp;[1]Monthly!$D$2:$D$180,0))),0,(INDEX([1]Monthly!AC$2:AC$180,MATCH($A242&amp;$B242,[1]Monthly!$C$2:$C$180&amp;[1]Monthly!$D$2:$D$180,0))))</f>
        <v>0</v>
      </c>
      <c r="AE242" s="62">
        <f t="array" ref="AE242">IF(ISERROR(INDEX([1]Monthly!AD$2:AD$180,MATCH($A242&amp;$B242,[1]Monthly!$C$2:$C$180&amp;[1]Monthly!$D$2:$D$180,0))),0,(INDEX([1]Monthly!AD$2:AD$180,MATCH($A242&amp;$B242,[1]Monthly!$C$2:$C$180&amp;[1]Monthly!$D$2:$D$180,0))))</f>
        <v>0</v>
      </c>
      <c r="AF242" s="63">
        <f t="array" ref="AF242">IF(ISERROR(INDEX([1]Monthly!AE$2:AE$180,MATCH($A242&amp;$B242,[1]Monthly!$C$2:$C$180&amp;[1]Monthly!$D$2:$D$180,0))),0,(INDEX([1]Monthly!AE$2:AE$180,MATCH($A242&amp;$B242,[1]Monthly!$C$2:$C$180&amp;[1]Monthly!$D$2:$D$180,0))))</f>
        <v>0</v>
      </c>
      <c r="AG242" s="64"/>
      <c r="AH242" s="64"/>
      <c r="AI242" s="64"/>
      <c r="AJ242" s="45"/>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64"/>
      <c r="BR242" s="64"/>
      <c r="BS242" s="64"/>
      <c r="BT242" s="64"/>
      <c r="BU242" s="64"/>
      <c r="BV242" s="64"/>
      <c r="BW242" s="64"/>
      <c r="BX242" s="64"/>
      <c r="BY242" s="64"/>
      <c r="BZ242" s="64"/>
      <c r="CA242" s="64"/>
      <c r="CB242" s="64"/>
      <c r="CC242" s="64"/>
      <c r="CD242" s="64"/>
      <c r="CE242" s="64"/>
      <c r="CF242" s="64"/>
      <c r="CG242" s="64"/>
      <c r="CH242" s="64"/>
      <c r="CI242" s="64"/>
      <c r="CJ242" s="64"/>
      <c r="CK242" s="64"/>
      <c r="CL242" s="64"/>
      <c r="CM242" s="64"/>
      <c r="CN242" s="64"/>
      <c r="CO242" s="64"/>
      <c r="CP242" s="64"/>
      <c r="CQ242" s="64"/>
      <c r="CR242" s="64"/>
      <c r="CS242" s="64"/>
      <c r="CT242" s="64"/>
      <c r="CU242" s="64"/>
      <c r="CV242" s="64"/>
      <c r="CW242" s="64"/>
      <c r="CX242" s="64"/>
      <c r="CY242" s="64"/>
      <c r="CZ242" s="64"/>
      <c r="DA242" s="64"/>
      <c r="DB242" s="64"/>
      <c r="DC242" s="64"/>
      <c r="DD242" s="64"/>
      <c r="DE242" s="64"/>
      <c r="DF242" s="64"/>
      <c r="DG242" s="64"/>
      <c r="DH242" s="64"/>
      <c r="DI242" s="64"/>
      <c r="DJ242" s="64"/>
      <c r="DK242" s="64"/>
      <c r="DL242" s="64"/>
      <c r="DM242" s="64"/>
      <c r="DN242" s="64"/>
      <c r="DO242" s="64"/>
      <c r="DP242" s="64"/>
      <c r="DQ242" s="64"/>
      <c r="DR242" s="64"/>
      <c r="DS242" s="64"/>
      <c r="DT242" s="64"/>
      <c r="DU242" s="64"/>
      <c r="DV242" s="64"/>
      <c r="DW242" s="64"/>
      <c r="DX242" s="64"/>
      <c r="DY242" s="64"/>
      <c r="DZ242" s="64"/>
      <c r="EA242" s="64"/>
      <c r="EB242" s="64"/>
      <c r="EC242" s="64"/>
      <c r="ED242" s="64"/>
      <c r="EE242" s="64"/>
      <c r="EF242" s="64"/>
      <c r="EG242" s="64"/>
      <c r="EH242" s="64"/>
      <c r="EI242" s="64"/>
      <c r="EJ242" s="64"/>
      <c r="EK242" s="64"/>
      <c r="EL242" s="64"/>
      <c r="EM242" s="64"/>
      <c r="EN242" s="64"/>
      <c r="EO242" s="64"/>
      <c r="EP242" s="64"/>
      <c r="EQ242" s="64"/>
      <c r="ER242" s="64"/>
      <c r="ES242" s="64"/>
      <c r="ET242" s="64"/>
      <c r="EU242" s="64"/>
      <c r="EV242" s="64"/>
      <c r="EW242" s="64"/>
      <c r="EX242" s="64"/>
      <c r="EY242" s="64"/>
      <c r="EZ242" s="64"/>
      <c r="FA242" s="64"/>
      <c r="FB242" s="64"/>
      <c r="FC242" s="64"/>
      <c r="FD242" s="64"/>
      <c r="FE242" s="64"/>
      <c r="FF242" s="64"/>
      <c r="FG242" s="64"/>
      <c r="FH242" s="64"/>
      <c r="FI242" s="64"/>
      <c r="FJ242" s="64"/>
      <c r="FK242" s="64"/>
      <c r="FL242" s="64"/>
      <c r="FM242" s="64"/>
      <c r="FN242" s="64"/>
      <c r="FO242" s="64"/>
      <c r="FP242" s="64"/>
      <c r="FQ242" s="64"/>
      <c r="FR242" s="64"/>
    </row>
    <row r="243" spans="1:174" x14ac:dyDescent="0.2">
      <c r="A243" s="11">
        <v>16</v>
      </c>
      <c r="B243" s="34">
        <v>9</v>
      </c>
      <c r="C243" s="1">
        <f t="array" ref="C243">IF(ISERROR(INDEX([1]Current!E$2:E$180,MATCH($A243&amp;$B243,[1]Current!$C$2:$C$180&amp;[1]Current!$D$2:$D$180,0))),0,(INDEX([1]Current!E$2:E$180,MATCH($A243&amp;$B243,[1]Current!$C$2:$C$180&amp;[1]Current!$D$2:$D$180,0))))</f>
        <v>0</v>
      </c>
      <c r="D243" s="1">
        <f t="array" ref="D243">IF(ISERROR(INDEX([1]Current!F$2:F$180,MATCH($A243&amp;$B243,[1]Current!$C$2:$C$180&amp;[1]Current!$D$2:$D$180,0))),0,(INDEX([1]Current!F$2:F$180,MATCH($A243&amp;$B243,[1]Current!$C$2:$C$180&amp;[1]Current!$D$2:$D$180,0))))</f>
        <v>0</v>
      </c>
      <c r="E243" s="81" t="s">
        <v>30</v>
      </c>
      <c r="F243" s="48">
        <f t="array" ref="F243">IF(ISERROR(INDEX([1]Monthly!E$2:E$180,MATCH($A243&amp;$B243,[1]Monthly!$C$2:$C$180&amp;[1]Monthly!$D$2:$D$180,0))),0,(INDEX([1]Monthly!E$2:E$180,MATCH($A243&amp;$B243,[1]Monthly!$C$2:$C$180&amp;[1]Monthly!$D$2:$D$180,0))))</f>
        <v>0</v>
      </c>
      <c r="G243" s="49">
        <f t="array" ref="G243">IF(ISERROR(INDEX([1]Monthly!F$2:F$180,MATCH($A243&amp;$B243,[1]Monthly!$C$2:$C$180&amp;[1]Monthly!$D$2:$D$180,0))),0,(INDEX([1]Monthly!F$2:F$180,MATCH($A243&amp;$B243,[1]Monthly!$C$2:$C$180&amp;[1]Monthly!$D$2:$D$180,0))))</f>
        <v>0</v>
      </c>
      <c r="H243" s="49">
        <f t="array" ref="H243">IF(ISERROR(INDEX([1]Monthly!G$2:G$180,MATCH($A243&amp;$B243,[1]Monthly!$C$2:$C$180&amp;[1]Monthly!$D$2:$D$180,0))),0,(INDEX([1]Monthly!G$2:G$180,MATCH($A243&amp;$B243,[1]Monthly!$C$2:$C$180&amp;[1]Monthly!$D$2:$D$180,0))))</f>
        <v>0</v>
      </c>
      <c r="I243" s="49">
        <f t="array" ref="I243">IF(ISERROR(INDEX([1]Monthly!H$2:H$180,MATCH($A243&amp;$B243,[1]Monthly!$C$2:$C$180&amp;[1]Monthly!$D$2:$D$180,0))),0,(INDEX([1]Monthly!H$2:H$180,MATCH($A243&amp;$B243,[1]Monthly!$C$2:$C$180&amp;[1]Monthly!$D$2:$D$180,0))))</f>
        <v>0</v>
      </c>
      <c r="J243" s="49">
        <f t="array" ref="J243">IF(ISERROR(INDEX([1]Monthly!I$2:I$180,MATCH($A243&amp;$B243,[1]Monthly!$C$2:$C$180&amp;[1]Monthly!$D$2:$D$180,0))),0,(INDEX([1]Monthly!I$2:I$180,MATCH($A243&amp;$B243,[1]Monthly!$C$2:$C$180&amp;[1]Monthly!$D$2:$D$180,0))))</f>
        <v>0</v>
      </c>
      <c r="K243" s="49">
        <f t="array" ref="K243">IF(ISERROR(INDEX([1]Monthly!J$2:J$180,MATCH($A243&amp;$B243,[1]Monthly!$C$2:$C$180&amp;[1]Monthly!$D$2:$D$180,0))),0,(INDEX([1]Monthly!J$2:J$180,MATCH($A243&amp;$B243,[1]Monthly!$C$2:$C$180&amp;[1]Monthly!$D$2:$D$180,0))))</f>
        <v>0</v>
      </c>
      <c r="L243" s="49">
        <f t="array" ref="L243">IF(ISERROR(INDEX([1]Monthly!K$2:K$180,MATCH($A243&amp;$B243,[1]Monthly!$C$2:$C$180&amp;[1]Monthly!$D$2:$D$180,0))),0,(INDEX([1]Monthly!K$2:K$180,MATCH($A243&amp;$B243,[1]Monthly!$C$2:$C$180&amp;[1]Monthly!$D$2:$D$180,0))))</f>
        <v>0</v>
      </c>
      <c r="M243" s="49">
        <f t="array" ref="M243">IF(ISERROR(INDEX([1]Monthly!L$2:L$180,MATCH($A243&amp;$B243,[1]Monthly!$C$2:$C$180&amp;[1]Monthly!$D$2:$D$180,0))),0,(INDEX([1]Monthly!L$2:L$180,MATCH($A243&amp;$B243,[1]Monthly!$C$2:$C$180&amp;[1]Monthly!$D$2:$D$180,0))))</f>
        <v>0</v>
      </c>
      <c r="N243" s="49">
        <f t="array" ref="N243">IF(ISERROR(INDEX([1]Monthly!M$2:M$180,MATCH($A243&amp;$B243,[1]Monthly!$C$2:$C$180&amp;[1]Monthly!$D$2:$D$180,0))),0,(INDEX([1]Monthly!M$2:M$180,MATCH($A243&amp;$B243,[1]Monthly!$C$2:$C$180&amp;[1]Monthly!$D$2:$D$180,0))))</f>
        <v>0</v>
      </c>
      <c r="O243" s="49">
        <f t="array" ref="O243">IF(ISERROR(INDEX([1]Monthly!N$2:N$180,MATCH($A243&amp;$B243,[1]Monthly!$C$2:$C$180&amp;[1]Monthly!$D$2:$D$180,0))),0,(INDEX([1]Monthly!N$2:N$180,MATCH($A243&amp;$B243,[1]Monthly!$C$2:$C$180&amp;[1]Monthly!$D$2:$D$180,0))))</f>
        <v>0</v>
      </c>
      <c r="P243" s="49">
        <f t="array" ref="P243">IF(ISERROR(INDEX([1]Monthly!O$2:O$180,MATCH($A243&amp;$B243,[1]Monthly!$C$2:$C$180&amp;[1]Monthly!$D$2:$D$180,0))),0,(INDEX([1]Monthly!O$2:O$180,MATCH($A243&amp;$B243,[1]Monthly!$C$2:$C$180&amp;[1]Monthly!$D$2:$D$180,0))))</f>
        <v>0</v>
      </c>
      <c r="Q243" s="49">
        <f t="array" ref="Q243">IF(ISERROR(INDEX([1]Monthly!P$2:P$180,MATCH($A243&amp;$B243,[1]Monthly!$C$2:$C$180&amp;[1]Monthly!$D$2:$D$180,0))),0,(INDEX([1]Monthly!P$2:P$180,MATCH($A243&amp;$B243,[1]Monthly!$C$2:$C$180&amp;[1]Monthly!$D$2:$D$180,0))))</f>
        <v>0</v>
      </c>
      <c r="R243" s="49">
        <f t="array" ref="R243">IF(ISERROR(INDEX([1]Monthly!Q$2:Q$180,MATCH($A243&amp;$B243,[1]Monthly!$C$2:$C$180&amp;[1]Monthly!$D$2:$D$180,0))),0,(INDEX([1]Monthly!Q$2:Q$180,MATCH($A243&amp;$B243,[1]Monthly!$C$2:$C$180&amp;[1]Monthly!$D$2:$D$180,0))))</f>
        <v>0</v>
      </c>
      <c r="S243" s="49">
        <f t="array" ref="S243">IF(ISERROR(INDEX([1]Monthly!R$2:R$180,MATCH($A243&amp;$B243,[1]Monthly!$C$2:$C$180&amp;[1]Monthly!$D$2:$D$180,0))),0,(INDEX([1]Monthly!R$2:R$180,MATCH($A243&amp;$B243,[1]Monthly!$C$2:$C$180&amp;[1]Monthly!$D$2:$D$180,0))))</f>
        <v>0</v>
      </c>
      <c r="T243" s="49">
        <f t="array" ref="T243">IF(ISERROR(INDEX([1]Monthly!S$2:S$180,MATCH($A243&amp;$B243,[1]Monthly!$C$2:$C$180&amp;[1]Monthly!$D$2:$D$180,0))),0,(INDEX([1]Monthly!S$2:S$180,MATCH($A243&amp;$B243,[1]Monthly!$C$2:$C$180&amp;[1]Monthly!$D$2:$D$180,0))))</f>
        <v>0</v>
      </c>
      <c r="U243" s="49">
        <f t="array" ref="U243">IF(ISERROR(INDEX([1]Monthly!T$2:T$180,MATCH($A243&amp;$B243,[1]Monthly!$C$2:$C$180&amp;[1]Monthly!$D$2:$D$180,0))),0,(INDEX([1]Monthly!T$2:T$180,MATCH($A243&amp;$B243,[1]Monthly!$C$2:$C$180&amp;[1]Monthly!$D$2:$D$180,0))))</f>
        <v>0</v>
      </c>
      <c r="V243" s="49">
        <f t="array" ref="V243">IF(ISERROR(INDEX([1]Monthly!U$2:U$180,MATCH($A243&amp;$B243,[1]Monthly!$C$2:$C$180&amp;[1]Monthly!$D$2:$D$180,0))),0,(INDEX([1]Monthly!U$2:U$180,MATCH($A243&amp;$B243,[1]Monthly!$C$2:$C$180&amp;[1]Monthly!$D$2:$D$180,0))))</f>
        <v>0</v>
      </c>
      <c r="W243" s="49">
        <f t="array" ref="W243">IF(ISERROR(INDEX([1]Monthly!V$2:V$180,MATCH($A243&amp;$B243,[1]Monthly!$C$2:$C$180&amp;[1]Monthly!$D$2:$D$180,0))),0,(INDEX([1]Monthly!V$2:V$180,MATCH($A243&amp;$B243,[1]Monthly!$C$2:$C$180&amp;[1]Monthly!$D$2:$D$180,0))))</f>
        <v>0</v>
      </c>
      <c r="X243" s="49">
        <f t="array" ref="X243">IF(ISERROR(INDEX([1]Monthly!W$2:W$180,MATCH($A243&amp;$B243,[1]Monthly!$C$2:$C$180&amp;[1]Monthly!$D$2:$D$180,0))),0,(INDEX([1]Monthly!W$2:W$180,MATCH($A243&amp;$B243,[1]Monthly!$C$2:$C$180&amp;[1]Monthly!$D$2:$D$180,0))))</f>
        <v>0</v>
      </c>
      <c r="Y243" s="49">
        <f t="array" ref="Y243">IF(ISERROR(INDEX([1]Monthly!X$2:X$180,MATCH($A243&amp;$B243,[1]Monthly!$C$2:$C$180&amp;[1]Monthly!$D$2:$D$180,0))),0,(INDEX([1]Monthly!X$2:X$180,MATCH($A243&amp;$B243,[1]Monthly!$C$2:$C$180&amp;[1]Monthly!$D$2:$D$180,0))))</f>
        <v>0</v>
      </c>
      <c r="Z243" s="49">
        <f t="array" ref="Z243">IF(ISERROR(INDEX([1]Monthly!Y$2:Y$180,MATCH($A243&amp;$B243,[1]Monthly!$C$2:$C$180&amp;[1]Monthly!$D$2:$D$180,0))),0,(INDEX([1]Monthly!Y$2:Y$180,MATCH($A243&amp;$B243,[1]Monthly!$C$2:$C$180&amp;[1]Monthly!$D$2:$D$180,0))))</f>
        <v>0</v>
      </c>
      <c r="AA243" s="49">
        <f t="array" ref="AA243">IF(ISERROR(INDEX([1]Monthly!Z$2:Z$180,MATCH($A243&amp;$B243,[1]Monthly!$C$2:$C$180&amp;[1]Monthly!$D$2:$D$180,0))),0,(INDEX([1]Monthly!Z$2:Z$180,MATCH($A243&amp;$B243,[1]Monthly!$C$2:$C$180&amp;[1]Monthly!$D$2:$D$180,0))))</f>
        <v>0</v>
      </c>
      <c r="AB243" s="49">
        <f t="array" ref="AB243">IF(ISERROR(INDEX([1]Monthly!AA$2:AA$180,MATCH($A243&amp;$B243,[1]Monthly!$C$2:$C$180&amp;[1]Monthly!$D$2:$D$180,0))),0,(INDEX([1]Monthly!AA$2:AA$180,MATCH($A243&amp;$B243,[1]Monthly!$C$2:$C$180&amp;[1]Monthly!$D$2:$D$180,0))))</f>
        <v>0</v>
      </c>
      <c r="AC243" s="49">
        <f t="array" ref="AC243">IF(ISERROR(INDEX([1]Monthly!AB$2:AB$180,MATCH($A243&amp;$B243,[1]Monthly!$C$2:$C$180&amp;[1]Monthly!$D$2:$D$180,0))),0,(INDEX([1]Monthly!AB$2:AB$180,MATCH($A243&amp;$B243,[1]Monthly!$C$2:$C$180&amp;[1]Monthly!$D$2:$D$180,0))))</f>
        <v>0</v>
      </c>
      <c r="AD243" s="50">
        <f t="array" ref="AD243">IF(ISERROR(INDEX([1]Monthly!AC$2:AC$180,MATCH($A243&amp;$B243,[1]Monthly!$C$2:$C$180&amp;[1]Monthly!$D$2:$D$180,0))),0,(INDEX([1]Monthly!AC$2:AC$180,MATCH($A243&amp;$B243,[1]Monthly!$C$2:$C$180&amp;[1]Monthly!$D$2:$D$180,0))))</f>
        <v>0</v>
      </c>
      <c r="AE243" s="50">
        <f t="array" ref="AE243">IF(ISERROR(INDEX([1]Monthly!AD$2:AD$180,MATCH($A243&amp;$B243,[1]Monthly!$C$2:$C$180&amp;[1]Monthly!$D$2:$D$180,0))),0,(INDEX([1]Monthly!AD$2:AD$180,MATCH($A243&amp;$B243,[1]Monthly!$C$2:$C$180&amp;[1]Monthly!$D$2:$D$180,0))))</f>
        <v>0</v>
      </c>
      <c r="AF243" s="51">
        <f t="array" ref="AF243">IF(ISERROR(INDEX([1]Monthly!AE$2:AE$180,MATCH($A243&amp;$B243,[1]Monthly!$C$2:$C$180&amp;[1]Monthly!$D$2:$D$180,0))),0,(INDEX([1]Monthly!AE$2:AE$180,MATCH($A243&amp;$B243,[1]Monthly!$C$2:$C$180&amp;[1]Monthly!$D$2:$D$180,0))))</f>
        <v>0</v>
      </c>
      <c r="AG243" s="1"/>
      <c r="AH243" s="1"/>
      <c r="AI243" s="1"/>
      <c r="AJ243" s="45"/>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row>
    <row r="244" spans="1:174" x14ac:dyDescent="0.2">
      <c r="C244" s="1">
        <f>SUM(C242:C243)</f>
        <v>5</v>
      </c>
      <c r="D244" s="1">
        <f>SUM(D242:D243)</f>
        <v>4</v>
      </c>
      <c r="E244" s="82" t="s">
        <v>31</v>
      </c>
      <c r="F244" s="53">
        <f t="shared" ref="F244:AF244" si="92">SUM(F242:F243)</f>
        <v>1</v>
      </c>
      <c r="G244" s="54">
        <f t="shared" si="92"/>
        <v>0</v>
      </c>
      <c r="H244" s="54">
        <f t="shared" si="92"/>
        <v>0</v>
      </c>
      <c r="I244" s="54">
        <f t="shared" si="92"/>
        <v>3</v>
      </c>
      <c r="J244" s="54">
        <f t="shared" si="92"/>
        <v>1</v>
      </c>
      <c r="K244" s="54">
        <f t="shared" si="92"/>
        <v>2</v>
      </c>
      <c r="L244" s="54">
        <f t="shared" si="92"/>
        <v>0</v>
      </c>
      <c r="M244" s="54">
        <f t="shared" si="92"/>
        <v>1</v>
      </c>
      <c r="N244" s="54">
        <f t="shared" si="92"/>
        <v>0</v>
      </c>
      <c r="O244" s="54">
        <f t="shared" si="92"/>
        <v>1</v>
      </c>
      <c r="P244" s="54">
        <f t="shared" si="92"/>
        <v>0</v>
      </c>
      <c r="Q244" s="54">
        <f t="shared" si="92"/>
        <v>1</v>
      </c>
      <c r="R244" s="54">
        <f t="shared" si="92"/>
        <v>0</v>
      </c>
      <c r="S244" s="54">
        <f t="shared" si="92"/>
        <v>0</v>
      </c>
      <c r="T244" s="54">
        <f t="shared" si="92"/>
        <v>0</v>
      </c>
      <c r="U244" s="54">
        <f t="shared" si="92"/>
        <v>0</v>
      </c>
      <c r="V244" s="54">
        <f t="shared" si="92"/>
        <v>0</v>
      </c>
      <c r="W244" s="54">
        <f t="shared" si="92"/>
        <v>0</v>
      </c>
      <c r="X244" s="54">
        <f t="shared" si="92"/>
        <v>2</v>
      </c>
      <c r="Y244" s="54">
        <f t="shared" si="92"/>
        <v>1</v>
      </c>
      <c r="Z244" s="54">
        <f t="shared" si="92"/>
        <v>0</v>
      </c>
      <c r="AA244" s="54">
        <f t="shared" si="92"/>
        <v>0</v>
      </c>
      <c r="AB244" s="54">
        <f t="shared" si="92"/>
        <v>0</v>
      </c>
      <c r="AC244" s="54">
        <f t="shared" si="92"/>
        <v>1</v>
      </c>
      <c r="AD244" s="55">
        <f t="shared" si="92"/>
        <v>0</v>
      </c>
      <c r="AE244" s="55">
        <f t="shared" si="92"/>
        <v>0</v>
      </c>
      <c r="AF244" s="56">
        <f t="shared" si="92"/>
        <v>0</v>
      </c>
      <c r="AG244" s="1"/>
      <c r="AH244" s="1"/>
      <c r="AI244" s="1"/>
      <c r="AJ244" s="45"/>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row>
    <row r="245" spans="1:174" x14ac:dyDescent="0.2">
      <c r="A245" s="11">
        <v>16</v>
      </c>
      <c r="B245" s="34">
        <v>10</v>
      </c>
      <c r="C245" s="1">
        <f t="array" ref="C245">IF(ISERROR(INDEX([1]Current!E$2:E$180,MATCH($A245&amp;$B245,[1]Current!$C$2:$C$180&amp;[1]Current!$D$2:$D$180,0))),0,(INDEX([1]Current!E$2:E$180,MATCH($A245&amp;$B245,[1]Current!$C$2:$C$180&amp;[1]Current!$D$2:$D$180,0))))</f>
        <v>1</v>
      </c>
      <c r="D245" s="1">
        <f t="array" ref="D245">IF(ISERROR(INDEX([1]Current!F$2:F$180,MATCH($A245&amp;$B245,[1]Current!$C$2:$C$180&amp;[1]Current!$D$2:$D$180,0))),0,(INDEX([1]Current!F$2:F$180,MATCH($A245&amp;$B245,[1]Current!$C$2:$C$180&amp;[1]Current!$D$2:$D$180,0))))</f>
        <v>1</v>
      </c>
      <c r="E245" s="82" t="s">
        <v>32</v>
      </c>
      <c r="F245" s="53">
        <f t="array" ref="F245">IF(ISERROR(INDEX([1]Monthly!E$2:E$180,MATCH($A245&amp;$B245,[1]Monthly!$C$2:$C$180&amp;[1]Monthly!$D$2:$D$180,0))),0,(INDEX([1]Monthly!E$2:E$180,MATCH($A245&amp;$B245,[1]Monthly!$C$2:$C$180&amp;[1]Monthly!$D$2:$D$180,0))))</f>
        <v>0</v>
      </c>
      <c r="G245" s="54">
        <f t="array" ref="G245">IF(ISERROR(INDEX([1]Monthly!F$2:F$180,MATCH($A245&amp;$B245,[1]Monthly!$C$2:$C$180&amp;[1]Monthly!$D$2:$D$180,0))),0,(INDEX([1]Monthly!F$2:F$180,MATCH($A245&amp;$B245,[1]Monthly!$C$2:$C$180&amp;[1]Monthly!$D$2:$D$180,0))))</f>
        <v>0</v>
      </c>
      <c r="H245" s="54">
        <f t="array" ref="H245">IF(ISERROR(INDEX([1]Monthly!G$2:G$180,MATCH($A245&amp;$B245,[1]Monthly!$C$2:$C$180&amp;[1]Monthly!$D$2:$D$180,0))),0,(INDEX([1]Monthly!G$2:G$180,MATCH($A245&amp;$B245,[1]Monthly!$C$2:$C$180&amp;[1]Monthly!$D$2:$D$180,0))))</f>
        <v>0</v>
      </c>
      <c r="I245" s="54">
        <f t="array" ref="I245">IF(ISERROR(INDEX([1]Monthly!H$2:H$180,MATCH($A245&amp;$B245,[1]Monthly!$C$2:$C$180&amp;[1]Monthly!$D$2:$D$180,0))),0,(INDEX([1]Monthly!H$2:H$180,MATCH($A245&amp;$B245,[1]Monthly!$C$2:$C$180&amp;[1]Monthly!$D$2:$D$180,0))))</f>
        <v>0</v>
      </c>
      <c r="J245" s="54">
        <f t="array" ref="J245">IF(ISERROR(INDEX([1]Monthly!I$2:I$180,MATCH($A245&amp;$B245,[1]Monthly!$C$2:$C$180&amp;[1]Monthly!$D$2:$D$180,0))),0,(INDEX([1]Monthly!I$2:I$180,MATCH($A245&amp;$B245,[1]Monthly!$C$2:$C$180&amp;[1]Monthly!$D$2:$D$180,0))))</f>
        <v>0</v>
      </c>
      <c r="K245" s="54">
        <f t="array" ref="K245">IF(ISERROR(INDEX([1]Monthly!J$2:J$180,MATCH($A245&amp;$B245,[1]Monthly!$C$2:$C$180&amp;[1]Monthly!$D$2:$D$180,0))),0,(INDEX([1]Monthly!J$2:J$180,MATCH($A245&amp;$B245,[1]Monthly!$C$2:$C$180&amp;[1]Monthly!$D$2:$D$180,0))))</f>
        <v>0</v>
      </c>
      <c r="L245" s="54">
        <f t="array" ref="L245">IF(ISERROR(INDEX([1]Monthly!K$2:K$180,MATCH($A245&amp;$B245,[1]Monthly!$C$2:$C$180&amp;[1]Monthly!$D$2:$D$180,0))),0,(INDEX([1]Monthly!K$2:K$180,MATCH($A245&amp;$B245,[1]Monthly!$C$2:$C$180&amp;[1]Monthly!$D$2:$D$180,0))))</f>
        <v>0</v>
      </c>
      <c r="M245" s="54">
        <f t="array" ref="M245">IF(ISERROR(INDEX([1]Monthly!L$2:L$180,MATCH($A245&amp;$B245,[1]Monthly!$C$2:$C$180&amp;[1]Monthly!$D$2:$D$180,0))),0,(INDEX([1]Monthly!L$2:L$180,MATCH($A245&amp;$B245,[1]Monthly!$C$2:$C$180&amp;[1]Monthly!$D$2:$D$180,0))))</f>
        <v>0</v>
      </c>
      <c r="N245" s="54">
        <f t="array" ref="N245">IF(ISERROR(INDEX([1]Monthly!M$2:M$180,MATCH($A245&amp;$B245,[1]Monthly!$C$2:$C$180&amp;[1]Monthly!$D$2:$D$180,0))),0,(INDEX([1]Monthly!M$2:M$180,MATCH($A245&amp;$B245,[1]Monthly!$C$2:$C$180&amp;[1]Monthly!$D$2:$D$180,0))))</f>
        <v>0</v>
      </c>
      <c r="O245" s="54">
        <f t="array" ref="O245">IF(ISERROR(INDEX([1]Monthly!N$2:N$180,MATCH($A245&amp;$B245,[1]Monthly!$C$2:$C$180&amp;[1]Monthly!$D$2:$D$180,0))),0,(INDEX([1]Monthly!N$2:N$180,MATCH($A245&amp;$B245,[1]Monthly!$C$2:$C$180&amp;[1]Monthly!$D$2:$D$180,0))))</f>
        <v>0</v>
      </c>
      <c r="P245" s="54">
        <f t="array" ref="P245">IF(ISERROR(INDEX([1]Monthly!O$2:O$180,MATCH($A245&amp;$B245,[1]Monthly!$C$2:$C$180&amp;[1]Monthly!$D$2:$D$180,0))),0,(INDEX([1]Monthly!O$2:O$180,MATCH($A245&amp;$B245,[1]Monthly!$C$2:$C$180&amp;[1]Monthly!$D$2:$D$180,0))))</f>
        <v>0</v>
      </c>
      <c r="Q245" s="54">
        <f t="array" ref="Q245">IF(ISERROR(INDEX([1]Monthly!P$2:P$180,MATCH($A245&amp;$B245,[1]Monthly!$C$2:$C$180&amp;[1]Monthly!$D$2:$D$180,0))),0,(INDEX([1]Monthly!P$2:P$180,MATCH($A245&amp;$B245,[1]Monthly!$C$2:$C$180&amp;[1]Monthly!$D$2:$D$180,0))))</f>
        <v>0</v>
      </c>
      <c r="R245" s="54">
        <f t="array" ref="R245">IF(ISERROR(INDEX([1]Monthly!Q$2:Q$180,MATCH($A245&amp;$B245,[1]Monthly!$C$2:$C$180&amp;[1]Monthly!$D$2:$D$180,0))),0,(INDEX([1]Monthly!Q$2:Q$180,MATCH($A245&amp;$B245,[1]Monthly!$C$2:$C$180&amp;[1]Monthly!$D$2:$D$180,0))))</f>
        <v>1</v>
      </c>
      <c r="S245" s="54">
        <f t="array" ref="S245">IF(ISERROR(INDEX([1]Monthly!R$2:R$180,MATCH($A245&amp;$B245,[1]Monthly!$C$2:$C$180&amp;[1]Monthly!$D$2:$D$180,0))),0,(INDEX([1]Monthly!R$2:R$180,MATCH($A245&amp;$B245,[1]Monthly!$C$2:$C$180&amp;[1]Monthly!$D$2:$D$180,0))))</f>
        <v>0</v>
      </c>
      <c r="T245" s="54">
        <f t="array" ref="T245">IF(ISERROR(INDEX([1]Monthly!S$2:S$180,MATCH($A245&amp;$B245,[1]Monthly!$C$2:$C$180&amp;[1]Monthly!$D$2:$D$180,0))),0,(INDEX([1]Monthly!S$2:S$180,MATCH($A245&amp;$B245,[1]Monthly!$C$2:$C$180&amp;[1]Monthly!$D$2:$D$180,0))))</f>
        <v>0</v>
      </c>
      <c r="U245" s="54">
        <f t="array" ref="U245">IF(ISERROR(INDEX([1]Monthly!T$2:T$180,MATCH($A245&amp;$B245,[1]Monthly!$C$2:$C$180&amp;[1]Monthly!$D$2:$D$180,0))),0,(INDEX([1]Monthly!T$2:T$180,MATCH($A245&amp;$B245,[1]Monthly!$C$2:$C$180&amp;[1]Monthly!$D$2:$D$180,0))))</f>
        <v>0</v>
      </c>
      <c r="V245" s="54">
        <f t="array" ref="V245">IF(ISERROR(INDEX([1]Monthly!U$2:U$180,MATCH($A245&amp;$B245,[1]Monthly!$C$2:$C$180&amp;[1]Monthly!$D$2:$D$180,0))),0,(INDEX([1]Monthly!U$2:U$180,MATCH($A245&amp;$B245,[1]Monthly!$C$2:$C$180&amp;[1]Monthly!$D$2:$D$180,0))))</f>
        <v>0</v>
      </c>
      <c r="W245" s="54">
        <f t="array" ref="W245">IF(ISERROR(INDEX([1]Monthly!V$2:V$180,MATCH($A245&amp;$B245,[1]Monthly!$C$2:$C$180&amp;[1]Monthly!$D$2:$D$180,0))),0,(INDEX([1]Monthly!V$2:V$180,MATCH($A245&amp;$B245,[1]Monthly!$C$2:$C$180&amp;[1]Monthly!$D$2:$D$180,0))))</f>
        <v>0</v>
      </c>
      <c r="X245" s="54">
        <f t="array" ref="X245">IF(ISERROR(INDEX([1]Monthly!W$2:W$180,MATCH($A245&amp;$B245,[1]Monthly!$C$2:$C$180&amp;[1]Monthly!$D$2:$D$180,0))),0,(INDEX([1]Monthly!W$2:W$180,MATCH($A245&amp;$B245,[1]Monthly!$C$2:$C$180&amp;[1]Monthly!$D$2:$D$180,0))))</f>
        <v>0</v>
      </c>
      <c r="Y245" s="54">
        <f t="array" ref="Y245">IF(ISERROR(INDEX([1]Monthly!X$2:X$180,MATCH($A245&amp;$B245,[1]Monthly!$C$2:$C$180&amp;[1]Monthly!$D$2:$D$180,0))),0,(INDEX([1]Monthly!X$2:X$180,MATCH($A245&amp;$B245,[1]Monthly!$C$2:$C$180&amp;[1]Monthly!$D$2:$D$180,0))))</f>
        <v>0</v>
      </c>
      <c r="Z245" s="54">
        <f t="array" ref="Z245">IF(ISERROR(INDEX([1]Monthly!Y$2:Y$180,MATCH($A245&amp;$B245,[1]Monthly!$C$2:$C$180&amp;[1]Monthly!$D$2:$D$180,0))),0,(INDEX([1]Monthly!Y$2:Y$180,MATCH($A245&amp;$B245,[1]Monthly!$C$2:$C$180&amp;[1]Monthly!$D$2:$D$180,0))))</f>
        <v>0</v>
      </c>
      <c r="AA245" s="54">
        <f t="array" ref="AA245">IF(ISERROR(INDEX([1]Monthly!Z$2:Z$180,MATCH($A245&amp;$B245,[1]Monthly!$C$2:$C$180&amp;[1]Monthly!$D$2:$D$180,0))),0,(INDEX([1]Monthly!Z$2:Z$180,MATCH($A245&amp;$B245,[1]Monthly!$C$2:$C$180&amp;[1]Monthly!$D$2:$D$180,0))))</f>
        <v>0</v>
      </c>
      <c r="AB245" s="54">
        <f t="array" ref="AB245">IF(ISERROR(INDEX([1]Monthly!AA$2:AA$180,MATCH($A245&amp;$B245,[1]Monthly!$C$2:$C$180&amp;[1]Monthly!$D$2:$D$180,0))),0,(INDEX([1]Monthly!AA$2:AA$180,MATCH($A245&amp;$B245,[1]Monthly!$C$2:$C$180&amp;[1]Monthly!$D$2:$D$180,0))))</f>
        <v>0</v>
      </c>
      <c r="AC245" s="54">
        <f t="array" ref="AC245">IF(ISERROR(INDEX([1]Monthly!AB$2:AB$180,MATCH($A245&amp;$B245,[1]Monthly!$C$2:$C$180&amp;[1]Monthly!$D$2:$D$180,0))),0,(INDEX([1]Monthly!AB$2:AB$180,MATCH($A245&amp;$B245,[1]Monthly!$C$2:$C$180&amp;[1]Monthly!$D$2:$D$180,0))))</f>
        <v>0</v>
      </c>
      <c r="AD245" s="55">
        <f t="array" ref="AD245">IF(ISERROR(INDEX([1]Monthly!AC$2:AC$180,MATCH($A245&amp;$B245,[1]Monthly!$C$2:$C$180&amp;[1]Monthly!$D$2:$D$180,0))),0,(INDEX([1]Monthly!AC$2:AC$180,MATCH($A245&amp;$B245,[1]Monthly!$C$2:$C$180&amp;[1]Monthly!$D$2:$D$180,0))))</f>
        <v>0</v>
      </c>
      <c r="AE245" s="55">
        <f t="array" ref="AE245">IF(ISERROR(INDEX([1]Monthly!AD$2:AD$180,MATCH($A245&amp;$B245,[1]Monthly!$C$2:$C$180&amp;[1]Monthly!$D$2:$D$180,0))),0,(INDEX([1]Monthly!AD$2:AD$180,MATCH($A245&amp;$B245,[1]Monthly!$C$2:$C$180&amp;[1]Monthly!$D$2:$D$180,0))))</f>
        <v>1</v>
      </c>
      <c r="AF245" s="56">
        <f t="array" ref="AF245">IF(ISERROR(INDEX([1]Monthly!AE$2:AE$180,MATCH($A245&amp;$B245,[1]Monthly!$C$2:$C$180&amp;[1]Monthly!$D$2:$D$180,0))),0,(INDEX([1]Monthly!AE$2:AE$180,MATCH($A245&amp;$B245,[1]Monthly!$C$2:$C$180&amp;[1]Monthly!$D$2:$D$180,0))))</f>
        <v>0</v>
      </c>
      <c r="AG245" s="1"/>
      <c r="AH245" s="1"/>
      <c r="AI245" s="1"/>
      <c r="AJ245" s="45"/>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row>
    <row r="246" spans="1:174" x14ac:dyDescent="0.2">
      <c r="A246" s="11">
        <v>16</v>
      </c>
      <c r="B246" s="34">
        <v>11</v>
      </c>
      <c r="C246" s="1">
        <f t="array" ref="C246">IF(ISERROR(INDEX([1]Current!E$2:E$180,MATCH($A246&amp;$B246,[1]Current!$C$2:$C$180&amp;[1]Current!$D$2:$D$180,0))),0,(INDEX([1]Current!E$2:E$180,MATCH($A246&amp;$B246,[1]Current!$C$2:$C$180&amp;[1]Current!$D$2:$D$180,0))))</f>
        <v>0</v>
      </c>
      <c r="D246" s="1">
        <f t="array" ref="D246">IF(ISERROR(INDEX([1]Current!F$2:F$180,MATCH($A246&amp;$B246,[1]Current!$C$2:$C$180&amp;[1]Current!$D$2:$D$180,0))),0,(INDEX([1]Current!F$2:F$180,MATCH($A246&amp;$B246,[1]Current!$C$2:$C$180&amp;[1]Current!$D$2:$D$180,0))))</f>
        <v>0</v>
      </c>
      <c r="E246" s="81" t="s">
        <v>33</v>
      </c>
      <c r="F246" s="41">
        <f t="array" ref="F246">IF(ISERROR(INDEX([1]Monthly!E$2:E$180,MATCH($A246&amp;$B246,[1]Monthly!$C$2:$C$180&amp;[1]Monthly!$D$2:$D$180,0))),0,(INDEX([1]Monthly!E$2:E$180,MATCH($A246&amp;$B246,[1]Monthly!$C$2:$C$180&amp;[1]Monthly!$D$2:$D$180,0))))</f>
        <v>0</v>
      </c>
      <c r="G246" s="42">
        <f t="array" ref="G246">IF(ISERROR(INDEX([1]Monthly!F$2:F$180,MATCH($A246&amp;$B246,[1]Monthly!$C$2:$C$180&amp;[1]Monthly!$D$2:$D$180,0))),0,(INDEX([1]Monthly!F$2:F$180,MATCH($A246&amp;$B246,[1]Monthly!$C$2:$C$180&amp;[1]Monthly!$D$2:$D$180,0))))</f>
        <v>0</v>
      </c>
      <c r="H246" s="42">
        <f t="array" ref="H246">IF(ISERROR(INDEX([1]Monthly!G$2:G$180,MATCH($A246&amp;$B246,[1]Monthly!$C$2:$C$180&amp;[1]Monthly!$D$2:$D$180,0))),0,(INDEX([1]Monthly!G$2:G$180,MATCH($A246&amp;$B246,[1]Monthly!$C$2:$C$180&amp;[1]Monthly!$D$2:$D$180,0))))</f>
        <v>0</v>
      </c>
      <c r="I246" s="42">
        <f t="array" ref="I246">IF(ISERROR(INDEX([1]Monthly!H$2:H$180,MATCH($A246&amp;$B246,[1]Monthly!$C$2:$C$180&amp;[1]Monthly!$D$2:$D$180,0))),0,(INDEX([1]Monthly!H$2:H$180,MATCH($A246&amp;$B246,[1]Monthly!$C$2:$C$180&amp;[1]Monthly!$D$2:$D$180,0))))</f>
        <v>0</v>
      </c>
      <c r="J246" s="42">
        <f t="array" ref="J246">IF(ISERROR(INDEX([1]Monthly!I$2:I$180,MATCH($A246&amp;$B246,[1]Monthly!$C$2:$C$180&amp;[1]Monthly!$D$2:$D$180,0))),0,(INDEX([1]Monthly!I$2:I$180,MATCH($A246&amp;$B246,[1]Monthly!$C$2:$C$180&amp;[1]Monthly!$D$2:$D$180,0))))</f>
        <v>0</v>
      </c>
      <c r="K246" s="42">
        <f t="array" ref="K246">IF(ISERROR(INDEX([1]Monthly!J$2:J$180,MATCH($A246&amp;$B246,[1]Monthly!$C$2:$C$180&amp;[1]Monthly!$D$2:$D$180,0))),0,(INDEX([1]Monthly!J$2:J$180,MATCH($A246&amp;$B246,[1]Monthly!$C$2:$C$180&amp;[1]Monthly!$D$2:$D$180,0))))</f>
        <v>0</v>
      </c>
      <c r="L246" s="42">
        <f t="array" ref="L246">IF(ISERROR(INDEX([1]Monthly!K$2:K$180,MATCH($A246&amp;$B246,[1]Monthly!$C$2:$C$180&amp;[1]Monthly!$D$2:$D$180,0))),0,(INDEX([1]Monthly!K$2:K$180,MATCH($A246&amp;$B246,[1]Monthly!$C$2:$C$180&amp;[1]Monthly!$D$2:$D$180,0))))</f>
        <v>0</v>
      </c>
      <c r="M246" s="42">
        <f t="array" ref="M246">IF(ISERROR(INDEX([1]Monthly!L$2:L$180,MATCH($A246&amp;$B246,[1]Monthly!$C$2:$C$180&amp;[1]Monthly!$D$2:$D$180,0))),0,(INDEX([1]Monthly!L$2:L$180,MATCH($A246&amp;$B246,[1]Monthly!$C$2:$C$180&amp;[1]Monthly!$D$2:$D$180,0))))</f>
        <v>0</v>
      </c>
      <c r="N246" s="42">
        <f t="array" ref="N246">IF(ISERROR(INDEX([1]Monthly!M$2:M$180,MATCH($A246&amp;$B246,[1]Monthly!$C$2:$C$180&amp;[1]Monthly!$D$2:$D$180,0))),0,(INDEX([1]Monthly!M$2:M$180,MATCH($A246&amp;$B246,[1]Monthly!$C$2:$C$180&amp;[1]Monthly!$D$2:$D$180,0))))</f>
        <v>0</v>
      </c>
      <c r="O246" s="42">
        <f t="array" ref="O246">IF(ISERROR(INDEX([1]Monthly!N$2:N$180,MATCH($A246&amp;$B246,[1]Monthly!$C$2:$C$180&amp;[1]Monthly!$D$2:$D$180,0))),0,(INDEX([1]Monthly!N$2:N$180,MATCH($A246&amp;$B246,[1]Monthly!$C$2:$C$180&amp;[1]Monthly!$D$2:$D$180,0))))</f>
        <v>0</v>
      </c>
      <c r="P246" s="42">
        <f t="array" ref="P246">IF(ISERROR(INDEX([1]Monthly!O$2:O$180,MATCH($A246&amp;$B246,[1]Monthly!$C$2:$C$180&amp;[1]Monthly!$D$2:$D$180,0))),0,(INDEX([1]Monthly!O$2:O$180,MATCH($A246&amp;$B246,[1]Monthly!$C$2:$C$180&amp;[1]Monthly!$D$2:$D$180,0))))</f>
        <v>0</v>
      </c>
      <c r="Q246" s="42">
        <f t="array" ref="Q246">IF(ISERROR(INDEX([1]Monthly!P$2:P$180,MATCH($A246&amp;$B246,[1]Monthly!$C$2:$C$180&amp;[1]Monthly!$D$2:$D$180,0))),0,(INDEX([1]Monthly!P$2:P$180,MATCH($A246&amp;$B246,[1]Monthly!$C$2:$C$180&amp;[1]Monthly!$D$2:$D$180,0))))</f>
        <v>0</v>
      </c>
      <c r="R246" s="42">
        <f t="array" ref="R246">IF(ISERROR(INDEX([1]Monthly!Q$2:Q$180,MATCH($A246&amp;$B246,[1]Monthly!$C$2:$C$180&amp;[1]Monthly!$D$2:$D$180,0))),0,(INDEX([1]Monthly!Q$2:Q$180,MATCH($A246&amp;$B246,[1]Monthly!$C$2:$C$180&amp;[1]Monthly!$D$2:$D$180,0))))</f>
        <v>0</v>
      </c>
      <c r="S246" s="42">
        <f t="array" ref="S246">IF(ISERROR(INDEX([1]Monthly!R$2:R$180,MATCH($A246&amp;$B246,[1]Monthly!$C$2:$C$180&amp;[1]Monthly!$D$2:$D$180,0))),0,(INDEX([1]Monthly!R$2:R$180,MATCH($A246&amp;$B246,[1]Monthly!$C$2:$C$180&amp;[1]Monthly!$D$2:$D$180,0))))</f>
        <v>0</v>
      </c>
      <c r="T246" s="42">
        <f t="array" ref="T246">IF(ISERROR(INDEX([1]Monthly!S$2:S$180,MATCH($A246&amp;$B246,[1]Monthly!$C$2:$C$180&amp;[1]Monthly!$D$2:$D$180,0))),0,(INDEX([1]Monthly!S$2:S$180,MATCH($A246&amp;$B246,[1]Monthly!$C$2:$C$180&amp;[1]Monthly!$D$2:$D$180,0))))</f>
        <v>0</v>
      </c>
      <c r="U246" s="42">
        <f t="array" ref="U246">IF(ISERROR(INDEX([1]Monthly!T$2:T$180,MATCH($A246&amp;$B246,[1]Monthly!$C$2:$C$180&amp;[1]Monthly!$D$2:$D$180,0))),0,(INDEX([1]Monthly!T$2:T$180,MATCH($A246&amp;$B246,[1]Monthly!$C$2:$C$180&amp;[1]Monthly!$D$2:$D$180,0))))</f>
        <v>0</v>
      </c>
      <c r="V246" s="42">
        <f t="array" ref="V246">IF(ISERROR(INDEX([1]Monthly!U$2:U$180,MATCH($A246&amp;$B246,[1]Monthly!$C$2:$C$180&amp;[1]Monthly!$D$2:$D$180,0))),0,(INDEX([1]Monthly!U$2:U$180,MATCH($A246&amp;$B246,[1]Monthly!$C$2:$C$180&amp;[1]Monthly!$D$2:$D$180,0))))</f>
        <v>0</v>
      </c>
      <c r="W246" s="42">
        <f t="array" ref="W246">IF(ISERROR(INDEX([1]Monthly!V$2:V$180,MATCH($A246&amp;$B246,[1]Monthly!$C$2:$C$180&amp;[1]Monthly!$D$2:$D$180,0))),0,(INDEX([1]Monthly!V$2:V$180,MATCH($A246&amp;$B246,[1]Monthly!$C$2:$C$180&amp;[1]Monthly!$D$2:$D$180,0))))</f>
        <v>0</v>
      </c>
      <c r="X246" s="42">
        <f t="array" ref="X246">IF(ISERROR(INDEX([1]Monthly!W$2:W$180,MATCH($A246&amp;$B246,[1]Monthly!$C$2:$C$180&amp;[1]Monthly!$D$2:$D$180,0))),0,(INDEX([1]Monthly!W$2:W$180,MATCH($A246&amp;$B246,[1]Monthly!$C$2:$C$180&amp;[1]Monthly!$D$2:$D$180,0))))</f>
        <v>0</v>
      </c>
      <c r="Y246" s="42">
        <f t="array" ref="Y246">IF(ISERROR(INDEX([1]Monthly!X$2:X$180,MATCH($A246&amp;$B246,[1]Monthly!$C$2:$C$180&amp;[1]Monthly!$D$2:$D$180,0))),0,(INDEX([1]Monthly!X$2:X$180,MATCH($A246&amp;$B246,[1]Monthly!$C$2:$C$180&amp;[1]Monthly!$D$2:$D$180,0))))</f>
        <v>0</v>
      </c>
      <c r="Z246" s="42">
        <f t="array" ref="Z246">IF(ISERROR(INDEX([1]Monthly!Y$2:Y$180,MATCH($A246&amp;$B246,[1]Monthly!$C$2:$C$180&amp;[1]Monthly!$D$2:$D$180,0))),0,(INDEX([1]Monthly!Y$2:Y$180,MATCH($A246&amp;$B246,[1]Monthly!$C$2:$C$180&amp;[1]Monthly!$D$2:$D$180,0))))</f>
        <v>0</v>
      </c>
      <c r="AA246" s="42">
        <f t="array" ref="AA246">IF(ISERROR(INDEX([1]Monthly!Z$2:Z$180,MATCH($A246&amp;$B246,[1]Monthly!$C$2:$C$180&amp;[1]Monthly!$D$2:$D$180,0))),0,(INDEX([1]Monthly!Z$2:Z$180,MATCH($A246&amp;$B246,[1]Monthly!$C$2:$C$180&amp;[1]Monthly!$D$2:$D$180,0))))</f>
        <v>0</v>
      </c>
      <c r="AB246" s="42">
        <f t="array" ref="AB246">IF(ISERROR(INDEX([1]Monthly!AA$2:AA$180,MATCH($A246&amp;$B246,[1]Monthly!$C$2:$C$180&amp;[1]Monthly!$D$2:$D$180,0))),0,(INDEX([1]Monthly!AA$2:AA$180,MATCH($A246&amp;$B246,[1]Monthly!$C$2:$C$180&amp;[1]Monthly!$D$2:$D$180,0))))</f>
        <v>0</v>
      </c>
      <c r="AC246" s="42">
        <f t="array" ref="AC246">IF(ISERROR(INDEX([1]Monthly!AB$2:AB$180,MATCH($A246&amp;$B246,[1]Monthly!$C$2:$C$180&amp;[1]Monthly!$D$2:$D$180,0))),0,(INDEX([1]Monthly!AB$2:AB$180,MATCH($A246&amp;$B246,[1]Monthly!$C$2:$C$180&amp;[1]Monthly!$D$2:$D$180,0))))</f>
        <v>0</v>
      </c>
      <c r="AD246" s="43">
        <f t="array" ref="AD246">IF(ISERROR(INDEX([1]Monthly!AC$2:AC$180,MATCH($A246&amp;$B246,[1]Monthly!$C$2:$C$180&amp;[1]Monthly!$D$2:$D$180,0))),0,(INDEX([1]Monthly!AC$2:AC$180,MATCH($A246&amp;$B246,[1]Monthly!$C$2:$C$180&amp;[1]Monthly!$D$2:$D$180,0))))</f>
        <v>0</v>
      </c>
      <c r="AE246" s="43">
        <f t="array" ref="AE246">IF(ISERROR(INDEX([1]Monthly!AD$2:AD$180,MATCH($A246&amp;$B246,[1]Monthly!$C$2:$C$180&amp;[1]Monthly!$D$2:$D$180,0))),0,(INDEX([1]Monthly!AD$2:AD$180,MATCH($A246&amp;$B246,[1]Monthly!$C$2:$C$180&amp;[1]Monthly!$D$2:$D$180,0))))</f>
        <v>0</v>
      </c>
      <c r="AF246" s="44">
        <f t="array" ref="AF246">IF(ISERROR(INDEX([1]Monthly!AE$2:AE$180,MATCH($A246&amp;$B246,[1]Monthly!$C$2:$C$180&amp;[1]Monthly!$D$2:$D$180,0))),0,(INDEX([1]Monthly!AE$2:AE$180,MATCH($A246&amp;$B246,[1]Monthly!$C$2:$C$180&amp;[1]Monthly!$D$2:$D$180,0))))</f>
        <v>0</v>
      </c>
      <c r="AG246" s="1"/>
      <c r="AH246" s="1"/>
      <c r="AI246" s="1"/>
      <c r="AJ246" s="45"/>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row>
    <row r="247" spans="1:174" x14ac:dyDescent="0.2">
      <c r="A247" s="11">
        <v>16</v>
      </c>
      <c r="B247" s="34">
        <v>12</v>
      </c>
      <c r="C247" s="1">
        <f t="array" ref="C247">IF(ISERROR(INDEX([1]Current!E$2:E$180,MATCH($A247&amp;$B247,[1]Current!$C$2:$C$180&amp;[1]Current!$D$2:$D$180,0))),0,(INDEX([1]Current!E$2:E$180,MATCH($A247&amp;$B247,[1]Current!$C$2:$C$180&amp;[1]Current!$D$2:$D$180,0))))</f>
        <v>0</v>
      </c>
      <c r="D247" s="1">
        <f t="array" ref="D247">IF(ISERROR(INDEX([1]Current!F$2:F$180,MATCH($A247&amp;$B247,[1]Current!$C$2:$C$180&amp;[1]Current!$D$2:$D$180,0))),0,(INDEX([1]Current!F$2:F$180,MATCH($A247&amp;$B247,[1]Current!$C$2:$C$180&amp;[1]Current!$D$2:$D$180,0))))</f>
        <v>1</v>
      </c>
      <c r="E247" s="81" t="s">
        <v>34</v>
      </c>
      <c r="F247" s="48">
        <f t="array" ref="F247">IF(ISERROR(INDEX([1]Monthly!E$2:E$180,MATCH($A247&amp;$B247,[1]Monthly!$C$2:$C$180&amp;[1]Monthly!$D$2:$D$180,0))),0,(INDEX([1]Monthly!E$2:E$180,MATCH($A247&amp;$B247,[1]Monthly!$C$2:$C$180&amp;[1]Monthly!$D$2:$D$180,0))))</f>
        <v>0</v>
      </c>
      <c r="G247" s="49">
        <f t="array" ref="G247">IF(ISERROR(INDEX([1]Monthly!F$2:F$180,MATCH($A247&amp;$B247,[1]Monthly!$C$2:$C$180&amp;[1]Monthly!$D$2:$D$180,0))),0,(INDEX([1]Monthly!F$2:F$180,MATCH($A247&amp;$B247,[1]Monthly!$C$2:$C$180&amp;[1]Monthly!$D$2:$D$180,0))))</f>
        <v>0</v>
      </c>
      <c r="H247" s="49">
        <f t="array" ref="H247">IF(ISERROR(INDEX([1]Monthly!G$2:G$180,MATCH($A247&amp;$B247,[1]Monthly!$C$2:$C$180&amp;[1]Monthly!$D$2:$D$180,0))),0,(INDEX([1]Monthly!G$2:G$180,MATCH($A247&amp;$B247,[1]Monthly!$C$2:$C$180&amp;[1]Monthly!$D$2:$D$180,0))))</f>
        <v>0</v>
      </c>
      <c r="I247" s="49">
        <f t="array" ref="I247">IF(ISERROR(INDEX([1]Monthly!H$2:H$180,MATCH($A247&amp;$B247,[1]Monthly!$C$2:$C$180&amp;[1]Monthly!$D$2:$D$180,0))),0,(INDEX([1]Monthly!H$2:H$180,MATCH($A247&amp;$B247,[1]Monthly!$C$2:$C$180&amp;[1]Monthly!$D$2:$D$180,0))))</f>
        <v>0</v>
      </c>
      <c r="J247" s="49">
        <f t="array" ref="J247">IF(ISERROR(INDEX([1]Monthly!I$2:I$180,MATCH($A247&amp;$B247,[1]Monthly!$C$2:$C$180&amp;[1]Monthly!$D$2:$D$180,0))),0,(INDEX([1]Monthly!I$2:I$180,MATCH($A247&amp;$B247,[1]Monthly!$C$2:$C$180&amp;[1]Monthly!$D$2:$D$180,0))))</f>
        <v>0</v>
      </c>
      <c r="K247" s="49">
        <f t="array" ref="K247">IF(ISERROR(INDEX([1]Monthly!J$2:J$180,MATCH($A247&amp;$B247,[1]Monthly!$C$2:$C$180&amp;[1]Monthly!$D$2:$D$180,0))),0,(INDEX([1]Monthly!J$2:J$180,MATCH($A247&amp;$B247,[1]Monthly!$C$2:$C$180&amp;[1]Monthly!$D$2:$D$180,0))))</f>
        <v>0</v>
      </c>
      <c r="L247" s="49">
        <f t="array" ref="L247">IF(ISERROR(INDEX([1]Monthly!K$2:K$180,MATCH($A247&amp;$B247,[1]Monthly!$C$2:$C$180&amp;[1]Monthly!$D$2:$D$180,0))),0,(INDEX([1]Monthly!K$2:K$180,MATCH($A247&amp;$B247,[1]Monthly!$C$2:$C$180&amp;[1]Monthly!$D$2:$D$180,0))))</f>
        <v>0</v>
      </c>
      <c r="M247" s="49">
        <f t="array" ref="M247">IF(ISERROR(INDEX([1]Monthly!L$2:L$180,MATCH($A247&amp;$B247,[1]Monthly!$C$2:$C$180&amp;[1]Monthly!$D$2:$D$180,0))),0,(INDEX([1]Monthly!L$2:L$180,MATCH($A247&amp;$B247,[1]Monthly!$C$2:$C$180&amp;[1]Monthly!$D$2:$D$180,0))))</f>
        <v>0</v>
      </c>
      <c r="N247" s="49">
        <f t="array" ref="N247">IF(ISERROR(INDEX([1]Monthly!M$2:M$180,MATCH($A247&amp;$B247,[1]Monthly!$C$2:$C$180&amp;[1]Monthly!$D$2:$D$180,0))),0,(INDEX([1]Monthly!M$2:M$180,MATCH($A247&amp;$B247,[1]Monthly!$C$2:$C$180&amp;[1]Monthly!$D$2:$D$180,0))))</f>
        <v>0</v>
      </c>
      <c r="O247" s="49">
        <f t="array" ref="O247">IF(ISERROR(INDEX([1]Monthly!N$2:N$180,MATCH($A247&amp;$B247,[1]Monthly!$C$2:$C$180&amp;[1]Monthly!$D$2:$D$180,0))),0,(INDEX([1]Monthly!N$2:N$180,MATCH($A247&amp;$B247,[1]Monthly!$C$2:$C$180&amp;[1]Monthly!$D$2:$D$180,0))))</f>
        <v>0</v>
      </c>
      <c r="P247" s="49">
        <f t="array" ref="P247">IF(ISERROR(INDEX([1]Monthly!O$2:O$180,MATCH($A247&amp;$B247,[1]Monthly!$C$2:$C$180&amp;[1]Monthly!$D$2:$D$180,0))),0,(INDEX([1]Monthly!O$2:O$180,MATCH($A247&amp;$B247,[1]Monthly!$C$2:$C$180&amp;[1]Monthly!$D$2:$D$180,0))))</f>
        <v>0</v>
      </c>
      <c r="Q247" s="49">
        <f t="array" ref="Q247">IF(ISERROR(INDEX([1]Monthly!P$2:P$180,MATCH($A247&amp;$B247,[1]Monthly!$C$2:$C$180&amp;[1]Monthly!$D$2:$D$180,0))),0,(INDEX([1]Monthly!P$2:P$180,MATCH($A247&amp;$B247,[1]Monthly!$C$2:$C$180&amp;[1]Monthly!$D$2:$D$180,0))))</f>
        <v>0</v>
      </c>
      <c r="R247" s="49">
        <f t="array" ref="R247">IF(ISERROR(INDEX([1]Monthly!Q$2:Q$180,MATCH($A247&amp;$B247,[1]Monthly!$C$2:$C$180&amp;[1]Monthly!$D$2:$D$180,0))),0,(INDEX([1]Monthly!Q$2:Q$180,MATCH($A247&amp;$B247,[1]Monthly!$C$2:$C$180&amp;[1]Monthly!$D$2:$D$180,0))))</f>
        <v>0</v>
      </c>
      <c r="S247" s="49">
        <f t="array" ref="S247">IF(ISERROR(INDEX([1]Monthly!R$2:R$180,MATCH($A247&amp;$B247,[1]Monthly!$C$2:$C$180&amp;[1]Monthly!$D$2:$D$180,0))),0,(INDEX([1]Monthly!R$2:R$180,MATCH($A247&amp;$B247,[1]Monthly!$C$2:$C$180&amp;[1]Monthly!$D$2:$D$180,0))))</f>
        <v>0</v>
      </c>
      <c r="T247" s="49">
        <f t="array" ref="T247">IF(ISERROR(INDEX([1]Monthly!S$2:S$180,MATCH($A247&amp;$B247,[1]Monthly!$C$2:$C$180&amp;[1]Monthly!$D$2:$D$180,0))),0,(INDEX([1]Monthly!S$2:S$180,MATCH($A247&amp;$B247,[1]Monthly!$C$2:$C$180&amp;[1]Monthly!$D$2:$D$180,0))))</f>
        <v>0</v>
      </c>
      <c r="U247" s="49">
        <f t="array" ref="U247">IF(ISERROR(INDEX([1]Monthly!T$2:T$180,MATCH($A247&amp;$B247,[1]Monthly!$C$2:$C$180&amp;[1]Monthly!$D$2:$D$180,0))),0,(INDEX([1]Monthly!T$2:T$180,MATCH($A247&amp;$B247,[1]Monthly!$C$2:$C$180&amp;[1]Monthly!$D$2:$D$180,0))))</f>
        <v>0</v>
      </c>
      <c r="V247" s="49">
        <f t="array" ref="V247">IF(ISERROR(INDEX([1]Monthly!U$2:U$180,MATCH($A247&amp;$B247,[1]Monthly!$C$2:$C$180&amp;[1]Monthly!$D$2:$D$180,0))),0,(INDEX([1]Monthly!U$2:U$180,MATCH($A247&amp;$B247,[1]Monthly!$C$2:$C$180&amp;[1]Monthly!$D$2:$D$180,0))))</f>
        <v>0</v>
      </c>
      <c r="W247" s="49">
        <f t="array" ref="W247">IF(ISERROR(INDEX([1]Monthly!V$2:V$180,MATCH($A247&amp;$B247,[1]Monthly!$C$2:$C$180&amp;[1]Monthly!$D$2:$D$180,0))),0,(INDEX([1]Monthly!V$2:V$180,MATCH($A247&amp;$B247,[1]Monthly!$C$2:$C$180&amp;[1]Monthly!$D$2:$D$180,0))))</f>
        <v>1</v>
      </c>
      <c r="X247" s="49">
        <f t="array" ref="X247">IF(ISERROR(INDEX([1]Monthly!W$2:W$180,MATCH($A247&amp;$B247,[1]Monthly!$C$2:$C$180&amp;[1]Monthly!$D$2:$D$180,0))),0,(INDEX([1]Monthly!W$2:W$180,MATCH($A247&amp;$B247,[1]Monthly!$C$2:$C$180&amp;[1]Monthly!$D$2:$D$180,0))))</f>
        <v>0</v>
      </c>
      <c r="Y247" s="49">
        <f t="array" ref="Y247">IF(ISERROR(INDEX([1]Monthly!X$2:X$180,MATCH($A247&amp;$B247,[1]Monthly!$C$2:$C$180&amp;[1]Monthly!$D$2:$D$180,0))),0,(INDEX([1]Monthly!X$2:X$180,MATCH($A247&amp;$B247,[1]Monthly!$C$2:$C$180&amp;[1]Monthly!$D$2:$D$180,0))))</f>
        <v>0</v>
      </c>
      <c r="Z247" s="49">
        <f t="array" ref="Z247">IF(ISERROR(INDEX([1]Monthly!Y$2:Y$180,MATCH($A247&amp;$B247,[1]Monthly!$C$2:$C$180&amp;[1]Monthly!$D$2:$D$180,0))),0,(INDEX([1]Monthly!Y$2:Y$180,MATCH($A247&amp;$B247,[1]Monthly!$C$2:$C$180&amp;[1]Monthly!$D$2:$D$180,0))))</f>
        <v>0</v>
      </c>
      <c r="AA247" s="49">
        <f t="array" ref="AA247">IF(ISERROR(INDEX([1]Monthly!Z$2:Z$180,MATCH($A247&amp;$B247,[1]Monthly!$C$2:$C$180&amp;[1]Monthly!$D$2:$D$180,0))),0,(INDEX([1]Monthly!Z$2:Z$180,MATCH($A247&amp;$B247,[1]Monthly!$C$2:$C$180&amp;[1]Monthly!$D$2:$D$180,0))))</f>
        <v>0</v>
      </c>
      <c r="AB247" s="49">
        <f t="array" ref="AB247">IF(ISERROR(INDEX([1]Monthly!AA$2:AA$180,MATCH($A247&amp;$B247,[1]Monthly!$C$2:$C$180&amp;[1]Monthly!$D$2:$D$180,0))),0,(INDEX([1]Monthly!AA$2:AA$180,MATCH($A247&amp;$B247,[1]Monthly!$C$2:$C$180&amp;[1]Monthly!$D$2:$D$180,0))))</f>
        <v>0</v>
      </c>
      <c r="AC247" s="49">
        <f t="array" ref="AC247">IF(ISERROR(INDEX([1]Monthly!AB$2:AB$180,MATCH($A247&amp;$B247,[1]Monthly!$C$2:$C$180&amp;[1]Monthly!$D$2:$D$180,0))),0,(INDEX([1]Monthly!AB$2:AB$180,MATCH($A247&amp;$B247,[1]Monthly!$C$2:$C$180&amp;[1]Monthly!$D$2:$D$180,0))))</f>
        <v>0</v>
      </c>
      <c r="AD247" s="50">
        <f t="array" ref="AD247">IF(ISERROR(INDEX([1]Monthly!AC$2:AC$180,MATCH($A247&amp;$B247,[1]Monthly!$C$2:$C$180&amp;[1]Monthly!$D$2:$D$180,0))),0,(INDEX([1]Monthly!AC$2:AC$180,MATCH($A247&amp;$B247,[1]Monthly!$C$2:$C$180&amp;[1]Monthly!$D$2:$D$180,0))))</f>
        <v>0</v>
      </c>
      <c r="AE247" s="50">
        <f t="array" ref="AE247">IF(ISERROR(INDEX([1]Monthly!AD$2:AD$180,MATCH($A247&amp;$B247,[1]Monthly!$C$2:$C$180&amp;[1]Monthly!$D$2:$D$180,0))),0,(INDEX([1]Monthly!AD$2:AD$180,MATCH($A247&amp;$B247,[1]Monthly!$C$2:$C$180&amp;[1]Monthly!$D$2:$D$180,0))))</f>
        <v>0</v>
      </c>
      <c r="AF247" s="51">
        <f t="array" ref="AF247">IF(ISERROR(INDEX([1]Monthly!AE$2:AE$180,MATCH($A247&amp;$B247,[1]Monthly!$C$2:$C$180&amp;[1]Monthly!$D$2:$D$180,0))),0,(INDEX([1]Monthly!AE$2:AE$180,MATCH($A247&amp;$B247,[1]Monthly!$C$2:$C$180&amp;[1]Monthly!$D$2:$D$180,0))))</f>
        <v>0</v>
      </c>
      <c r="AG247" s="1"/>
      <c r="AH247" s="1"/>
      <c r="AI247" s="1"/>
      <c r="AJ247" s="45"/>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row>
    <row r="248" spans="1:174" x14ac:dyDescent="0.2">
      <c r="A248" s="11">
        <v>16</v>
      </c>
      <c r="B248" s="34">
        <v>13</v>
      </c>
      <c r="C248" s="1">
        <f t="array" ref="C248">IF(ISERROR(INDEX([1]Current!E$2:E$180,MATCH($A248&amp;$B248,[1]Current!$C$2:$C$180&amp;[1]Current!$D$2:$D$180,0))),0,(INDEX([1]Current!E$2:E$180,MATCH($A248&amp;$B248,[1]Current!$C$2:$C$180&amp;[1]Current!$D$2:$D$180,0))))</f>
        <v>1</v>
      </c>
      <c r="D248" s="1">
        <f t="array" ref="D248">IF(ISERROR(INDEX([1]Current!F$2:F$180,MATCH($A248&amp;$B248,[1]Current!$C$2:$C$180&amp;[1]Current!$D$2:$D$180,0))),0,(INDEX([1]Current!F$2:F$180,MATCH($A248&amp;$B248,[1]Current!$C$2:$C$180&amp;[1]Current!$D$2:$D$180,0))))</f>
        <v>1</v>
      </c>
      <c r="E248" s="81" t="s">
        <v>35</v>
      </c>
      <c r="F248" s="48">
        <f t="array" ref="F248">IF(ISERROR(INDEX([1]Monthly!E$2:E$180,MATCH($A248&amp;$B248,[1]Monthly!$C$2:$C$180&amp;[1]Monthly!$D$2:$D$180,0))),0,(INDEX([1]Monthly!E$2:E$180,MATCH($A248&amp;$B248,[1]Monthly!$C$2:$C$180&amp;[1]Monthly!$D$2:$D$180,0))))</f>
        <v>0</v>
      </c>
      <c r="G248" s="49">
        <f t="array" ref="G248">IF(ISERROR(INDEX([1]Monthly!F$2:F$180,MATCH($A248&amp;$B248,[1]Monthly!$C$2:$C$180&amp;[1]Monthly!$D$2:$D$180,0))),0,(INDEX([1]Monthly!F$2:F$180,MATCH($A248&amp;$B248,[1]Monthly!$C$2:$C$180&amp;[1]Monthly!$D$2:$D$180,0))))</f>
        <v>0</v>
      </c>
      <c r="H248" s="49">
        <f t="array" ref="H248">IF(ISERROR(INDEX([1]Monthly!G$2:G$180,MATCH($A248&amp;$B248,[1]Monthly!$C$2:$C$180&amp;[1]Monthly!$D$2:$D$180,0))),0,(INDEX([1]Monthly!G$2:G$180,MATCH($A248&amp;$B248,[1]Monthly!$C$2:$C$180&amp;[1]Monthly!$D$2:$D$180,0))))</f>
        <v>0</v>
      </c>
      <c r="I248" s="49">
        <f t="array" ref="I248">IF(ISERROR(INDEX([1]Monthly!H$2:H$180,MATCH($A248&amp;$B248,[1]Monthly!$C$2:$C$180&amp;[1]Monthly!$D$2:$D$180,0))),0,(INDEX([1]Monthly!H$2:H$180,MATCH($A248&amp;$B248,[1]Monthly!$C$2:$C$180&amp;[1]Monthly!$D$2:$D$180,0))))</f>
        <v>0</v>
      </c>
      <c r="J248" s="49">
        <f t="array" ref="J248">IF(ISERROR(INDEX([1]Monthly!I$2:I$180,MATCH($A248&amp;$B248,[1]Monthly!$C$2:$C$180&amp;[1]Monthly!$D$2:$D$180,0))),0,(INDEX([1]Monthly!I$2:I$180,MATCH($A248&amp;$B248,[1]Monthly!$C$2:$C$180&amp;[1]Monthly!$D$2:$D$180,0))))</f>
        <v>1</v>
      </c>
      <c r="K248" s="49">
        <f t="array" ref="K248">IF(ISERROR(INDEX([1]Monthly!J$2:J$180,MATCH($A248&amp;$B248,[1]Monthly!$C$2:$C$180&amp;[1]Monthly!$D$2:$D$180,0))),0,(INDEX([1]Monthly!J$2:J$180,MATCH($A248&amp;$B248,[1]Monthly!$C$2:$C$180&amp;[1]Monthly!$D$2:$D$180,0))))</f>
        <v>0</v>
      </c>
      <c r="L248" s="49">
        <f t="array" ref="L248">IF(ISERROR(INDEX([1]Monthly!K$2:K$180,MATCH($A248&amp;$B248,[1]Monthly!$C$2:$C$180&amp;[1]Monthly!$D$2:$D$180,0))),0,(INDEX([1]Monthly!K$2:K$180,MATCH($A248&amp;$B248,[1]Monthly!$C$2:$C$180&amp;[1]Monthly!$D$2:$D$180,0))))</f>
        <v>0</v>
      </c>
      <c r="M248" s="49">
        <f t="array" ref="M248">IF(ISERROR(INDEX([1]Monthly!L$2:L$180,MATCH($A248&amp;$B248,[1]Monthly!$C$2:$C$180&amp;[1]Monthly!$D$2:$D$180,0))),0,(INDEX([1]Monthly!L$2:L$180,MATCH($A248&amp;$B248,[1]Monthly!$C$2:$C$180&amp;[1]Monthly!$D$2:$D$180,0))))</f>
        <v>0</v>
      </c>
      <c r="N248" s="49">
        <f t="array" ref="N248">IF(ISERROR(INDEX([1]Monthly!M$2:M$180,MATCH($A248&amp;$B248,[1]Monthly!$C$2:$C$180&amp;[1]Monthly!$D$2:$D$180,0))),0,(INDEX([1]Monthly!M$2:M$180,MATCH($A248&amp;$B248,[1]Monthly!$C$2:$C$180&amp;[1]Monthly!$D$2:$D$180,0))))</f>
        <v>0</v>
      </c>
      <c r="O248" s="49">
        <f t="array" ref="O248">IF(ISERROR(INDEX([1]Monthly!N$2:N$180,MATCH($A248&amp;$B248,[1]Monthly!$C$2:$C$180&amp;[1]Monthly!$D$2:$D$180,0))),0,(INDEX([1]Monthly!N$2:N$180,MATCH($A248&amp;$B248,[1]Monthly!$C$2:$C$180&amp;[1]Monthly!$D$2:$D$180,0))))</f>
        <v>0</v>
      </c>
      <c r="P248" s="49">
        <f t="array" ref="P248">IF(ISERROR(INDEX([1]Monthly!O$2:O$180,MATCH($A248&amp;$B248,[1]Monthly!$C$2:$C$180&amp;[1]Monthly!$D$2:$D$180,0))),0,(INDEX([1]Monthly!O$2:O$180,MATCH($A248&amp;$B248,[1]Monthly!$C$2:$C$180&amp;[1]Monthly!$D$2:$D$180,0))))</f>
        <v>0</v>
      </c>
      <c r="Q248" s="49">
        <f t="array" ref="Q248">IF(ISERROR(INDEX([1]Monthly!P$2:P$180,MATCH($A248&amp;$B248,[1]Monthly!$C$2:$C$180&amp;[1]Monthly!$D$2:$D$180,0))),0,(INDEX([1]Monthly!P$2:P$180,MATCH($A248&amp;$B248,[1]Monthly!$C$2:$C$180&amp;[1]Monthly!$D$2:$D$180,0))))</f>
        <v>1</v>
      </c>
      <c r="R248" s="49">
        <f t="array" ref="R248">IF(ISERROR(INDEX([1]Monthly!Q$2:Q$180,MATCH($A248&amp;$B248,[1]Monthly!$C$2:$C$180&amp;[1]Monthly!$D$2:$D$180,0))),0,(INDEX([1]Monthly!Q$2:Q$180,MATCH($A248&amp;$B248,[1]Monthly!$C$2:$C$180&amp;[1]Monthly!$D$2:$D$180,0))))</f>
        <v>0</v>
      </c>
      <c r="S248" s="49">
        <f t="array" ref="S248">IF(ISERROR(INDEX([1]Monthly!R$2:R$180,MATCH($A248&amp;$B248,[1]Monthly!$C$2:$C$180&amp;[1]Monthly!$D$2:$D$180,0))),0,(INDEX([1]Monthly!R$2:R$180,MATCH($A248&amp;$B248,[1]Monthly!$C$2:$C$180&amp;[1]Monthly!$D$2:$D$180,0))))</f>
        <v>0</v>
      </c>
      <c r="T248" s="49">
        <f t="array" ref="T248">IF(ISERROR(INDEX([1]Monthly!S$2:S$180,MATCH($A248&amp;$B248,[1]Monthly!$C$2:$C$180&amp;[1]Monthly!$D$2:$D$180,0))),0,(INDEX([1]Monthly!S$2:S$180,MATCH($A248&amp;$B248,[1]Monthly!$C$2:$C$180&amp;[1]Monthly!$D$2:$D$180,0))))</f>
        <v>0</v>
      </c>
      <c r="U248" s="49">
        <f t="array" ref="U248">IF(ISERROR(INDEX([1]Monthly!T$2:T$180,MATCH($A248&amp;$B248,[1]Monthly!$C$2:$C$180&amp;[1]Monthly!$D$2:$D$180,0))),0,(INDEX([1]Monthly!T$2:T$180,MATCH($A248&amp;$B248,[1]Monthly!$C$2:$C$180&amp;[1]Monthly!$D$2:$D$180,0))))</f>
        <v>1</v>
      </c>
      <c r="V248" s="49">
        <f t="array" ref="V248">IF(ISERROR(INDEX([1]Monthly!U$2:U$180,MATCH($A248&amp;$B248,[1]Monthly!$C$2:$C$180&amp;[1]Monthly!$D$2:$D$180,0))),0,(INDEX([1]Monthly!U$2:U$180,MATCH($A248&amp;$B248,[1]Monthly!$C$2:$C$180&amp;[1]Monthly!$D$2:$D$180,0))))</f>
        <v>0</v>
      </c>
      <c r="W248" s="49">
        <f t="array" ref="W248">IF(ISERROR(INDEX([1]Monthly!V$2:V$180,MATCH($A248&amp;$B248,[1]Monthly!$C$2:$C$180&amp;[1]Monthly!$D$2:$D$180,0))),0,(INDEX([1]Monthly!V$2:V$180,MATCH($A248&amp;$B248,[1]Monthly!$C$2:$C$180&amp;[1]Monthly!$D$2:$D$180,0))))</f>
        <v>0</v>
      </c>
      <c r="X248" s="49">
        <f t="array" ref="X248">IF(ISERROR(INDEX([1]Monthly!W$2:W$180,MATCH($A248&amp;$B248,[1]Monthly!$C$2:$C$180&amp;[1]Monthly!$D$2:$D$180,0))),0,(INDEX([1]Monthly!W$2:W$180,MATCH($A248&amp;$B248,[1]Monthly!$C$2:$C$180&amp;[1]Monthly!$D$2:$D$180,0))))</f>
        <v>0</v>
      </c>
      <c r="Y248" s="49">
        <f t="array" ref="Y248">IF(ISERROR(INDEX([1]Monthly!X$2:X$180,MATCH($A248&amp;$B248,[1]Monthly!$C$2:$C$180&amp;[1]Monthly!$D$2:$D$180,0))),0,(INDEX([1]Monthly!X$2:X$180,MATCH($A248&amp;$B248,[1]Monthly!$C$2:$C$180&amp;[1]Monthly!$D$2:$D$180,0))))</f>
        <v>0</v>
      </c>
      <c r="Z248" s="49">
        <f t="array" ref="Z248">IF(ISERROR(INDEX([1]Monthly!Y$2:Y$180,MATCH($A248&amp;$B248,[1]Monthly!$C$2:$C$180&amp;[1]Monthly!$D$2:$D$180,0))),0,(INDEX([1]Monthly!Y$2:Y$180,MATCH($A248&amp;$B248,[1]Monthly!$C$2:$C$180&amp;[1]Monthly!$D$2:$D$180,0))))</f>
        <v>0</v>
      </c>
      <c r="AA248" s="49">
        <f t="array" ref="AA248">IF(ISERROR(INDEX([1]Monthly!Z$2:Z$180,MATCH($A248&amp;$B248,[1]Monthly!$C$2:$C$180&amp;[1]Monthly!$D$2:$D$180,0))),0,(INDEX([1]Monthly!Z$2:Z$180,MATCH($A248&amp;$B248,[1]Monthly!$C$2:$C$180&amp;[1]Monthly!$D$2:$D$180,0))))</f>
        <v>0</v>
      </c>
      <c r="AB248" s="49">
        <f t="array" ref="AB248">IF(ISERROR(INDEX([1]Monthly!AA$2:AA$180,MATCH($A248&amp;$B248,[1]Monthly!$C$2:$C$180&amp;[1]Monthly!$D$2:$D$180,0))),0,(INDEX([1]Monthly!AA$2:AA$180,MATCH($A248&amp;$B248,[1]Monthly!$C$2:$C$180&amp;[1]Monthly!$D$2:$D$180,0))))</f>
        <v>0</v>
      </c>
      <c r="AC248" s="49">
        <f t="array" ref="AC248">IF(ISERROR(INDEX([1]Monthly!AB$2:AB$180,MATCH($A248&amp;$B248,[1]Monthly!$C$2:$C$180&amp;[1]Monthly!$D$2:$D$180,0))),0,(INDEX([1]Monthly!AB$2:AB$180,MATCH($A248&amp;$B248,[1]Monthly!$C$2:$C$180&amp;[1]Monthly!$D$2:$D$180,0))))</f>
        <v>1</v>
      </c>
      <c r="AD248" s="50">
        <f t="array" ref="AD248">IF(ISERROR(INDEX([1]Monthly!AC$2:AC$180,MATCH($A248&amp;$B248,[1]Monthly!$C$2:$C$180&amp;[1]Monthly!$D$2:$D$180,0))),0,(INDEX([1]Monthly!AC$2:AC$180,MATCH($A248&amp;$B248,[1]Monthly!$C$2:$C$180&amp;[1]Monthly!$D$2:$D$180,0))))</f>
        <v>0</v>
      </c>
      <c r="AE248" s="50">
        <f t="array" ref="AE248">IF(ISERROR(INDEX([1]Monthly!AD$2:AD$180,MATCH($A248&amp;$B248,[1]Monthly!$C$2:$C$180&amp;[1]Monthly!$D$2:$D$180,0))),0,(INDEX([1]Monthly!AD$2:AD$180,MATCH($A248&amp;$B248,[1]Monthly!$C$2:$C$180&amp;[1]Monthly!$D$2:$D$180,0))))</f>
        <v>0</v>
      </c>
      <c r="AF248" s="51">
        <f t="array" ref="AF248">IF(ISERROR(INDEX([1]Monthly!AE$2:AE$180,MATCH($A248&amp;$B248,[1]Monthly!$C$2:$C$180&amp;[1]Monthly!$D$2:$D$180,0))),0,(INDEX([1]Monthly!AE$2:AE$180,MATCH($A248&amp;$B248,[1]Monthly!$C$2:$C$180&amp;[1]Monthly!$D$2:$D$180,0))))</f>
        <v>0</v>
      </c>
      <c r="AG248" s="1"/>
      <c r="AH248" s="1"/>
      <c r="AI248" s="1"/>
      <c r="AJ248" s="45"/>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row>
    <row r="249" spans="1:174" x14ac:dyDescent="0.2">
      <c r="A249" s="11">
        <v>16</v>
      </c>
      <c r="B249" s="34">
        <v>14</v>
      </c>
      <c r="C249" s="1">
        <f t="array" ref="C249">IF(ISERROR(INDEX([1]Current!E$2:E$180,MATCH($A249&amp;$B249,[1]Current!$C$2:$C$180&amp;[1]Current!$D$2:$D$180,0))),0,(INDEX([1]Current!E$2:E$180,MATCH($A249&amp;$B249,[1]Current!$C$2:$C$180&amp;[1]Current!$D$2:$D$180,0))))</f>
        <v>2</v>
      </c>
      <c r="D249" s="1">
        <f t="array" ref="D249">IF(ISERROR(INDEX([1]Current!F$2:F$180,MATCH($A249&amp;$B249,[1]Current!$C$2:$C$180&amp;[1]Current!$D$2:$D$180,0))),0,(INDEX([1]Current!F$2:F$180,MATCH($A249&amp;$B249,[1]Current!$C$2:$C$180&amp;[1]Current!$D$2:$D$180,0))))</f>
        <v>1</v>
      </c>
      <c r="E249" s="81" t="s">
        <v>36</v>
      </c>
      <c r="F249" s="48">
        <f t="array" ref="F249">IF(ISERROR(INDEX([1]Monthly!E$2:E$180,MATCH($A249&amp;$B249,[1]Monthly!$C$2:$C$180&amp;[1]Monthly!$D$2:$D$180,0))),0,(INDEX([1]Monthly!E$2:E$180,MATCH($A249&amp;$B249,[1]Monthly!$C$2:$C$180&amp;[1]Monthly!$D$2:$D$180,0))))</f>
        <v>0</v>
      </c>
      <c r="G249" s="49">
        <f t="array" ref="G249">IF(ISERROR(INDEX([1]Monthly!F$2:F$180,MATCH($A249&amp;$B249,[1]Monthly!$C$2:$C$180&amp;[1]Monthly!$D$2:$D$180,0))),0,(INDEX([1]Monthly!F$2:F$180,MATCH($A249&amp;$B249,[1]Monthly!$C$2:$C$180&amp;[1]Monthly!$D$2:$D$180,0))))</f>
        <v>0</v>
      </c>
      <c r="H249" s="49">
        <f t="array" ref="H249">IF(ISERROR(INDEX([1]Monthly!G$2:G$180,MATCH($A249&amp;$B249,[1]Monthly!$C$2:$C$180&amp;[1]Monthly!$D$2:$D$180,0))),0,(INDEX([1]Monthly!G$2:G$180,MATCH($A249&amp;$B249,[1]Monthly!$C$2:$C$180&amp;[1]Monthly!$D$2:$D$180,0))))</f>
        <v>0</v>
      </c>
      <c r="I249" s="49">
        <f t="array" ref="I249">IF(ISERROR(INDEX([1]Monthly!H$2:H$180,MATCH($A249&amp;$B249,[1]Monthly!$C$2:$C$180&amp;[1]Monthly!$D$2:$D$180,0))),0,(INDEX([1]Monthly!H$2:H$180,MATCH($A249&amp;$B249,[1]Monthly!$C$2:$C$180&amp;[1]Monthly!$D$2:$D$180,0))))</f>
        <v>0</v>
      </c>
      <c r="J249" s="49">
        <f t="array" ref="J249">IF(ISERROR(INDEX([1]Monthly!I$2:I$180,MATCH($A249&amp;$B249,[1]Monthly!$C$2:$C$180&amp;[1]Monthly!$D$2:$D$180,0))),0,(INDEX([1]Monthly!I$2:I$180,MATCH($A249&amp;$B249,[1]Monthly!$C$2:$C$180&amp;[1]Monthly!$D$2:$D$180,0))))</f>
        <v>0</v>
      </c>
      <c r="K249" s="49">
        <f t="array" ref="K249">IF(ISERROR(INDEX([1]Monthly!J$2:J$180,MATCH($A249&amp;$B249,[1]Monthly!$C$2:$C$180&amp;[1]Monthly!$D$2:$D$180,0))),0,(INDEX([1]Monthly!J$2:J$180,MATCH($A249&amp;$B249,[1]Monthly!$C$2:$C$180&amp;[1]Monthly!$D$2:$D$180,0))))</f>
        <v>0</v>
      </c>
      <c r="L249" s="49">
        <f t="array" ref="L249">IF(ISERROR(INDEX([1]Monthly!K$2:K$180,MATCH($A249&amp;$B249,[1]Monthly!$C$2:$C$180&amp;[1]Monthly!$D$2:$D$180,0))),0,(INDEX([1]Monthly!K$2:K$180,MATCH($A249&amp;$B249,[1]Monthly!$C$2:$C$180&amp;[1]Monthly!$D$2:$D$180,0))))</f>
        <v>0</v>
      </c>
      <c r="M249" s="49">
        <f t="array" ref="M249">IF(ISERROR(INDEX([1]Monthly!L$2:L$180,MATCH($A249&amp;$B249,[1]Monthly!$C$2:$C$180&amp;[1]Monthly!$D$2:$D$180,0))),0,(INDEX([1]Monthly!L$2:L$180,MATCH($A249&amp;$B249,[1]Monthly!$C$2:$C$180&amp;[1]Monthly!$D$2:$D$180,0))))</f>
        <v>1</v>
      </c>
      <c r="N249" s="49">
        <f t="array" ref="N249">IF(ISERROR(INDEX([1]Monthly!M$2:M$180,MATCH($A249&amp;$B249,[1]Monthly!$C$2:$C$180&amp;[1]Monthly!$D$2:$D$180,0))),0,(INDEX([1]Monthly!M$2:M$180,MATCH($A249&amp;$B249,[1]Monthly!$C$2:$C$180&amp;[1]Monthly!$D$2:$D$180,0))))</f>
        <v>0</v>
      </c>
      <c r="O249" s="49">
        <f t="array" ref="O249">IF(ISERROR(INDEX([1]Monthly!N$2:N$180,MATCH($A249&amp;$B249,[1]Monthly!$C$2:$C$180&amp;[1]Monthly!$D$2:$D$180,0))),0,(INDEX([1]Monthly!N$2:N$180,MATCH($A249&amp;$B249,[1]Monthly!$C$2:$C$180&amp;[1]Monthly!$D$2:$D$180,0))))</f>
        <v>0</v>
      </c>
      <c r="P249" s="49">
        <f t="array" ref="P249">IF(ISERROR(INDEX([1]Monthly!O$2:O$180,MATCH($A249&amp;$B249,[1]Monthly!$C$2:$C$180&amp;[1]Monthly!$D$2:$D$180,0))),0,(INDEX([1]Monthly!O$2:O$180,MATCH($A249&amp;$B249,[1]Monthly!$C$2:$C$180&amp;[1]Monthly!$D$2:$D$180,0))))</f>
        <v>0</v>
      </c>
      <c r="Q249" s="49">
        <f t="array" ref="Q249">IF(ISERROR(INDEX([1]Monthly!P$2:P$180,MATCH($A249&amp;$B249,[1]Monthly!$C$2:$C$180&amp;[1]Monthly!$D$2:$D$180,0))),0,(INDEX([1]Monthly!P$2:P$180,MATCH($A249&amp;$B249,[1]Monthly!$C$2:$C$180&amp;[1]Monthly!$D$2:$D$180,0))))</f>
        <v>1</v>
      </c>
      <c r="R249" s="49">
        <f t="array" ref="R249">IF(ISERROR(INDEX([1]Monthly!Q$2:Q$180,MATCH($A249&amp;$B249,[1]Monthly!$C$2:$C$180&amp;[1]Monthly!$D$2:$D$180,0))),0,(INDEX([1]Monthly!Q$2:Q$180,MATCH($A249&amp;$B249,[1]Monthly!$C$2:$C$180&amp;[1]Monthly!$D$2:$D$180,0))))</f>
        <v>0</v>
      </c>
      <c r="S249" s="49">
        <f t="array" ref="S249">IF(ISERROR(INDEX([1]Monthly!R$2:R$180,MATCH($A249&amp;$B249,[1]Monthly!$C$2:$C$180&amp;[1]Monthly!$D$2:$D$180,0))),0,(INDEX([1]Monthly!R$2:R$180,MATCH($A249&amp;$B249,[1]Monthly!$C$2:$C$180&amp;[1]Monthly!$D$2:$D$180,0))))</f>
        <v>0</v>
      </c>
      <c r="T249" s="49">
        <f t="array" ref="T249">IF(ISERROR(INDEX([1]Monthly!S$2:S$180,MATCH($A249&amp;$B249,[1]Monthly!$C$2:$C$180&amp;[1]Monthly!$D$2:$D$180,0))),0,(INDEX([1]Monthly!S$2:S$180,MATCH($A249&amp;$B249,[1]Monthly!$C$2:$C$180&amp;[1]Monthly!$D$2:$D$180,0))))</f>
        <v>0</v>
      </c>
      <c r="U249" s="49">
        <f t="array" ref="U249">IF(ISERROR(INDEX([1]Monthly!T$2:T$180,MATCH($A249&amp;$B249,[1]Monthly!$C$2:$C$180&amp;[1]Monthly!$D$2:$D$180,0))),0,(INDEX([1]Monthly!T$2:T$180,MATCH($A249&amp;$B249,[1]Monthly!$C$2:$C$180&amp;[1]Monthly!$D$2:$D$180,0))))</f>
        <v>0</v>
      </c>
      <c r="V249" s="49">
        <f t="array" ref="V249">IF(ISERROR(INDEX([1]Monthly!U$2:U$180,MATCH($A249&amp;$B249,[1]Monthly!$C$2:$C$180&amp;[1]Monthly!$D$2:$D$180,0))),0,(INDEX([1]Monthly!U$2:U$180,MATCH($A249&amp;$B249,[1]Monthly!$C$2:$C$180&amp;[1]Monthly!$D$2:$D$180,0))))</f>
        <v>0</v>
      </c>
      <c r="W249" s="49">
        <f t="array" ref="W249">IF(ISERROR(INDEX([1]Monthly!V$2:V$180,MATCH($A249&amp;$B249,[1]Monthly!$C$2:$C$180&amp;[1]Monthly!$D$2:$D$180,0))),0,(INDEX([1]Monthly!V$2:V$180,MATCH($A249&amp;$B249,[1]Monthly!$C$2:$C$180&amp;[1]Monthly!$D$2:$D$180,0))))</f>
        <v>1</v>
      </c>
      <c r="X249" s="49">
        <f t="array" ref="X249">IF(ISERROR(INDEX([1]Monthly!W$2:W$180,MATCH($A249&amp;$B249,[1]Monthly!$C$2:$C$180&amp;[1]Monthly!$D$2:$D$180,0))),0,(INDEX([1]Monthly!W$2:W$180,MATCH($A249&amp;$B249,[1]Monthly!$C$2:$C$180&amp;[1]Monthly!$D$2:$D$180,0))))</f>
        <v>0</v>
      </c>
      <c r="Y249" s="49">
        <f t="array" ref="Y249">IF(ISERROR(INDEX([1]Monthly!X$2:X$180,MATCH($A249&amp;$B249,[1]Monthly!$C$2:$C$180&amp;[1]Monthly!$D$2:$D$180,0))),0,(INDEX([1]Monthly!X$2:X$180,MATCH($A249&amp;$B249,[1]Monthly!$C$2:$C$180&amp;[1]Monthly!$D$2:$D$180,0))))</f>
        <v>0</v>
      </c>
      <c r="Z249" s="49">
        <f t="array" ref="Z249">IF(ISERROR(INDEX([1]Monthly!Y$2:Y$180,MATCH($A249&amp;$B249,[1]Monthly!$C$2:$C$180&amp;[1]Monthly!$D$2:$D$180,0))),0,(INDEX([1]Monthly!Y$2:Y$180,MATCH($A249&amp;$B249,[1]Monthly!$C$2:$C$180&amp;[1]Monthly!$D$2:$D$180,0))))</f>
        <v>0</v>
      </c>
      <c r="AA249" s="49">
        <f t="array" ref="AA249">IF(ISERROR(INDEX([1]Monthly!Z$2:Z$180,MATCH($A249&amp;$B249,[1]Monthly!$C$2:$C$180&amp;[1]Monthly!$D$2:$D$180,0))),0,(INDEX([1]Monthly!Z$2:Z$180,MATCH($A249&amp;$B249,[1]Monthly!$C$2:$C$180&amp;[1]Monthly!$D$2:$D$180,0))))</f>
        <v>0</v>
      </c>
      <c r="AB249" s="49">
        <f t="array" ref="AB249">IF(ISERROR(INDEX([1]Monthly!AA$2:AA$180,MATCH($A249&amp;$B249,[1]Monthly!$C$2:$C$180&amp;[1]Monthly!$D$2:$D$180,0))),0,(INDEX([1]Monthly!AA$2:AA$180,MATCH($A249&amp;$B249,[1]Monthly!$C$2:$C$180&amp;[1]Monthly!$D$2:$D$180,0))))</f>
        <v>0</v>
      </c>
      <c r="AC249" s="49">
        <f t="array" ref="AC249">IF(ISERROR(INDEX([1]Monthly!AB$2:AB$180,MATCH($A249&amp;$B249,[1]Monthly!$C$2:$C$180&amp;[1]Monthly!$D$2:$D$180,0))),0,(INDEX([1]Monthly!AB$2:AB$180,MATCH($A249&amp;$B249,[1]Monthly!$C$2:$C$180&amp;[1]Monthly!$D$2:$D$180,0))))</f>
        <v>0</v>
      </c>
      <c r="AD249" s="50">
        <f t="array" ref="AD249">IF(ISERROR(INDEX([1]Monthly!AC$2:AC$180,MATCH($A249&amp;$B249,[1]Monthly!$C$2:$C$180&amp;[1]Monthly!$D$2:$D$180,0))),0,(INDEX([1]Monthly!AC$2:AC$180,MATCH($A249&amp;$B249,[1]Monthly!$C$2:$C$180&amp;[1]Monthly!$D$2:$D$180,0))))</f>
        <v>0</v>
      </c>
      <c r="AE249" s="50">
        <f t="array" ref="AE249">IF(ISERROR(INDEX([1]Monthly!AD$2:AD$180,MATCH($A249&amp;$B249,[1]Monthly!$C$2:$C$180&amp;[1]Monthly!$D$2:$D$180,0))),0,(INDEX([1]Monthly!AD$2:AD$180,MATCH($A249&amp;$B249,[1]Monthly!$C$2:$C$180&amp;[1]Monthly!$D$2:$D$180,0))))</f>
        <v>0</v>
      </c>
      <c r="AF249" s="51">
        <f t="array" ref="AF249">IF(ISERROR(INDEX([1]Monthly!AE$2:AE$180,MATCH($A249&amp;$B249,[1]Monthly!$C$2:$C$180&amp;[1]Monthly!$D$2:$D$180,0))),0,(INDEX([1]Monthly!AE$2:AE$180,MATCH($A249&amp;$B249,[1]Monthly!$C$2:$C$180&amp;[1]Monthly!$D$2:$D$180,0))))</f>
        <v>0</v>
      </c>
      <c r="AG249" s="1"/>
      <c r="AH249" s="1"/>
      <c r="AI249" s="1"/>
      <c r="AJ249" s="45"/>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row>
    <row r="250" spans="1:174" x14ac:dyDescent="0.2">
      <c r="C250" s="1">
        <f>SUM(C246:C249)</f>
        <v>3</v>
      </c>
      <c r="D250" s="1">
        <f>SUM(D246:D249)</f>
        <v>3</v>
      </c>
      <c r="E250" s="82" t="s">
        <v>37</v>
      </c>
      <c r="F250" s="53">
        <f t="shared" ref="F250:AF250" si="93">SUM(F246:F249)</f>
        <v>0</v>
      </c>
      <c r="G250" s="54">
        <f t="shared" si="93"/>
        <v>0</v>
      </c>
      <c r="H250" s="54">
        <f t="shared" si="93"/>
        <v>0</v>
      </c>
      <c r="I250" s="54">
        <f t="shared" si="93"/>
        <v>0</v>
      </c>
      <c r="J250" s="54">
        <f t="shared" si="93"/>
        <v>1</v>
      </c>
      <c r="K250" s="54">
        <f t="shared" si="93"/>
        <v>0</v>
      </c>
      <c r="L250" s="54">
        <f t="shared" si="93"/>
        <v>0</v>
      </c>
      <c r="M250" s="54">
        <f t="shared" si="93"/>
        <v>1</v>
      </c>
      <c r="N250" s="54">
        <f t="shared" si="93"/>
        <v>0</v>
      </c>
      <c r="O250" s="54">
        <f t="shared" si="93"/>
        <v>0</v>
      </c>
      <c r="P250" s="54">
        <f t="shared" si="93"/>
        <v>0</v>
      </c>
      <c r="Q250" s="54">
        <f t="shared" si="93"/>
        <v>2</v>
      </c>
      <c r="R250" s="54">
        <f t="shared" si="93"/>
        <v>0</v>
      </c>
      <c r="S250" s="54">
        <f t="shared" si="93"/>
        <v>0</v>
      </c>
      <c r="T250" s="54">
        <f t="shared" si="93"/>
        <v>0</v>
      </c>
      <c r="U250" s="54">
        <f t="shared" si="93"/>
        <v>1</v>
      </c>
      <c r="V250" s="54">
        <f t="shared" si="93"/>
        <v>0</v>
      </c>
      <c r="W250" s="54">
        <f t="shared" si="93"/>
        <v>2</v>
      </c>
      <c r="X250" s="54">
        <f t="shared" si="93"/>
        <v>0</v>
      </c>
      <c r="Y250" s="54">
        <f t="shared" si="93"/>
        <v>0</v>
      </c>
      <c r="Z250" s="54">
        <f t="shared" si="93"/>
        <v>0</v>
      </c>
      <c r="AA250" s="54">
        <f t="shared" si="93"/>
        <v>0</v>
      </c>
      <c r="AB250" s="54">
        <f t="shared" si="93"/>
        <v>0</v>
      </c>
      <c r="AC250" s="54">
        <f t="shared" si="93"/>
        <v>1</v>
      </c>
      <c r="AD250" s="55">
        <f t="shared" si="93"/>
        <v>0</v>
      </c>
      <c r="AE250" s="55">
        <f t="shared" si="93"/>
        <v>0</v>
      </c>
      <c r="AF250" s="56">
        <f t="shared" si="93"/>
        <v>0</v>
      </c>
      <c r="AG250" s="1"/>
      <c r="AH250" s="1"/>
      <c r="AI250" s="1"/>
      <c r="AJ250" s="45"/>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row>
    <row r="251" spans="1:174" x14ac:dyDescent="0.2">
      <c r="A251" s="11">
        <v>16</v>
      </c>
      <c r="B251" s="34">
        <v>15</v>
      </c>
      <c r="C251" s="1">
        <f t="array" ref="C251">IF(ISERROR(INDEX([1]Current!E$2:E$180,MATCH($A251&amp;$B251,[1]Current!$C$2:$C$180&amp;[1]Current!$D$2:$D$180,0))),0,(INDEX([1]Current!E$2:E$180,MATCH($A251&amp;$B251,[1]Current!$C$2:$C$180&amp;[1]Current!$D$2:$D$180,0))))</f>
        <v>2</v>
      </c>
      <c r="D251" s="1">
        <f t="array" ref="D251">IF(ISERROR(INDEX([1]Current!F$2:F$180,MATCH($A251&amp;$B251,[1]Current!$C$2:$C$180&amp;[1]Current!$D$2:$D$180,0))),0,(INDEX([1]Current!F$2:F$180,MATCH($A251&amp;$B251,[1]Current!$C$2:$C$180&amp;[1]Current!$D$2:$D$180,0))))</f>
        <v>3</v>
      </c>
      <c r="E251" s="83" t="s">
        <v>38</v>
      </c>
      <c r="F251" s="60">
        <f t="array" ref="F251">IF(ISERROR(INDEX([1]Monthly!E$2:E$180,MATCH($A251&amp;$B251,[1]Monthly!$C$2:$C$180&amp;[1]Monthly!$D$2:$D$180,0))),0,(INDEX([1]Monthly!E$2:E$180,MATCH($A251&amp;$B251,[1]Monthly!$C$2:$C$180&amp;[1]Monthly!$D$2:$D$180,0))))</f>
        <v>0</v>
      </c>
      <c r="G251" s="61">
        <f t="array" ref="G251">IF(ISERROR(INDEX([1]Monthly!F$2:F$180,MATCH($A251&amp;$B251,[1]Monthly!$C$2:$C$180&amp;[1]Monthly!$D$2:$D$180,0))),0,(INDEX([1]Monthly!F$2:F$180,MATCH($A251&amp;$B251,[1]Monthly!$C$2:$C$180&amp;[1]Monthly!$D$2:$D$180,0))))</f>
        <v>0</v>
      </c>
      <c r="H251" s="61">
        <f t="array" ref="H251">IF(ISERROR(INDEX([1]Monthly!G$2:G$180,MATCH($A251&amp;$B251,[1]Monthly!$C$2:$C$180&amp;[1]Monthly!$D$2:$D$180,0))),0,(INDEX([1]Monthly!G$2:G$180,MATCH($A251&amp;$B251,[1]Monthly!$C$2:$C$180&amp;[1]Monthly!$D$2:$D$180,0))))</f>
        <v>0</v>
      </c>
      <c r="I251" s="61">
        <f t="array" ref="I251">IF(ISERROR(INDEX([1]Monthly!H$2:H$180,MATCH($A251&amp;$B251,[1]Monthly!$C$2:$C$180&amp;[1]Monthly!$D$2:$D$180,0))),0,(INDEX([1]Monthly!H$2:H$180,MATCH($A251&amp;$B251,[1]Monthly!$C$2:$C$180&amp;[1]Monthly!$D$2:$D$180,0))))</f>
        <v>0</v>
      </c>
      <c r="J251" s="61">
        <f t="array" ref="J251">IF(ISERROR(INDEX([1]Monthly!I$2:I$180,MATCH($A251&amp;$B251,[1]Monthly!$C$2:$C$180&amp;[1]Monthly!$D$2:$D$180,0))),0,(INDEX([1]Monthly!I$2:I$180,MATCH($A251&amp;$B251,[1]Monthly!$C$2:$C$180&amp;[1]Monthly!$D$2:$D$180,0))))</f>
        <v>0</v>
      </c>
      <c r="K251" s="61">
        <f t="array" ref="K251">IF(ISERROR(INDEX([1]Monthly!J$2:J$180,MATCH($A251&amp;$B251,[1]Monthly!$C$2:$C$180&amp;[1]Monthly!$D$2:$D$180,0))),0,(INDEX([1]Monthly!J$2:J$180,MATCH($A251&amp;$B251,[1]Monthly!$C$2:$C$180&amp;[1]Monthly!$D$2:$D$180,0))))</f>
        <v>1</v>
      </c>
      <c r="L251" s="61">
        <f t="array" ref="L251">IF(ISERROR(INDEX([1]Monthly!K$2:K$180,MATCH($A251&amp;$B251,[1]Monthly!$C$2:$C$180&amp;[1]Monthly!$D$2:$D$180,0))),0,(INDEX([1]Monthly!K$2:K$180,MATCH($A251&amp;$B251,[1]Monthly!$C$2:$C$180&amp;[1]Monthly!$D$2:$D$180,0))))</f>
        <v>0</v>
      </c>
      <c r="M251" s="61">
        <f t="array" ref="M251">IF(ISERROR(INDEX([1]Monthly!L$2:L$180,MATCH($A251&amp;$B251,[1]Monthly!$C$2:$C$180&amp;[1]Monthly!$D$2:$D$180,0))),0,(INDEX([1]Monthly!L$2:L$180,MATCH($A251&amp;$B251,[1]Monthly!$C$2:$C$180&amp;[1]Monthly!$D$2:$D$180,0))))</f>
        <v>0</v>
      </c>
      <c r="N251" s="61">
        <f t="array" ref="N251">IF(ISERROR(INDEX([1]Monthly!M$2:M$180,MATCH($A251&amp;$B251,[1]Monthly!$C$2:$C$180&amp;[1]Monthly!$D$2:$D$180,0))),0,(INDEX([1]Monthly!M$2:M$180,MATCH($A251&amp;$B251,[1]Monthly!$C$2:$C$180&amp;[1]Monthly!$D$2:$D$180,0))))</f>
        <v>0</v>
      </c>
      <c r="O251" s="61">
        <f t="array" ref="O251">IF(ISERROR(INDEX([1]Monthly!N$2:N$180,MATCH($A251&amp;$B251,[1]Monthly!$C$2:$C$180&amp;[1]Monthly!$D$2:$D$180,0))),0,(INDEX([1]Monthly!N$2:N$180,MATCH($A251&amp;$B251,[1]Monthly!$C$2:$C$180&amp;[1]Monthly!$D$2:$D$180,0))))</f>
        <v>0</v>
      </c>
      <c r="P251" s="61">
        <f t="array" ref="P251">IF(ISERROR(INDEX([1]Monthly!O$2:O$180,MATCH($A251&amp;$B251,[1]Monthly!$C$2:$C$180&amp;[1]Monthly!$D$2:$D$180,0))),0,(INDEX([1]Monthly!O$2:O$180,MATCH($A251&amp;$B251,[1]Monthly!$C$2:$C$180&amp;[1]Monthly!$D$2:$D$180,0))))</f>
        <v>0</v>
      </c>
      <c r="Q251" s="61">
        <f t="array" ref="Q251">IF(ISERROR(INDEX([1]Monthly!P$2:P$180,MATCH($A251&amp;$B251,[1]Monthly!$C$2:$C$180&amp;[1]Monthly!$D$2:$D$180,0))),0,(INDEX([1]Monthly!P$2:P$180,MATCH($A251&amp;$B251,[1]Monthly!$C$2:$C$180&amp;[1]Monthly!$D$2:$D$180,0))))</f>
        <v>1</v>
      </c>
      <c r="R251" s="61">
        <f t="array" ref="R251">IF(ISERROR(INDEX([1]Monthly!Q$2:Q$180,MATCH($A251&amp;$B251,[1]Monthly!$C$2:$C$180&amp;[1]Monthly!$D$2:$D$180,0))),0,(INDEX([1]Monthly!Q$2:Q$180,MATCH($A251&amp;$B251,[1]Monthly!$C$2:$C$180&amp;[1]Monthly!$D$2:$D$180,0))))</f>
        <v>0</v>
      </c>
      <c r="S251" s="61">
        <f t="array" ref="S251">IF(ISERROR(INDEX([1]Monthly!R$2:R$180,MATCH($A251&amp;$B251,[1]Monthly!$C$2:$C$180&amp;[1]Monthly!$D$2:$D$180,0))),0,(INDEX([1]Monthly!R$2:R$180,MATCH($A251&amp;$B251,[1]Monthly!$C$2:$C$180&amp;[1]Monthly!$D$2:$D$180,0))))</f>
        <v>0</v>
      </c>
      <c r="T251" s="61">
        <f t="array" ref="T251">IF(ISERROR(INDEX([1]Monthly!S$2:S$180,MATCH($A251&amp;$B251,[1]Monthly!$C$2:$C$180&amp;[1]Monthly!$D$2:$D$180,0))),0,(INDEX([1]Monthly!S$2:S$180,MATCH($A251&amp;$B251,[1]Monthly!$C$2:$C$180&amp;[1]Monthly!$D$2:$D$180,0))))</f>
        <v>0</v>
      </c>
      <c r="U251" s="61">
        <f t="array" ref="U251">IF(ISERROR(INDEX([1]Monthly!T$2:T$180,MATCH($A251&amp;$B251,[1]Monthly!$C$2:$C$180&amp;[1]Monthly!$D$2:$D$180,0))),0,(INDEX([1]Monthly!T$2:T$180,MATCH($A251&amp;$B251,[1]Monthly!$C$2:$C$180&amp;[1]Monthly!$D$2:$D$180,0))))</f>
        <v>0</v>
      </c>
      <c r="V251" s="61">
        <f t="array" ref="V251">IF(ISERROR(INDEX([1]Monthly!U$2:U$180,MATCH($A251&amp;$B251,[1]Monthly!$C$2:$C$180&amp;[1]Monthly!$D$2:$D$180,0))),0,(INDEX([1]Monthly!U$2:U$180,MATCH($A251&amp;$B251,[1]Monthly!$C$2:$C$180&amp;[1]Monthly!$D$2:$D$180,0))))</f>
        <v>0</v>
      </c>
      <c r="W251" s="61">
        <f t="array" ref="W251">IF(ISERROR(INDEX([1]Monthly!V$2:V$180,MATCH($A251&amp;$B251,[1]Monthly!$C$2:$C$180&amp;[1]Monthly!$D$2:$D$180,0))),0,(INDEX([1]Monthly!V$2:V$180,MATCH($A251&amp;$B251,[1]Monthly!$C$2:$C$180&amp;[1]Monthly!$D$2:$D$180,0))))</f>
        <v>0</v>
      </c>
      <c r="X251" s="61">
        <f t="array" ref="X251">IF(ISERROR(INDEX([1]Monthly!W$2:W$180,MATCH($A251&amp;$B251,[1]Monthly!$C$2:$C$180&amp;[1]Monthly!$D$2:$D$180,0))),0,(INDEX([1]Monthly!W$2:W$180,MATCH($A251&amp;$B251,[1]Monthly!$C$2:$C$180&amp;[1]Monthly!$D$2:$D$180,0))))</f>
        <v>2</v>
      </c>
      <c r="Y251" s="61">
        <f t="array" ref="Y251">IF(ISERROR(INDEX([1]Monthly!X$2:X$180,MATCH($A251&amp;$B251,[1]Monthly!$C$2:$C$180&amp;[1]Monthly!$D$2:$D$180,0))),0,(INDEX([1]Monthly!X$2:X$180,MATCH($A251&amp;$B251,[1]Monthly!$C$2:$C$180&amp;[1]Monthly!$D$2:$D$180,0))))</f>
        <v>0</v>
      </c>
      <c r="Z251" s="61">
        <f t="array" ref="Z251">IF(ISERROR(INDEX([1]Monthly!Y$2:Y$180,MATCH($A251&amp;$B251,[1]Monthly!$C$2:$C$180&amp;[1]Monthly!$D$2:$D$180,0))),0,(INDEX([1]Monthly!Y$2:Y$180,MATCH($A251&amp;$B251,[1]Monthly!$C$2:$C$180&amp;[1]Monthly!$D$2:$D$180,0))))</f>
        <v>0</v>
      </c>
      <c r="AA251" s="61">
        <f t="array" ref="AA251">IF(ISERROR(INDEX([1]Monthly!Z$2:Z$180,MATCH($A251&amp;$B251,[1]Monthly!$C$2:$C$180&amp;[1]Monthly!$D$2:$D$180,0))),0,(INDEX([1]Monthly!Z$2:Z$180,MATCH($A251&amp;$B251,[1]Monthly!$C$2:$C$180&amp;[1]Monthly!$D$2:$D$180,0))))</f>
        <v>0</v>
      </c>
      <c r="AB251" s="61">
        <f t="array" ref="AB251">IF(ISERROR(INDEX([1]Monthly!AA$2:AA$180,MATCH($A251&amp;$B251,[1]Monthly!$C$2:$C$180&amp;[1]Monthly!$D$2:$D$180,0))),0,(INDEX([1]Monthly!AA$2:AA$180,MATCH($A251&amp;$B251,[1]Monthly!$C$2:$C$180&amp;[1]Monthly!$D$2:$D$180,0))))</f>
        <v>1</v>
      </c>
      <c r="AC251" s="61">
        <f t="array" ref="AC251">IF(ISERROR(INDEX([1]Monthly!AB$2:AB$180,MATCH($A251&amp;$B251,[1]Monthly!$C$2:$C$180&amp;[1]Monthly!$D$2:$D$180,0))),0,(INDEX([1]Monthly!AB$2:AB$180,MATCH($A251&amp;$B251,[1]Monthly!$C$2:$C$180&amp;[1]Monthly!$D$2:$D$180,0))))</f>
        <v>0</v>
      </c>
      <c r="AD251" s="62">
        <f t="array" ref="AD251">IF(ISERROR(INDEX([1]Monthly!AC$2:AC$180,MATCH($A251&amp;$B251,[1]Monthly!$C$2:$C$180&amp;[1]Monthly!$D$2:$D$180,0))),0,(INDEX([1]Monthly!AC$2:AC$180,MATCH($A251&amp;$B251,[1]Monthly!$C$2:$C$180&amp;[1]Monthly!$D$2:$D$180,0))))</f>
        <v>0</v>
      </c>
      <c r="AE251" s="62">
        <f t="array" ref="AE251">IF(ISERROR(INDEX([1]Monthly!AD$2:AD$180,MATCH($A251&amp;$B251,[1]Monthly!$C$2:$C$180&amp;[1]Monthly!$D$2:$D$180,0))),0,(INDEX([1]Monthly!AD$2:AD$180,MATCH($A251&amp;$B251,[1]Monthly!$C$2:$C$180&amp;[1]Monthly!$D$2:$D$180,0))))</f>
        <v>0</v>
      </c>
      <c r="AF251" s="63">
        <f t="array" ref="AF251">IF(ISERROR(INDEX([1]Monthly!AE$2:AE$180,MATCH($A251&amp;$B251,[1]Monthly!$C$2:$C$180&amp;[1]Monthly!$D$2:$D$180,0))),0,(INDEX([1]Monthly!AE$2:AE$180,MATCH($A251&amp;$B251,[1]Monthly!$C$2:$C$180&amp;[1]Monthly!$D$2:$D$180,0))))</f>
        <v>0</v>
      </c>
      <c r="AG251" s="1"/>
      <c r="AH251" s="1"/>
      <c r="AI251" s="1"/>
      <c r="AJ251" s="45"/>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row>
    <row r="252" spans="1:174" x14ac:dyDescent="0.2">
      <c r="A252" s="11">
        <v>16</v>
      </c>
      <c r="B252" s="34">
        <v>16</v>
      </c>
      <c r="C252" s="1">
        <f t="array" ref="C252">IF(ISERROR(INDEX([1]Current!E$2:E$180,MATCH($A252&amp;$B252,[1]Current!$C$2:$C$180&amp;[1]Current!$D$2:$D$180,0))),0,(INDEX([1]Current!E$2:E$180,MATCH($A252&amp;$B252,[1]Current!$C$2:$C$180&amp;[1]Current!$D$2:$D$180,0))))</f>
        <v>0</v>
      </c>
      <c r="D252" s="1">
        <f t="array" ref="D252">IF(ISERROR(INDEX([1]Current!F$2:F$180,MATCH($A252&amp;$B252,[1]Current!$C$2:$C$180&amp;[1]Current!$D$2:$D$180,0))),0,(INDEX([1]Current!F$2:F$180,MATCH($A252&amp;$B252,[1]Current!$C$2:$C$180&amp;[1]Current!$D$2:$D$180,0))))</f>
        <v>0</v>
      </c>
      <c r="E252" s="81" t="s">
        <v>39</v>
      </c>
      <c r="F252" s="48">
        <f t="array" ref="F252">IF(ISERROR(INDEX([1]Monthly!E$2:E$180,MATCH($A252&amp;$B252,[1]Monthly!$C$2:$C$180&amp;[1]Monthly!$D$2:$D$180,0))),0,(INDEX([1]Monthly!E$2:E$180,MATCH($A252&amp;$B252,[1]Monthly!$C$2:$C$180&amp;[1]Monthly!$D$2:$D$180,0))))</f>
        <v>0</v>
      </c>
      <c r="G252" s="49">
        <f t="array" ref="G252">IF(ISERROR(INDEX([1]Monthly!F$2:F$180,MATCH($A252&amp;$B252,[1]Monthly!$C$2:$C$180&amp;[1]Monthly!$D$2:$D$180,0))),0,(INDEX([1]Monthly!F$2:F$180,MATCH($A252&amp;$B252,[1]Monthly!$C$2:$C$180&amp;[1]Monthly!$D$2:$D$180,0))))</f>
        <v>0</v>
      </c>
      <c r="H252" s="49">
        <f t="array" ref="H252">IF(ISERROR(INDEX([1]Monthly!G$2:G$180,MATCH($A252&amp;$B252,[1]Monthly!$C$2:$C$180&amp;[1]Monthly!$D$2:$D$180,0))),0,(INDEX([1]Monthly!G$2:G$180,MATCH($A252&amp;$B252,[1]Monthly!$C$2:$C$180&amp;[1]Monthly!$D$2:$D$180,0))))</f>
        <v>0</v>
      </c>
      <c r="I252" s="49">
        <f t="array" ref="I252">IF(ISERROR(INDEX([1]Monthly!H$2:H$180,MATCH($A252&amp;$B252,[1]Monthly!$C$2:$C$180&amp;[1]Monthly!$D$2:$D$180,0))),0,(INDEX([1]Monthly!H$2:H$180,MATCH($A252&amp;$B252,[1]Monthly!$C$2:$C$180&amp;[1]Monthly!$D$2:$D$180,0))))</f>
        <v>0</v>
      </c>
      <c r="J252" s="49">
        <f t="array" ref="J252">IF(ISERROR(INDEX([1]Monthly!I$2:I$180,MATCH($A252&amp;$B252,[1]Monthly!$C$2:$C$180&amp;[1]Monthly!$D$2:$D$180,0))),0,(INDEX([1]Monthly!I$2:I$180,MATCH($A252&amp;$B252,[1]Monthly!$C$2:$C$180&amp;[1]Monthly!$D$2:$D$180,0))))</f>
        <v>0</v>
      </c>
      <c r="K252" s="49">
        <f t="array" ref="K252">IF(ISERROR(INDEX([1]Monthly!J$2:J$180,MATCH($A252&amp;$B252,[1]Monthly!$C$2:$C$180&amp;[1]Monthly!$D$2:$D$180,0))),0,(INDEX([1]Monthly!J$2:J$180,MATCH($A252&amp;$B252,[1]Monthly!$C$2:$C$180&amp;[1]Monthly!$D$2:$D$180,0))))</f>
        <v>0</v>
      </c>
      <c r="L252" s="49">
        <f t="array" ref="L252">IF(ISERROR(INDEX([1]Monthly!K$2:K$180,MATCH($A252&amp;$B252,[1]Monthly!$C$2:$C$180&amp;[1]Monthly!$D$2:$D$180,0))),0,(INDEX([1]Monthly!K$2:K$180,MATCH($A252&amp;$B252,[1]Monthly!$C$2:$C$180&amp;[1]Monthly!$D$2:$D$180,0))))</f>
        <v>0</v>
      </c>
      <c r="M252" s="49">
        <f t="array" ref="M252">IF(ISERROR(INDEX([1]Monthly!L$2:L$180,MATCH($A252&amp;$B252,[1]Monthly!$C$2:$C$180&amp;[1]Monthly!$D$2:$D$180,0))),0,(INDEX([1]Monthly!L$2:L$180,MATCH($A252&amp;$B252,[1]Monthly!$C$2:$C$180&amp;[1]Monthly!$D$2:$D$180,0))))</f>
        <v>0</v>
      </c>
      <c r="N252" s="49">
        <f t="array" ref="N252">IF(ISERROR(INDEX([1]Monthly!M$2:M$180,MATCH($A252&amp;$B252,[1]Monthly!$C$2:$C$180&amp;[1]Monthly!$D$2:$D$180,0))),0,(INDEX([1]Monthly!M$2:M$180,MATCH($A252&amp;$B252,[1]Monthly!$C$2:$C$180&amp;[1]Monthly!$D$2:$D$180,0))))</f>
        <v>0</v>
      </c>
      <c r="O252" s="49">
        <f t="array" ref="O252">IF(ISERROR(INDEX([1]Monthly!N$2:N$180,MATCH($A252&amp;$B252,[1]Monthly!$C$2:$C$180&amp;[1]Monthly!$D$2:$D$180,0))),0,(INDEX([1]Monthly!N$2:N$180,MATCH($A252&amp;$B252,[1]Monthly!$C$2:$C$180&amp;[1]Monthly!$D$2:$D$180,0))))</f>
        <v>0</v>
      </c>
      <c r="P252" s="49">
        <f t="array" ref="P252">IF(ISERROR(INDEX([1]Monthly!O$2:O$180,MATCH($A252&amp;$B252,[1]Monthly!$C$2:$C$180&amp;[1]Monthly!$D$2:$D$180,0))),0,(INDEX([1]Monthly!O$2:O$180,MATCH($A252&amp;$B252,[1]Monthly!$C$2:$C$180&amp;[1]Monthly!$D$2:$D$180,0))))</f>
        <v>0</v>
      </c>
      <c r="Q252" s="49">
        <f t="array" ref="Q252">IF(ISERROR(INDEX([1]Monthly!P$2:P$180,MATCH($A252&amp;$B252,[1]Monthly!$C$2:$C$180&amp;[1]Monthly!$D$2:$D$180,0))),0,(INDEX([1]Monthly!P$2:P$180,MATCH($A252&amp;$B252,[1]Monthly!$C$2:$C$180&amp;[1]Monthly!$D$2:$D$180,0))))</f>
        <v>0</v>
      </c>
      <c r="R252" s="49">
        <f t="array" ref="R252">IF(ISERROR(INDEX([1]Monthly!Q$2:Q$180,MATCH($A252&amp;$B252,[1]Monthly!$C$2:$C$180&amp;[1]Monthly!$D$2:$D$180,0))),0,(INDEX([1]Monthly!Q$2:Q$180,MATCH($A252&amp;$B252,[1]Monthly!$C$2:$C$180&amp;[1]Monthly!$D$2:$D$180,0))))</f>
        <v>0</v>
      </c>
      <c r="S252" s="49">
        <f t="array" ref="S252">IF(ISERROR(INDEX([1]Monthly!R$2:R$180,MATCH($A252&amp;$B252,[1]Monthly!$C$2:$C$180&amp;[1]Monthly!$D$2:$D$180,0))),0,(INDEX([1]Monthly!R$2:R$180,MATCH($A252&amp;$B252,[1]Monthly!$C$2:$C$180&amp;[1]Monthly!$D$2:$D$180,0))))</f>
        <v>0</v>
      </c>
      <c r="T252" s="49">
        <f t="array" ref="T252">IF(ISERROR(INDEX([1]Monthly!S$2:S$180,MATCH($A252&amp;$B252,[1]Monthly!$C$2:$C$180&amp;[1]Monthly!$D$2:$D$180,0))),0,(INDEX([1]Monthly!S$2:S$180,MATCH($A252&amp;$B252,[1]Monthly!$C$2:$C$180&amp;[1]Monthly!$D$2:$D$180,0))))</f>
        <v>0</v>
      </c>
      <c r="U252" s="49">
        <f t="array" ref="U252">IF(ISERROR(INDEX([1]Monthly!T$2:T$180,MATCH($A252&amp;$B252,[1]Monthly!$C$2:$C$180&amp;[1]Monthly!$D$2:$D$180,0))),0,(INDEX([1]Monthly!T$2:T$180,MATCH($A252&amp;$B252,[1]Monthly!$C$2:$C$180&amp;[1]Monthly!$D$2:$D$180,0))))</f>
        <v>0</v>
      </c>
      <c r="V252" s="49">
        <f t="array" ref="V252">IF(ISERROR(INDEX([1]Monthly!U$2:U$180,MATCH($A252&amp;$B252,[1]Monthly!$C$2:$C$180&amp;[1]Monthly!$D$2:$D$180,0))),0,(INDEX([1]Monthly!U$2:U$180,MATCH($A252&amp;$B252,[1]Monthly!$C$2:$C$180&amp;[1]Monthly!$D$2:$D$180,0))))</f>
        <v>0</v>
      </c>
      <c r="W252" s="49">
        <f t="array" ref="W252">IF(ISERROR(INDEX([1]Monthly!V$2:V$180,MATCH($A252&amp;$B252,[1]Monthly!$C$2:$C$180&amp;[1]Monthly!$D$2:$D$180,0))),0,(INDEX([1]Monthly!V$2:V$180,MATCH($A252&amp;$B252,[1]Monthly!$C$2:$C$180&amp;[1]Monthly!$D$2:$D$180,0))))</f>
        <v>0</v>
      </c>
      <c r="X252" s="49">
        <f t="array" ref="X252">IF(ISERROR(INDEX([1]Monthly!W$2:W$180,MATCH($A252&amp;$B252,[1]Monthly!$C$2:$C$180&amp;[1]Monthly!$D$2:$D$180,0))),0,(INDEX([1]Monthly!W$2:W$180,MATCH($A252&amp;$B252,[1]Monthly!$C$2:$C$180&amp;[1]Monthly!$D$2:$D$180,0))))</f>
        <v>0</v>
      </c>
      <c r="Y252" s="49">
        <f t="array" ref="Y252">IF(ISERROR(INDEX([1]Monthly!X$2:X$180,MATCH($A252&amp;$B252,[1]Monthly!$C$2:$C$180&amp;[1]Monthly!$D$2:$D$180,0))),0,(INDEX([1]Monthly!X$2:X$180,MATCH($A252&amp;$B252,[1]Monthly!$C$2:$C$180&amp;[1]Monthly!$D$2:$D$180,0))))</f>
        <v>0</v>
      </c>
      <c r="Z252" s="49">
        <f t="array" ref="Z252">IF(ISERROR(INDEX([1]Monthly!Y$2:Y$180,MATCH($A252&amp;$B252,[1]Monthly!$C$2:$C$180&amp;[1]Monthly!$D$2:$D$180,0))),0,(INDEX([1]Monthly!Y$2:Y$180,MATCH($A252&amp;$B252,[1]Monthly!$C$2:$C$180&amp;[1]Monthly!$D$2:$D$180,0))))</f>
        <v>0</v>
      </c>
      <c r="AA252" s="49">
        <f t="array" ref="AA252">IF(ISERROR(INDEX([1]Monthly!Z$2:Z$180,MATCH($A252&amp;$B252,[1]Monthly!$C$2:$C$180&amp;[1]Monthly!$D$2:$D$180,0))),0,(INDEX([1]Monthly!Z$2:Z$180,MATCH($A252&amp;$B252,[1]Monthly!$C$2:$C$180&amp;[1]Monthly!$D$2:$D$180,0))))</f>
        <v>0</v>
      </c>
      <c r="AB252" s="49">
        <f t="array" ref="AB252">IF(ISERROR(INDEX([1]Monthly!AA$2:AA$180,MATCH($A252&amp;$B252,[1]Monthly!$C$2:$C$180&amp;[1]Monthly!$D$2:$D$180,0))),0,(INDEX([1]Monthly!AA$2:AA$180,MATCH($A252&amp;$B252,[1]Monthly!$C$2:$C$180&amp;[1]Monthly!$D$2:$D$180,0))))</f>
        <v>0</v>
      </c>
      <c r="AC252" s="49">
        <f t="array" ref="AC252">IF(ISERROR(INDEX([1]Monthly!AB$2:AB$180,MATCH($A252&amp;$B252,[1]Monthly!$C$2:$C$180&amp;[1]Monthly!$D$2:$D$180,0))),0,(INDEX([1]Monthly!AB$2:AB$180,MATCH($A252&amp;$B252,[1]Monthly!$C$2:$C$180&amp;[1]Monthly!$D$2:$D$180,0))))</f>
        <v>0</v>
      </c>
      <c r="AD252" s="50">
        <f t="array" ref="AD252">IF(ISERROR(INDEX([1]Monthly!AC$2:AC$180,MATCH($A252&amp;$B252,[1]Monthly!$C$2:$C$180&amp;[1]Monthly!$D$2:$D$180,0))),0,(INDEX([1]Monthly!AC$2:AC$180,MATCH($A252&amp;$B252,[1]Monthly!$C$2:$C$180&amp;[1]Monthly!$D$2:$D$180,0))))</f>
        <v>0</v>
      </c>
      <c r="AE252" s="50">
        <f t="array" ref="AE252">IF(ISERROR(INDEX([1]Monthly!AD$2:AD$180,MATCH($A252&amp;$B252,[1]Monthly!$C$2:$C$180&amp;[1]Monthly!$D$2:$D$180,0))),0,(INDEX([1]Monthly!AD$2:AD$180,MATCH($A252&amp;$B252,[1]Monthly!$C$2:$C$180&amp;[1]Monthly!$D$2:$D$180,0))))</f>
        <v>0</v>
      </c>
      <c r="AF252" s="51">
        <f t="array" ref="AF252">IF(ISERROR(INDEX([1]Monthly!AE$2:AE$180,MATCH($A252&amp;$B252,[1]Monthly!$C$2:$C$180&amp;[1]Monthly!$D$2:$D$180,0))),0,(INDEX([1]Monthly!AE$2:AE$180,MATCH($A252&amp;$B252,[1]Monthly!$C$2:$C$180&amp;[1]Monthly!$D$2:$D$180,0))))</f>
        <v>0</v>
      </c>
      <c r="AG252" s="1"/>
      <c r="AH252" s="1"/>
      <c r="AI252" s="1"/>
      <c r="AJ252" s="45"/>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row>
    <row r="253" spans="1:174" x14ac:dyDescent="0.2">
      <c r="C253" s="1">
        <f>SUM(C251:C252)</f>
        <v>2</v>
      </c>
      <c r="D253" s="1">
        <f>SUM(D251:D252)</f>
        <v>3</v>
      </c>
      <c r="E253" s="82" t="s">
        <v>40</v>
      </c>
      <c r="F253" s="53">
        <f t="shared" ref="F253:AF253" si="94">SUM(F251:F252)</f>
        <v>0</v>
      </c>
      <c r="G253" s="54">
        <f t="shared" si="94"/>
        <v>0</v>
      </c>
      <c r="H253" s="54">
        <f t="shared" si="94"/>
        <v>0</v>
      </c>
      <c r="I253" s="54">
        <f t="shared" si="94"/>
        <v>0</v>
      </c>
      <c r="J253" s="54">
        <f t="shared" si="94"/>
        <v>0</v>
      </c>
      <c r="K253" s="54">
        <f t="shared" si="94"/>
        <v>1</v>
      </c>
      <c r="L253" s="54">
        <f t="shared" si="94"/>
        <v>0</v>
      </c>
      <c r="M253" s="54">
        <f t="shared" si="94"/>
        <v>0</v>
      </c>
      <c r="N253" s="54">
        <f t="shared" si="94"/>
        <v>0</v>
      </c>
      <c r="O253" s="54">
        <f t="shared" si="94"/>
        <v>0</v>
      </c>
      <c r="P253" s="54">
        <f t="shared" si="94"/>
        <v>0</v>
      </c>
      <c r="Q253" s="54">
        <f t="shared" si="94"/>
        <v>1</v>
      </c>
      <c r="R253" s="54">
        <f t="shared" si="94"/>
        <v>0</v>
      </c>
      <c r="S253" s="54">
        <f t="shared" si="94"/>
        <v>0</v>
      </c>
      <c r="T253" s="54">
        <f t="shared" si="94"/>
        <v>0</v>
      </c>
      <c r="U253" s="54">
        <f t="shared" si="94"/>
        <v>0</v>
      </c>
      <c r="V253" s="54">
        <f t="shared" si="94"/>
        <v>0</v>
      </c>
      <c r="W253" s="54">
        <f t="shared" si="94"/>
        <v>0</v>
      </c>
      <c r="X253" s="54">
        <f t="shared" si="94"/>
        <v>2</v>
      </c>
      <c r="Y253" s="54">
        <f t="shared" si="94"/>
        <v>0</v>
      </c>
      <c r="Z253" s="54">
        <f t="shared" si="94"/>
        <v>0</v>
      </c>
      <c r="AA253" s="54">
        <f t="shared" si="94"/>
        <v>0</v>
      </c>
      <c r="AB253" s="54">
        <f t="shared" si="94"/>
        <v>1</v>
      </c>
      <c r="AC253" s="54">
        <f t="shared" si="94"/>
        <v>0</v>
      </c>
      <c r="AD253" s="55">
        <f t="shared" si="94"/>
        <v>0</v>
      </c>
      <c r="AE253" s="55">
        <f t="shared" si="94"/>
        <v>0</v>
      </c>
      <c r="AF253" s="56">
        <f t="shared" si="94"/>
        <v>0</v>
      </c>
      <c r="AG253" s="1"/>
      <c r="AH253" s="1"/>
      <c r="AI253" s="1"/>
      <c r="AJ253" s="45"/>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row>
    <row r="254" spans="1:174" ht="13.5" thickBot="1" x14ac:dyDescent="0.25">
      <c r="C254" s="1">
        <f t="shared" ref="C254" si="95">C238+C241+C244+C245+C250+C253</f>
        <v>74</v>
      </c>
      <c r="D254" s="1">
        <f>D238+D241+D244+D245+D250+D253</f>
        <v>61</v>
      </c>
      <c r="E254" s="84" t="s">
        <v>41</v>
      </c>
      <c r="F254" s="66">
        <f t="shared" ref="F254:AF254" si="96">F238+F241+F244+F245+F250+F253</f>
        <v>4</v>
      </c>
      <c r="G254" s="67">
        <f t="shared" si="96"/>
        <v>11</v>
      </c>
      <c r="H254" s="67">
        <f t="shared" si="96"/>
        <v>2</v>
      </c>
      <c r="I254" s="67">
        <f t="shared" si="96"/>
        <v>4</v>
      </c>
      <c r="J254" s="67">
        <f t="shared" si="96"/>
        <v>8</v>
      </c>
      <c r="K254" s="67">
        <f t="shared" si="96"/>
        <v>9</v>
      </c>
      <c r="L254" s="67">
        <f t="shared" si="96"/>
        <v>8</v>
      </c>
      <c r="M254" s="67">
        <f t="shared" si="96"/>
        <v>7</v>
      </c>
      <c r="N254" s="67">
        <f t="shared" si="96"/>
        <v>3</v>
      </c>
      <c r="O254" s="67">
        <f t="shared" si="96"/>
        <v>13</v>
      </c>
      <c r="P254" s="67">
        <f t="shared" si="96"/>
        <v>8</v>
      </c>
      <c r="Q254" s="67">
        <f t="shared" si="96"/>
        <v>9</v>
      </c>
      <c r="R254" s="67">
        <f t="shared" si="96"/>
        <v>6</v>
      </c>
      <c r="S254" s="67">
        <f t="shared" si="96"/>
        <v>8</v>
      </c>
      <c r="T254" s="67">
        <f t="shared" si="96"/>
        <v>3</v>
      </c>
      <c r="U254" s="67">
        <f t="shared" si="96"/>
        <v>2</v>
      </c>
      <c r="V254" s="67">
        <f t="shared" si="96"/>
        <v>4</v>
      </c>
      <c r="W254" s="67">
        <f t="shared" si="96"/>
        <v>8</v>
      </c>
      <c r="X254" s="67">
        <f t="shared" si="96"/>
        <v>10</v>
      </c>
      <c r="Y254" s="67">
        <f t="shared" si="96"/>
        <v>4</v>
      </c>
      <c r="Z254" s="67">
        <f t="shared" si="96"/>
        <v>6</v>
      </c>
      <c r="AA254" s="67">
        <f t="shared" si="96"/>
        <v>4</v>
      </c>
      <c r="AB254" s="67">
        <f t="shared" si="96"/>
        <v>5</v>
      </c>
      <c r="AC254" s="67">
        <f t="shared" si="96"/>
        <v>9</v>
      </c>
      <c r="AD254" s="68">
        <f t="shared" si="96"/>
        <v>2</v>
      </c>
      <c r="AE254" s="68">
        <f t="shared" si="96"/>
        <v>8</v>
      </c>
      <c r="AF254" s="69">
        <f t="shared" si="96"/>
        <v>5</v>
      </c>
      <c r="AG254" s="1"/>
      <c r="AH254" s="1"/>
      <c r="AI254" s="1"/>
      <c r="AJ254" s="45"/>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row>
    <row r="255" spans="1:174" ht="13.5" thickTop="1" x14ac:dyDescent="0.2">
      <c r="A255" s="11">
        <v>16</v>
      </c>
      <c r="B255" s="34">
        <v>17</v>
      </c>
      <c r="C255" s="1">
        <f t="array" ref="C255">IF(ISERROR(INDEX([1]Current!E$2:E$180,MATCH($A255&amp;$B255,[1]Current!$C$2:$C$180&amp;[1]Current!$D$2:$D$180,0))),0,(INDEX([1]Current!E$2:E$180,MATCH($A255&amp;$B255,[1]Current!$C$2:$C$180&amp;[1]Current!$D$2:$D$180,0))))</f>
        <v>30</v>
      </c>
      <c r="D255" s="1">
        <f t="array" ref="D255">IF(ISERROR(INDEX([1]Current!F$2:F$180,MATCH($A255&amp;$B255,[1]Current!$C$2:$C$180&amp;[1]Current!$D$2:$D$180,0))),0,(INDEX([1]Current!F$2:F$180,MATCH($A255&amp;$B255,[1]Current!$C$2:$C$180&amp;[1]Current!$D$2:$D$180,0))))</f>
        <v>23</v>
      </c>
      <c r="E255" s="81" t="s">
        <v>42</v>
      </c>
      <c r="F255" s="48">
        <f t="array" ref="F255">IF(ISERROR(INDEX([1]Monthly!E$2:E$180,MATCH($A255&amp;$B255,[1]Monthly!$C$2:$C$180&amp;[1]Monthly!$D$2:$D$180,0))),0,(INDEX([1]Monthly!E$2:E$180,MATCH($A255&amp;$B255,[1]Monthly!$C$2:$C$180&amp;[1]Monthly!$D$2:$D$180,0))))</f>
        <v>4</v>
      </c>
      <c r="G255" s="49">
        <f t="array" ref="G255">IF(ISERROR(INDEX([1]Monthly!F$2:F$180,MATCH($A255&amp;$B255,[1]Monthly!$C$2:$C$180&amp;[1]Monthly!$D$2:$D$180,0))),0,(INDEX([1]Monthly!F$2:F$180,MATCH($A255&amp;$B255,[1]Monthly!$C$2:$C$180&amp;[1]Monthly!$D$2:$D$180,0))))</f>
        <v>0</v>
      </c>
      <c r="H255" s="49">
        <f t="array" ref="H255">IF(ISERROR(INDEX([1]Monthly!G$2:G$180,MATCH($A255&amp;$B255,[1]Monthly!$C$2:$C$180&amp;[1]Monthly!$D$2:$D$180,0))),0,(INDEX([1]Monthly!G$2:G$180,MATCH($A255&amp;$B255,[1]Monthly!$C$2:$C$180&amp;[1]Monthly!$D$2:$D$180,0))))</f>
        <v>0</v>
      </c>
      <c r="I255" s="49">
        <f t="array" ref="I255">IF(ISERROR(INDEX([1]Monthly!H$2:H$180,MATCH($A255&amp;$B255,[1]Monthly!$C$2:$C$180&amp;[1]Monthly!$D$2:$D$180,0))),0,(INDEX([1]Monthly!H$2:H$180,MATCH($A255&amp;$B255,[1]Monthly!$C$2:$C$180&amp;[1]Monthly!$D$2:$D$180,0))))</f>
        <v>1</v>
      </c>
      <c r="J255" s="49">
        <f t="array" ref="J255">IF(ISERROR(INDEX([1]Monthly!I$2:I$180,MATCH($A255&amp;$B255,[1]Monthly!$C$2:$C$180&amp;[1]Monthly!$D$2:$D$180,0))),0,(INDEX([1]Monthly!I$2:I$180,MATCH($A255&amp;$B255,[1]Monthly!$C$2:$C$180&amp;[1]Monthly!$D$2:$D$180,0))))</f>
        <v>2</v>
      </c>
      <c r="K255" s="49">
        <f t="array" ref="K255">IF(ISERROR(INDEX([1]Monthly!J$2:J$180,MATCH($A255&amp;$B255,[1]Monthly!$C$2:$C$180&amp;[1]Monthly!$D$2:$D$180,0))),0,(INDEX([1]Monthly!J$2:J$180,MATCH($A255&amp;$B255,[1]Monthly!$C$2:$C$180&amp;[1]Monthly!$D$2:$D$180,0))))</f>
        <v>4</v>
      </c>
      <c r="L255" s="49">
        <f t="array" ref="L255">IF(ISERROR(INDEX([1]Monthly!K$2:K$180,MATCH($A255&amp;$B255,[1]Monthly!$C$2:$C$180&amp;[1]Monthly!$D$2:$D$180,0))),0,(INDEX([1]Monthly!K$2:K$180,MATCH($A255&amp;$B255,[1]Monthly!$C$2:$C$180&amp;[1]Monthly!$D$2:$D$180,0))))</f>
        <v>0</v>
      </c>
      <c r="M255" s="49">
        <f t="array" ref="M255">IF(ISERROR(INDEX([1]Monthly!L$2:L$180,MATCH($A255&amp;$B255,[1]Monthly!$C$2:$C$180&amp;[1]Monthly!$D$2:$D$180,0))),0,(INDEX([1]Monthly!L$2:L$180,MATCH($A255&amp;$B255,[1]Monthly!$C$2:$C$180&amp;[1]Monthly!$D$2:$D$180,0))))</f>
        <v>1</v>
      </c>
      <c r="N255" s="49">
        <f t="array" ref="N255">IF(ISERROR(INDEX([1]Monthly!M$2:M$180,MATCH($A255&amp;$B255,[1]Monthly!$C$2:$C$180&amp;[1]Monthly!$D$2:$D$180,0))),0,(INDEX([1]Monthly!M$2:M$180,MATCH($A255&amp;$B255,[1]Monthly!$C$2:$C$180&amp;[1]Monthly!$D$2:$D$180,0))))</f>
        <v>8</v>
      </c>
      <c r="O255" s="49">
        <f t="array" ref="O255">IF(ISERROR(INDEX([1]Monthly!N$2:N$180,MATCH($A255&amp;$B255,[1]Monthly!$C$2:$C$180&amp;[1]Monthly!$D$2:$D$180,0))),0,(INDEX([1]Monthly!N$2:N$180,MATCH($A255&amp;$B255,[1]Monthly!$C$2:$C$180&amp;[1]Monthly!$D$2:$D$180,0))))</f>
        <v>0</v>
      </c>
      <c r="P255" s="49">
        <f t="array" ref="P255">IF(ISERROR(INDEX([1]Monthly!O$2:O$180,MATCH($A255&amp;$B255,[1]Monthly!$C$2:$C$180&amp;[1]Monthly!$D$2:$D$180,0))),0,(INDEX([1]Monthly!O$2:O$180,MATCH($A255&amp;$B255,[1]Monthly!$C$2:$C$180&amp;[1]Monthly!$D$2:$D$180,0))))</f>
        <v>3</v>
      </c>
      <c r="Q255" s="49">
        <f t="array" ref="Q255">IF(ISERROR(INDEX([1]Monthly!P$2:P$180,MATCH($A255&amp;$B255,[1]Monthly!$C$2:$C$180&amp;[1]Monthly!$D$2:$D$180,0))),0,(INDEX([1]Monthly!P$2:P$180,MATCH($A255&amp;$B255,[1]Monthly!$C$2:$C$180&amp;[1]Monthly!$D$2:$D$180,0))))</f>
        <v>3</v>
      </c>
      <c r="R255" s="49">
        <f t="array" ref="R255">IF(ISERROR(INDEX([1]Monthly!Q$2:Q$180,MATCH($A255&amp;$B255,[1]Monthly!$C$2:$C$180&amp;[1]Monthly!$D$2:$D$180,0))),0,(INDEX([1]Monthly!Q$2:Q$180,MATCH($A255&amp;$B255,[1]Monthly!$C$2:$C$180&amp;[1]Monthly!$D$2:$D$180,0))))</f>
        <v>9</v>
      </c>
      <c r="S255" s="49">
        <f t="array" ref="S255">IF(ISERROR(INDEX([1]Monthly!R$2:R$180,MATCH($A255&amp;$B255,[1]Monthly!$C$2:$C$180&amp;[1]Monthly!$D$2:$D$180,0))),0,(INDEX([1]Monthly!R$2:R$180,MATCH($A255&amp;$B255,[1]Monthly!$C$2:$C$180&amp;[1]Monthly!$D$2:$D$180,0))))</f>
        <v>1</v>
      </c>
      <c r="T255" s="49">
        <f t="array" ref="T255">IF(ISERROR(INDEX([1]Monthly!S$2:S$180,MATCH($A255&amp;$B255,[1]Monthly!$C$2:$C$180&amp;[1]Monthly!$D$2:$D$180,0))),0,(INDEX([1]Monthly!S$2:S$180,MATCH($A255&amp;$B255,[1]Monthly!$C$2:$C$180&amp;[1]Monthly!$D$2:$D$180,0))))</f>
        <v>1</v>
      </c>
      <c r="U255" s="49">
        <f t="array" ref="U255">IF(ISERROR(INDEX([1]Monthly!T$2:T$180,MATCH($A255&amp;$B255,[1]Monthly!$C$2:$C$180&amp;[1]Monthly!$D$2:$D$180,0))),0,(INDEX([1]Monthly!T$2:T$180,MATCH($A255&amp;$B255,[1]Monthly!$C$2:$C$180&amp;[1]Monthly!$D$2:$D$180,0))))</f>
        <v>6</v>
      </c>
      <c r="V255" s="49">
        <f t="array" ref="V255">IF(ISERROR(INDEX([1]Monthly!U$2:U$180,MATCH($A255&amp;$B255,[1]Monthly!$C$2:$C$180&amp;[1]Monthly!$D$2:$D$180,0))),0,(INDEX([1]Monthly!U$2:U$180,MATCH($A255&amp;$B255,[1]Monthly!$C$2:$C$180&amp;[1]Monthly!$D$2:$D$180,0))))</f>
        <v>0</v>
      </c>
      <c r="W255" s="49">
        <f t="array" ref="W255">IF(ISERROR(INDEX([1]Monthly!V$2:V$180,MATCH($A255&amp;$B255,[1]Monthly!$C$2:$C$180&amp;[1]Monthly!$D$2:$D$180,0))),0,(INDEX([1]Monthly!V$2:V$180,MATCH($A255&amp;$B255,[1]Monthly!$C$2:$C$180&amp;[1]Monthly!$D$2:$D$180,0))))</f>
        <v>0</v>
      </c>
      <c r="X255" s="49">
        <f t="array" ref="X255">IF(ISERROR(INDEX([1]Monthly!W$2:W$180,MATCH($A255&amp;$B255,[1]Monthly!$C$2:$C$180&amp;[1]Monthly!$D$2:$D$180,0))),0,(INDEX([1]Monthly!W$2:W$180,MATCH($A255&amp;$B255,[1]Monthly!$C$2:$C$180&amp;[1]Monthly!$D$2:$D$180,0))))</f>
        <v>5</v>
      </c>
      <c r="Y255" s="49">
        <f t="array" ref="Y255">IF(ISERROR(INDEX([1]Monthly!X$2:X$180,MATCH($A255&amp;$B255,[1]Monthly!$C$2:$C$180&amp;[1]Monthly!$D$2:$D$180,0))),0,(INDEX([1]Monthly!X$2:X$180,MATCH($A255&amp;$B255,[1]Monthly!$C$2:$C$180&amp;[1]Monthly!$D$2:$D$180,0))))</f>
        <v>7</v>
      </c>
      <c r="Z255" s="49">
        <f t="array" ref="Z255">IF(ISERROR(INDEX([1]Monthly!Y$2:Y$180,MATCH($A255&amp;$B255,[1]Monthly!$C$2:$C$180&amp;[1]Monthly!$D$2:$D$180,0))),0,(INDEX([1]Monthly!Y$2:Y$180,MATCH($A255&amp;$B255,[1]Monthly!$C$2:$C$180&amp;[1]Monthly!$D$2:$D$180,0))))</f>
        <v>2</v>
      </c>
      <c r="AA255" s="49">
        <f t="array" ref="AA255">IF(ISERROR(INDEX([1]Monthly!Z$2:Z$180,MATCH($A255&amp;$B255,[1]Monthly!$C$2:$C$180&amp;[1]Monthly!$D$2:$D$180,0))),0,(INDEX([1]Monthly!Z$2:Z$180,MATCH($A255&amp;$B255,[1]Monthly!$C$2:$C$180&amp;[1]Monthly!$D$2:$D$180,0))))</f>
        <v>2</v>
      </c>
      <c r="AB255" s="49">
        <f t="array" ref="AB255">IF(ISERROR(INDEX([1]Monthly!AA$2:AA$180,MATCH($A255&amp;$B255,[1]Monthly!$C$2:$C$180&amp;[1]Monthly!$D$2:$D$180,0))),0,(INDEX([1]Monthly!AA$2:AA$180,MATCH($A255&amp;$B255,[1]Monthly!$C$2:$C$180&amp;[1]Monthly!$D$2:$D$180,0))))</f>
        <v>0</v>
      </c>
      <c r="AC255" s="49">
        <f t="array" ref="AC255">IF(ISERROR(INDEX([1]Monthly!AB$2:AB$180,MATCH($A255&amp;$B255,[1]Monthly!$C$2:$C$180&amp;[1]Monthly!$D$2:$D$180,0))),0,(INDEX([1]Monthly!AB$2:AB$180,MATCH($A255&amp;$B255,[1]Monthly!$C$2:$C$180&amp;[1]Monthly!$D$2:$D$180,0))))</f>
        <v>3</v>
      </c>
      <c r="AD255" s="50">
        <f t="array" ref="AD255">IF(ISERROR(INDEX([1]Monthly!AC$2:AC$180,MATCH($A255&amp;$B255,[1]Monthly!$C$2:$C$180&amp;[1]Monthly!$D$2:$D$180,0))),0,(INDEX([1]Monthly!AC$2:AC$180,MATCH($A255&amp;$B255,[1]Monthly!$C$2:$C$180&amp;[1]Monthly!$D$2:$D$180,0))))</f>
        <v>0</v>
      </c>
      <c r="AE255" s="50">
        <f t="array" ref="AE255">IF(ISERROR(INDEX([1]Monthly!AD$2:AD$180,MATCH($A255&amp;$B255,[1]Monthly!$C$2:$C$180&amp;[1]Monthly!$D$2:$D$180,0))),0,(INDEX([1]Monthly!AD$2:AD$180,MATCH($A255&amp;$B255,[1]Monthly!$C$2:$C$180&amp;[1]Monthly!$D$2:$D$180,0))))</f>
        <v>2</v>
      </c>
      <c r="AF255" s="51">
        <f t="array" ref="AF255">IF(ISERROR(INDEX([1]Monthly!AE$2:AE$180,MATCH($A255&amp;$B255,[1]Monthly!$C$2:$C$180&amp;[1]Monthly!$D$2:$D$180,0))),0,(INDEX([1]Monthly!AE$2:AE$180,MATCH($A255&amp;$B255,[1]Monthly!$C$2:$C$180&amp;[1]Monthly!$D$2:$D$180,0))))</f>
        <v>2</v>
      </c>
      <c r="AG255" s="1"/>
      <c r="AH255" s="1"/>
      <c r="AI255" s="1"/>
      <c r="AJ255" s="45"/>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row>
    <row r="256" spans="1:174" x14ac:dyDescent="0.2">
      <c r="A256" s="11">
        <v>16</v>
      </c>
      <c r="B256" s="34">
        <v>18</v>
      </c>
      <c r="C256" s="1">
        <f t="array" ref="C256">IF(ISERROR(INDEX([1]Current!E$2:E$180,MATCH($A256&amp;$B256,[1]Current!$C$2:$C$180&amp;[1]Current!$D$2:$D$180,0))),0,(INDEX([1]Current!E$2:E$180,MATCH($A256&amp;$B256,[1]Current!$C$2:$C$180&amp;[1]Current!$D$2:$D$180,0))))</f>
        <v>2</v>
      </c>
      <c r="D256" s="1">
        <f t="array" ref="D256">IF(ISERROR(INDEX([1]Current!F$2:F$180,MATCH($A256&amp;$B256,[1]Current!$C$2:$C$180&amp;[1]Current!$D$2:$D$180,0))),0,(INDEX([1]Current!F$2:F$180,MATCH($A256&amp;$B256,[1]Current!$C$2:$C$180&amp;[1]Current!$D$2:$D$180,0))))</f>
        <v>3</v>
      </c>
      <c r="E256" s="81" t="s">
        <v>43</v>
      </c>
      <c r="F256" s="48">
        <f t="array" ref="F256">IF(ISERROR(INDEX([1]Monthly!E$2:E$180,MATCH($A256&amp;$B256,[1]Monthly!$C$2:$C$180&amp;[1]Monthly!$D$2:$D$180,0))),0,(INDEX([1]Monthly!E$2:E$180,MATCH($A256&amp;$B256,[1]Monthly!$C$2:$C$180&amp;[1]Monthly!$D$2:$D$180,0))))</f>
        <v>0</v>
      </c>
      <c r="G256" s="49">
        <f t="array" ref="G256">IF(ISERROR(INDEX([1]Monthly!F$2:F$180,MATCH($A256&amp;$B256,[1]Monthly!$C$2:$C$180&amp;[1]Monthly!$D$2:$D$180,0))),0,(INDEX([1]Monthly!F$2:F$180,MATCH($A256&amp;$B256,[1]Monthly!$C$2:$C$180&amp;[1]Monthly!$D$2:$D$180,0))))</f>
        <v>0</v>
      </c>
      <c r="H256" s="49">
        <f t="array" ref="H256">IF(ISERROR(INDEX([1]Monthly!G$2:G$180,MATCH($A256&amp;$B256,[1]Monthly!$C$2:$C$180&amp;[1]Monthly!$D$2:$D$180,0))),0,(INDEX([1]Monthly!G$2:G$180,MATCH($A256&amp;$B256,[1]Monthly!$C$2:$C$180&amp;[1]Monthly!$D$2:$D$180,0))))</f>
        <v>0</v>
      </c>
      <c r="I256" s="49">
        <f t="array" ref="I256">IF(ISERROR(INDEX([1]Monthly!H$2:H$180,MATCH($A256&amp;$B256,[1]Monthly!$C$2:$C$180&amp;[1]Monthly!$D$2:$D$180,0))),0,(INDEX([1]Monthly!H$2:H$180,MATCH($A256&amp;$B256,[1]Monthly!$C$2:$C$180&amp;[1]Monthly!$D$2:$D$180,0))))</f>
        <v>0</v>
      </c>
      <c r="J256" s="49">
        <f t="array" ref="J256">IF(ISERROR(INDEX([1]Monthly!I$2:I$180,MATCH($A256&amp;$B256,[1]Monthly!$C$2:$C$180&amp;[1]Monthly!$D$2:$D$180,0))),0,(INDEX([1]Monthly!I$2:I$180,MATCH($A256&amp;$B256,[1]Monthly!$C$2:$C$180&amp;[1]Monthly!$D$2:$D$180,0))))</f>
        <v>0</v>
      </c>
      <c r="K256" s="49">
        <f t="array" ref="K256">IF(ISERROR(INDEX([1]Monthly!J$2:J$180,MATCH($A256&amp;$B256,[1]Monthly!$C$2:$C$180&amp;[1]Monthly!$D$2:$D$180,0))),0,(INDEX([1]Monthly!J$2:J$180,MATCH($A256&amp;$B256,[1]Monthly!$C$2:$C$180&amp;[1]Monthly!$D$2:$D$180,0))))</f>
        <v>0</v>
      </c>
      <c r="L256" s="49">
        <f t="array" ref="L256">IF(ISERROR(INDEX([1]Monthly!K$2:K$180,MATCH($A256&amp;$B256,[1]Monthly!$C$2:$C$180&amp;[1]Monthly!$D$2:$D$180,0))),0,(INDEX([1]Monthly!K$2:K$180,MATCH($A256&amp;$B256,[1]Monthly!$C$2:$C$180&amp;[1]Monthly!$D$2:$D$180,0))))</f>
        <v>1</v>
      </c>
      <c r="M256" s="49">
        <f t="array" ref="M256">IF(ISERROR(INDEX([1]Monthly!L$2:L$180,MATCH($A256&amp;$B256,[1]Monthly!$C$2:$C$180&amp;[1]Monthly!$D$2:$D$180,0))),0,(INDEX([1]Monthly!L$2:L$180,MATCH($A256&amp;$B256,[1]Monthly!$C$2:$C$180&amp;[1]Monthly!$D$2:$D$180,0))))</f>
        <v>0</v>
      </c>
      <c r="N256" s="49">
        <f t="array" ref="N256">IF(ISERROR(INDEX([1]Monthly!M$2:M$180,MATCH($A256&amp;$B256,[1]Monthly!$C$2:$C$180&amp;[1]Monthly!$D$2:$D$180,0))),0,(INDEX([1]Monthly!M$2:M$180,MATCH($A256&amp;$B256,[1]Monthly!$C$2:$C$180&amp;[1]Monthly!$D$2:$D$180,0))))</f>
        <v>0</v>
      </c>
      <c r="O256" s="49">
        <f t="array" ref="O256">IF(ISERROR(INDEX([1]Monthly!N$2:N$180,MATCH($A256&amp;$B256,[1]Monthly!$C$2:$C$180&amp;[1]Monthly!$D$2:$D$180,0))),0,(INDEX([1]Monthly!N$2:N$180,MATCH($A256&amp;$B256,[1]Monthly!$C$2:$C$180&amp;[1]Monthly!$D$2:$D$180,0))))</f>
        <v>0</v>
      </c>
      <c r="P256" s="49">
        <f t="array" ref="P256">IF(ISERROR(INDEX([1]Monthly!O$2:O$180,MATCH($A256&amp;$B256,[1]Monthly!$C$2:$C$180&amp;[1]Monthly!$D$2:$D$180,0))),0,(INDEX([1]Monthly!O$2:O$180,MATCH($A256&amp;$B256,[1]Monthly!$C$2:$C$180&amp;[1]Monthly!$D$2:$D$180,0))))</f>
        <v>0</v>
      </c>
      <c r="Q256" s="49">
        <f t="array" ref="Q256">IF(ISERROR(INDEX([1]Monthly!P$2:P$180,MATCH($A256&amp;$B256,[1]Monthly!$C$2:$C$180&amp;[1]Monthly!$D$2:$D$180,0))),0,(INDEX([1]Monthly!P$2:P$180,MATCH($A256&amp;$B256,[1]Monthly!$C$2:$C$180&amp;[1]Monthly!$D$2:$D$180,0))))</f>
        <v>0</v>
      </c>
      <c r="R256" s="49">
        <f t="array" ref="R256">IF(ISERROR(INDEX([1]Monthly!Q$2:Q$180,MATCH($A256&amp;$B256,[1]Monthly!$C$2:$C$180&amp;[1]Monthly!$D$2:$D$180,0))),0,(INDEX([1]Monthly!Q$2:Q$180,MATCH($A256&amp;$B256,[1]Monthly!$C$2:$C$180&amp;[1]Monthly!$D$2:$D$180,0))))</f>
        <v>0</v>
      </c>
      <c r="S256" s="49">
        <f t="array" ref="S256">IF(ISERROR(INDEX([1]Monthly!R$2:R$180,MATCH($A256&amp;$B256,[1]Monthly!$C$2:$C$180&amp;[1]Monthly!$D$2:$D$180,0))),0,(INDEX([1]Monthly!R$2:R$180,MATCH($A256&amp;$B256,[1]Monthly!$C$2:$C$180&amp;[1]Monthly!$D$2:$D$180,0))))</f>
        <v>0</v>
      </c>
      <c r="T256" s="49">
        <f t="array" ref="T256">IF(ISERROR(INDEX([1]Monthly!S$2:S$180,MATCH($A256&amp;$B256,[1]Monthly!$C$2:$C$180&amp;[1]Monthly!$D$2:$D$180,0))),0,(INDEX([1]Monthly!S$2:S$180,MATCH($A256&amp;$B256,[1]Monthly!$C$2:$C$180&amp;[1]Monthly!$D$2:$D$180,0))))</f>
        <v>1</v>
      </c>
      <c r="U256" s="49">
        <f t="array" ref="U256">IF(ISERROR(INDEX([1]Monthly!T$2:T$180,MATCH($A256&amp;$B256,[1]Monthly!$C$2:$C$180&amp;[1]Monthly!$D$2:$D$180,0))),0,(INDEX([1]Monthly!T$2:T$180,MATCH($A256&amp;$B256,[1]Monthly!$C$2:$C$180&amp;[1]Monthly!$D$2:$D$180,0))))</f>
        <v>0</v>
      </c>
      <c r="V256" s="49">
        <f t="array" ref="V256">IF(ISERROR(INDEX([1]Monthly!U$2:U$180,MATCH($A256&amp;$B256,[1]Monthly!$C$2:$C$180&amp;[1]Monthly!$D$2:$D$180,0))),0,(INDEX([1]Monthly!U$2:U$180,MATCH($A256&amp;$B256,[1]Monthly!$C$2:$C$180&amp;[1]Monthly!$D$2:$D$180,0))))</f>
        <v>0</v>
      </c>
      <c r="W256" s="49">
        <f t="array" ref="W256">IF(ISERROR(INDEX([1]Monthly!V$2:V$180,MATCH($A256&amp;$B256,[1]Monthly!$C$2:$C$180&amp;[1]Monthly!$D$2:$D$180,0))),0,(INDEX([1]Monthly!V$2:V$180,MATCH($A256&amp;$B256,[1]Monthly!$C$2:$C$180&amp;[1]Monthly!$D$2:$D$180,0))))</f>
        <v>0</v>
      </c>
      <c r="X256" s="49">
        <f t="array" ref="X256">IF(ISERROR(INDEX([1]Monthly!W$2:W$180,MATCH($A256&amp;$B256,[1]Monthly!$C$2:$C$180&amp;[1]Monthly!$D$2:$D$180,0))),0,(INDEX([1]Monthly!W$2:W$180,MATCH($A256&amp;$B256,[1]Monthly!$C$2:$C$180&amp;[1]Monthly!$D$2:$D$180,0))))</f>
        <v>0</v>
      </c>
      <c r="Y256" s="49">
        <f t="array" ref="Y256">IF(ISERROR(INDEX([1]Monthly!X$2:X$180,MATCH($A256&amp;$B256,[1]Monthly!$C$2:$C$180&amp;[1]Monthly!$D$2:$D$180,0))),0,(INDEX([1]Monthly!X$2:X$180,MATCH($A256&amp;$B256,[1]Monthly!$C$2:$C$180&amp;[1]Monthly!$D$2:$D$180,0))))</f>
        <v>0</v>
      </c>
      <c r="Z256" s="49">
        <f t="array" ref="Z256">IF(ISERROR(INDEX([1]Monthly!Y$2:Y$180,MATCH($A256&amp;$B256,[1]Monthly!$C$2:$C$180&amp;[1]Monthly!$D$2:$D$180,0))),0,(INDEX([1]Monthly!Y$2:Y$180,MATCH($A256&amp;$B256,[1]Monthly!$C$2:$C$180&amp;[1]Monthly!$D$2:$D$180,0))))</f>
        <v>0</v>
      </c>
      <c r="AA256" s="49">
        <f t="array" ref="AA256">IF(ISERROR(INDEX([1]Monthly!Z$2:Z$180,MATCH($A256&amp;$B256,[1]Monthly!$C$2:$C$180&amp;[1]Monthly!$D$2:$D$180,0))),0,(INDEX([1]Monthly!Z$2:Z$180,MATCH($A256&amp;$B256,[1]Monthly!$C$2:$C$180&amp;[1]Monthly!$D$2:$D$180,0))))</f>
        <v>0</v>
      </c>
      <c r="AB256" s="49">
        <f t="array" ref="AB256">IF(ISERROR(INDEX([1]Monthly!AA$2:AA$180,MATCH($A256&amp;$B256,[1]Monthly!$C$2:$C$180&amp;[1]Monthly!$D$2:$D$180,0))),0,(INDEX([1]Monthly!AA$2:AA$180,MATCH($A256&amp;$B256,[1]Monthly!$C$2:$C$180&amp;[1]Monthly!$D$2:$D$180,0))))</f>
        <v>0</v>
      </c>
      <c r="AC256" s="49">
        <f t="array" ref="AC256">IF(ISERROR(INDEX([1]Monthly!AB$2:AB$180,MATCH($A256&amp;$B256,[1]Monthly!$C$2:$C$180&amp;[1]Monthly!$D$2:$D$180,0))),0,(INDEX([1]Monthly!AB$2:AB$180,MATCH($A256&amp;$B256,[1]Monthly!$C$2:$C$180&amp;[1]Monthly!$D$2:$D$180,0))))</f>
        <v>0</v>
      </c>
      <c r="AD256" s="50">
        <f t="array" ref="AD256">IF(ISERROR(INDEX([1]Monthly!AC$2:AC$180,MATCH($A256&amp;$B256,[1]Monthly!$C$2:$C$180&amp;[1]Monthly!$D$2:$D$180,0))),0,(INDEX([1]Monthly!AC$2:AC$180,MATCH($A256&amp;$B256,[1]Monthly!$C$2:$C$180&amp;[1]Monthly!$D$2:$D$180,0))))</f>
        <v>1</v>
      </c>
      <c r="AE256" s="50">
        <f t="array" ref="AE256">IF(ISERROR(INDEX([1]Monthly!AD$2:AD$180,MATCH($A256&amp;$B256,[1]Monthly!$C$2:$C$180&amp;[1]Monthly!$D$2:$D$180,0))),0,(INDEX([1]Monthly!AD$2:AD$180,MATCH($A256&amp;$B256,[1]Monthly!$C$2:$C$180&amp;[1]Monthly!$D$2:$D$180,0))))</f>
        <v>0</v>
      </c>
      <c r="AF256" s="51">
        <f t="array" ref="AF256">IF(ISERROR(INDEX([1]Monthly!AE$2:AE$180,MATCH($A256&amp;$B256,[1]Monthly!$C$2:$C$180&amp;[1]Monthly!$D$2:$D$180,0))),0,(INDEX([1]Monthly!AE$2:AE$180,MATCH($A256&amp;$B256,[1]Monthly!$C$2:$C$180&amp;[1]Monthly!$D$2:$D$180,0))))</f>
        <v>2</v>
      </c>
      <c r="AG256" s="1"/>
      <c r="AH256" s="1"/>
      <c r="AI256" s="1"/>
      <c r="AJ256" s="45"/>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row>
    <row r="257" spans="1:174" x14ac:dyDescent="0.2">
      <c r="C257" s="1">
        <f>SUM(C255:C256)</f>
        <v>32</v>
      </c>
      <c r="D257" s="1">
        <f>SUM(D255:D256)</f>
        <v>26</v>
      </c>
      <c r="E257" s="82" t="s">
        <v>44</v>
      </c>
      <c r="F257" s="53">
        <f t="shared" ref="F257:AF257" si="97">SUM(F255:F256)</f>
        <v>4</v>
      </c>
      <c r="G257" s="54">
        <f t="shared" si="97"/>
        <v>0</v>
      </c>
      <c r="H257" s="54">
        <f t="shared" si="97"/>
        <v>0</v>
      </c>
      <c r="I257" s="54">
        <f t="shared" si="97"/>
        <v>1</v>
      </c>
      <c r="J257" s="54">
        <f t="shared" si="97"/>
        <v>2</v>
      </c>
      <c r="K257" s="54">
        <f t="shared" si="97"/>
        <v>4</v>
      </c>
      <c r="L257" s="54">
        <f t="shared" si="97"/>
        <v>1</v>
      </c>
      <c r="M257" s="54">
        <f t="shared" si="97"/>
        <v>1</v>
      </c>
      <c r="N257" s="54">
        <f t="shared" si="97"/>
        <v>8</v>
      </c>
      <c r="O257" s="54">
        <f t="shared" si="97"/>
        <v>0</v>
      </c>
      <c r="P257" s="54">
        <f t="shared" si="97"/>
        <v>3</v>
      </c>
      <c r="Q257" s="54">
        <f t="shared" si="97"/>
        <v>3</v>
      </c>
      <c r="R257" s="54">
        <f t="shared" si="97"/>
        <v>9</v>
      </c>
      <c r="S257" s="54">
        <f t="shared" si="97"/>
        <v>1</v>
      </c>
      <c r="T257" s="54">
        <f t="shared" si="97"/>
        <v>2</v>
      </c>
      <c r="U257" s="54">
        <f t="shared" si="97"/>
        <v>6</v>
      </c>
      <c r="V257" s="54">
        <f t="shared" si="97"/>
        <v>0</v>
      </c>
      <c r="W257" s="54">
        <f t="shared" si="97"/>
        <v>0</v>
      </c>
      <c r="X257" s="54">
        <f t="shared" si="97"/>
        <v>5</v>
      </c>
      <c r="Y257" s="54">
        <f t="shared" si="97"/>
        <v>7</v>
      </c>
      <c r="Z257" s="54">
        <f t="shared" si="97"/>
        <v>2</v>
      </c>
      <c r="AA257" s="54">
        <f t="shared" si="97"/>
        <v>2</v>
      </c>
      <c r="AB257" s="54">
        <f t="shared" si="97"/>
        <v>0</v>
      </c>
      <c r="AC257" s="54">
        <f t="shared" si="97"/>
        <v>3</v>
      </c>
      <c r="AD257" s="55">
        <f t="shared" si="97"/>
        <v>1</v>
      </c>
      <c r="AE257" s="55">
        <f t="shared" si="97"/>
        <v>2</v>
      </c>
      <c r="AF257" s="56">
        <f t="shared" si="97"/>
        <v>4</v>
      </c>
      <c r="AG257" s="1"/>
      <c r="AH257" s="1"/>
      <c r="AI257" s="1"/>
      <c r="AJ257" s="45"/>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row>
    <row r="258" spans="1:174" x14ac:dyDescent="0.2">
      <c r="A258" s="11">
        <v>16</v>
      </c>
      <c r="B258" s="34">
        <v>19</v>
      </c>
      <c r="C258" s="1">
        <f t="array" ref="C258">IF(ISERROR(INDEX([1]Current!E$2:E$180,MATCH($A258&amp;$B258,[1]Current!$C$2:$C$180&amp;[1]Current!$D$2:$D$180,0))),0,(INDEX([1]Current!E$2:E$180,MATCH($A258&amp;$B258,[1]Current!$C$2:$C$180&amp;[1]Current!$D$2:$D$180,0))))</f>
        <v>41</v>
      </c>
      <c r="D258" s="1">
        <f t="array" ref="D258">IF(ISERROR(INDEX([1]Current!F$2:F$180,MATCH($A258&amp;$B258,[1]Current!$C$2:$C$180&amp;[1]Current!$D$2:$D$180,0))),0,(INDEX([1]Current!F$2:F$180,MATCH($A258&amp;$B258,[1]Current!$C$2:$C$180&amp;[1]Current!$D$2:$D$180,0))))</f>
        <v>34</v>
      </c>
      <c r="E258" s="81" t="s">
        <v>45</v>
      </c>
      <c r="F258" s="48">
        <f t="array" ref="F258">IF(ISERROR(INDEX([1]Monthly!E$2:E$180,MATCH($A258&amp;$B258,[1]Monthly!$C$2:$C$180&amp;[1]Monthly!$D$2:$D$180,0))),0,(INDEX([1]Monthly!E$2:E$180,MATCH($A258&amp;$B258,[1]Monthly!$C$2:$C$180&amp;[1]Monthly!$D$2:$D$180,0))))</f>
        <v>3</v>
      </c>
      <c r="G258" s="49">
        <f t="array" ref="G258">IF(ISERROR(INDEX([1]Monthly!F$2:F$180,MATCH($A258&amp;$B258,[1]Monthly!$C$2:$C$180&amp;[1]Monthly!$D$2:$D$180,0))),0,(INDEX([1]Monthly!F$2:F$180,MATCH($A258&amp;$B258,[1]Monthly!$C$2:$C$180&amp;[1]Monthly!$D$2:$D$180,0))))</f>
        <v>3</v>
      </c>
      <c r="H258" s="49">
        <f t="array" ref="H258">IF(ISERROR(INDEX([1]Monthly!G$2:G$180,MATCH($A258&amp;$B258,[1]Monthly!$C$2:$C$180&amp;[1]Monthly!$D$2:$D$180,0))),0,(INDEX([1]Monthly!G$2:G$180,MATCH($A258&amp;$B258,[1]Monthly!$C$2:$C$180&amp;[1]Monthly!$D$2:$D$180,0))))</f>
        <v>0</v>
      </c>
      <c r="I258" s="49">
        <f t="array" ref="I258">IF(ISERROR(INDEX([1]Monthly!H$2:H$180,MATCH($A258&amp;$B258,[1]Monthly!$C$2:$C$180&amp;[1]Monthly!$D$2:$D$180,0))),0,(INDEX([1]Monthly!H$2:H$180,MATCH($A258&amp;$B258,[1]Monthly!$C$2:$C$180&amp;[1]Monthly!$D$2:$D$180,0))))</f>
        <v>0</v>
      </c>
      <c r="J258" s="49">
        <f t="array" ref="J258">IF(ISERROR(INDEX([1]Monthly!I$2:I$180,MATCH($A258&amp;$B258,[1]Monthly!$C$2:$C$180&amp;[1]Monthly!$D$2:$D$180,0))),0,(INDEX([1]Monthly!I$2:I$180,MATCH($A258&amp;$B258,[1]Monthly!$C$2:$C$180&amp;[1]Monthly!$D$2:$D$180,0))))</f>
        <v>1</v>
      </c>
      <c r="K258" s="49">
        <f t="array" ref="K258">IF(ISERROR(INDEX([1]Monthly!J$2:J$180,MATCH($A258&amp;$B258,[1]Monthly!$C$2:$C$180&amp;[1]Monthly!$D$2:$D$180,0))),0,(INDEX([1]Monthly!J$2:J$180,MATCH($A258&amp;$B258,[1]Monthly!$C$2:$C$180&amp;[1]Monthly!$D$2:$D$180,0))))</f>
        <v>2</v>
      </c>
      <c r="L258" s="49">
        <f t="array" ref="L258">IF(ISERROR(INDEX([1]Monthly!K$2:K$180,MATCH($A258&amp;$B258,[1]Monthly!$C$2:$C$180&amp;[1]Monthly!$D$2:$D$180,0))),0,(INDEX([1]Monthly!K$2:K$180,MATCH($A258&amp;$B258,[1]Monthly!$C$2:$C$180&amp;[1]Monthly!$D$2:$D$180,0))))</f>
        <v>4</v>
      </c>
      <c r="M258" s="49">
        <f t="array" ref="M258">IF(ISERROR(INDEX([1]Monthly!L$2:L$180,MATCH($A258&amp;$B258,[1]Monthly!$C$2:$C$180&amp;[1]Monthly!$D$2:$D$180,0))),0,(INDEX([1]Monthly!L$2:L$180,MATCH($A258&amp;$B258,[1]Monthly!$C$2:$C$180&amp;[1]Monthly!$D$2:$D$180,0))))</f>
        <v>3</v>
      </c>
      <c r="N258" s="49">
        <f t="array" ref="N258">IF(ISERROR(INDEX([1]Monthly!M$2:M$180,MATCH($A258&amp;$B258,[1]Monthly!$C$2:$C$180&amp;[1]Monthly!$D$2:$D$180,0))),0,(INDEX([1]Monthly!M$2:M$180,MATCH($A258&amp;$B258,[1]Monthly!$C$2:$C$180&amp;[1]Monthly!$D$2:$D$180,0))))</f>
        <v>9</v>
      </c>
      <c r="O258" s="49">
        <f t="array" ref="O258">IF(ISERROR(INDEX([1]Monthly!N$2:N$180,MATCH($A258&amp;$B258,[1]Monthly!$C$2:$C$180&amp;[1]Monthly!$D$2:$D$180,0))),0,(INDEX([1]Monthly!N$2:N$180,MATCH($A258&amp;$B258,[1]Monthly!$C$2:$C$180&amp;[1]Monthly!$D$2:$D$180,0))))</f>
        <v>5</v>
      </c>
      <c r="P258" s="49">
        <f t="array" ref="P258">IF(ISERROR(INDEX([1]Monthly!O$2:O$180,MATCH($A258&amp;$B258,[1]Monthly!$C$2:$C$180&amp;[1]Monthly!$D$2:$D$180,0))),0,(INDEX([1]Monthly!O$2:O$180,MATCH($A258&amp;$B258,[1]Monthly!$C$2:$C$180&amp;[1]Monthly!$D$2:$D$180,0))))</f>
        <v>7</v>
      </c>
      <c r="Q258" s="49">
        <f t="array" ref="Q258">IF(ISERROR(INDEX([1]Monthly!P$2:P$180,MATCH($A258&amp;$B258,[1]Monthly!$C$2:$C$180&amp;[1]Monthly!$D$2:$D$180,0))),0,(INDEX([1]Monthly!P$2:P$180,MATCH($A258&amp;$B258,[1]Monthly!$C$2:$C$180&amp;[1]Monthly!$D$2:$D$180,0))))</f>
        <v>3</v>
      </c>
      <c r="R258" s="49">
        <f t="array" ref="R258">IF(ISERROR(INDEX([1]Monthly!Q$2:Q$180,MATCH($A258&amp;$B258,[1]Monthly!$C$2:$C$180&amp;[1]Monthly!$D$2:$D$180,0))),0,(INDEX([1]Monthly!Q$2:Q$180,MATCH($A258&amp;$B258,[1]Monthly!$C$2:$C$180&amp;[1]Monthly!$D$2:$D$180,0))))</f>
        <v>4</v>
      </c>
      <c r="S258" s="49">
        <f t="array" ref="S258">IF(ISERROR(INDEX([1]Monthly!R$2:R$180,MATCH($A258&amp;$B258,[1]Monthly!$C$2:$C$180&amp;[1]Monthly!$D$2:$D$180,0))),0,(INDEX([1]Monthly!R$2:R$180,MATCH($A258&amp;$B258,[1]Monthly!$C$2:$C$180&amp;[1]Monthly!$D$2:$D$180,0))))</f>
        <v>1</v>
      </c>
      <c r="T258" s="49">
        <f t="array" ref="T258">IF(ISERROR(INDEX([1]Monthly!S$2:S$180,MATCH($A258&amp;$B258,[1]Monthly!$C$2:$C$180&amp;[1]Monthly!$D$2:$D$180,0))),0,(INDEX([1]Monthly!S$2:S$180,MATCH($A258&amp;$B258,[1]Monthly!$C$2:$C$180&amp;[1]Monthly!$D$2:$D$180,0))))</f>
        <v>3</v>
      </c>
      <c r="U258" s="49">
        <f t="array" ref="U258">IF(ISERROR(INDEX([1]Monthly!T$2:T$180,MATCH($A258&amp;$B258,[1]Monthly!$C$2:$C$180&amp;[1]Monthly!$D$2:$D$180,0))),0,(INDEX([1]Monthly!T$2:T$180,MATCH($A258&amp;$B258,[1]Monthly!$C$2:$C$180&amp;[1]Monthly!$D$2:$D$180,0))))</f>
        <v>3</v>
      </c>
      <c r="V258" s="49">
        <f t="array" ref="V258">IF(ISERROR(INDEX([1]Monthly!U$2:U$180,MATCH($A258&amp;$B258,[1]Monthly!$C$2:$C$180&amp;[1]Monthly!$D$2:$D$180,0))),0,(INDEX([1]Monthly!U$2:U$180,MATCH($A258&amp;$B258,[1]Monthly!$C$2:$C$180&amp;[1]Monthly!$D$2:$D$180,0))))</f>
        <v>1</v>
      </c>
      <c r="W258" s="49">
        <f t="array" ref="W258">IF(ISERROR(INDEX([1]Monthly!V$2:V$180,MATCH($A258&amp;$B258,[1]Monthly!$C$2:$C$180&amp;[1]Monthly!$D$2:$D$180,0))),0,(INDEX([1]Monthly!V$2:V$180,MATCH($A258&amp;$B258,[1]Monthly!$C$2:$C$180&amp;[1]Monthly!$D$2:$D$180,0))))</f>
        <v>4</v>
      </c>
      <c r="X258" s="49">
        <f t="array" ref="X258">IF(ISERROR(INDEX([1]Monthly!W$2:W$180,MATCH($A258&amp;$B258,[1]Monthly!$C$2:$C$180&amp;[1]Monthly!$D$2:$D$180,0))),0,(INDEX([1]Monthly!W$2:W$180,MATCH($A258&amp;$B258,[1]Monthly!$C$2:$C$180&amp;[1]Monthly!$D$2:$D$180,0))))</f>
        <v>10</v>
      </c>
      <c r="Y258" s="49">
        <f t="array" ref="Y258">IF(ISERROR(INDEX([1]Monthly!X$2:X$180,MATCH($A258&amp;$B258,[1]Monthly!$C$2:$C$180&amp;[1]Monthly!$D$2:$D$180,0))),0,(INDEX([1]Monthly!X$2:X$180,MATCH($A258&amp;$B258,[1]Monthly!$C$2:$C$180&amp;[1]Monthly!$D$2:$D$180,0))))</f>
        <v>3</v>
      </c>
      <c r="Z258" s="49">
        <f t="array" ref="Z258">IF(ISERROR(INDEX([1]Monthly!Y$2:Y$180,MATCH($A258&amp;$B258,[1]Monthly!$C$2:$C$180&amp;[1]Monthly!$D$2:$D$180,0))),0,(INDEX([1]Monthly!Y$2:Y$180,MATCH($A258&amp;$B258,[1]Monthly!$C$2:$C$180&amp;[1]Monthly!$D$2:$D$180,0))))</f>
        <v>4</v>
      </c>
      <c r="AA258" s="49">
        <f t="array" ref="AA258">IF(ISERROR(INDEX([1]Monthly!Z$2:Z$180,MATCH($A258&amp;$B258,[1]Monthly!$C$2:$C$180&amp;[1]Monthly!$D$2:$D$180,0))),0,(INDEX([1]Monthly!Z$2:Z$180,MATCH($A258&amp;$B258,[1]Monthly!$C$2:$C$180&amp;[1]Monthly!$D$2:$D$180,0))))</f>
        <v>0</v>
      </c>
      <c r="AB258" s="49">
        <f t="array" ref="AB258">IF(ISERROR(INDEX([1]Monthly!AA$2:AA$180,MATCH($A258&amp;$B258,[1]Monthly!$C$2:$C$180&amp;[1]Monthly!$D$2:$D$180,0))),0,(INDEX([1]Monthly!AA$2:AA$180,MATCH($A258&amp;$B258,[1]Monthly!$C$2:$C$180&amp;[1]Monthly!$D$2:$D$180,0))))</f>
        <v>4</v>
      </c>
      <c r="AC258" s="49">
        <f t="array" ref="AC258">IF(ISERROR(INDEX([1]Monthly!AB$2:AB$180,MATCH($A258&amp;$B258,[1]Monthly!$C$2:$C$180&amp;[1]Monthly!$D$2:$D$180,0))),0,(INDEX([1]Monthly!AB$2:AB$180,MATCH($A258&amp;$B258,[1]Monthly!$C$2:$C$180&amp;[1]Monthly!$D$2:$D$180,0))))</f>
        <v>5</v>
      </c>
      <c r="AD258" s="50">
        <f t="array" ref="AD258">IF(ISERROR(INDEX([1]Monthly!AC$2:AC$180,MATCH($A258&amp;$B258,[1]Monthly!$C$2:$C$180&amp;[1]Monthly!$D$2:$D$180,0))),0,(INDEX([1]Monthly!AC$2:AC$180,MATCH($A258&amp;$B258,[1]Monthly!$C$2:$C$180&amp;[1]Monthly!$D$2:$D$180,0))))</f>
        <v>1</v>
      </c>
      <c r="AE258" s="50">
        <f t="array" ref="AE258">IF(ISERROR(INDEX([1]Monthly!AD$2:AD$180,MATCH($A258&amp;$B258,[1]Monthly!$C$2:$C$180&amp;[1]Monthly!$D$2:$D$180,0))),0,(INDEX([1]Monthly!AD$2:AD$180,MATCH($A258&amp;$B258,[1]Monthly!$C$2:$C$180&amp;[1]Monthly!$D$2:$D$180,0))))</f>
        <v>1</v>
      </c>
      <c r="AF258" s="51">
        <f t="array" ref="AF258">IF(ISERROR(INDEX([1]Monthly!AE$2:AE$180,MATCH($A258&amp;$B258,[1]Monthly!$C$2:$C$180&amp;[1]Monthly!$D$2:$D$180,0))),0,(INDEX([1]Monthly!AE$2:AE$180,MATCH($A258&amp;$B258,[1]Monthly!$C$2:$C$180&amp;[1]Monthly!$D$2:$D$180,0))))</f>
        <v>2</v>
      </c>
      <c r="AG258" s="1"/>
      <c r="AH258" s="1"/>
      <c r="AI258" s="1"/>
      <c r="AJ258" s="45"/>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row>
    <row r="259" spans="1:174" x14ac:dyDescent="0.2">
      <c r="A259" s="11">
        <v>16</v>
      </c>
      <c r="B259" s="34">
        <v>20</v>
      </c>
      <c r="C259" s="1">
        <f t="array" ref="C259">IF(ISERROR(INDEX([1]Current!E$2:E$180,MATCH($A259&amp;$B259,[1]Current!$C$2:$C$180&amp;[1]Current!$D$2:$D$180,0))),0,(INDEX([1]Current!E$2:E$180,MATCH($A259&amp;$B259,[1]Current!$C$2:$C$180&amp;[1]Current!$D$2:$D$180,0))))</f>
        <v>0</v>
      </c>
      <c r="D259" s="1">
        <f t="array" ref="D259">IF(ISERROR(INDEX([1]Current!F$2:F$180,MATCH($A259&amp;$B259,[1]Current!$C$2:$C$180&amp;[1]Current!$D$2:$D$180,0))),0,(INDEX([1]Current!F$2:F$180,MATCH($A259&amp;$B259,[1]Current!$C$2:$C$180&amp;[1]Current!$D$2:$D$180,0))))</f>
        <v>3</v>
      </c>
      <c r="E259" s="81" t="s">
        <v>46</v>
      </c>
      <c r="F259" s="48">
        <f t="array" ref="F259">IF(ISERROR(INDEX([1]Monthly!E$2:E$180,MATCH($A259&amp;$B259,[1]Monthly!$C$2:$C$180&amp;[1]Monthly!$D$2:$D$180,0))),0,(INDEX([1]Monthly!E$2:E$180,MATCH($A259&amp;$B259,[1]Monthly!$C$2:$C$180&amp;[1]Monthly!$D$2:$D$180,0))))</f>
        <v>0</v>
      </c>
      <c r="G259" s="49">
        <f t="array" ref="G259">IF(ISERROR(INDEX([1]Monthly!F$2:F$180,MATCH($A259&amp;$B259,[1]Monthly!$C$2:$C$180&amp;[1]Monthly!$D$2:$D$180,0))),0,(INDEX([1]Monthly!F$2:F$180,MATCH($A259&amp;$B259,[1]Monthly!$C$2:$C$180&amp;[1]Monthly!$D$2:$D$180,0))))</f>
        <v>0</v>
      </c>
      <c r="H259" s="49">
        <f t="array" ref="H259">IF(ISERROR(INDEX([1]Monthly!G$2:G$180,MATCH($A259&amp;$B259,[1]Monthly!$C$2:$C$180&amp;[1]Monthly!$D$2:$D$180,0))),0,(INDEX([1]Monthly!G$2:G$180,MATCH($A259&amp;$B259,[1]Monthly!$C$2:$C$180&amp;[1]Monthly!$D$2:$D$180,0))))</f>
        <v>0</v>
      </c>
      <c r="I259" s="49">
        <f t="array" ref="I259">IF(ISERROR(INDEX([1]Monthly!H$2:H$180,MATCH($A259&amp;$B259,[1]Monthly!$C$2:$C$180&amp;[1]Monthly!$D$2:$D$180,0))),0,(INDEX([1]Monthly!H$2:H$180,MATCH($A259&amp;$B259,[1]Monthly!$C$2:$C$180&amp;[1]Monthly!$D$2:$D$180,0))))</f>
        <v>0</v>
      </c>
      <c r="J259" s="49">
        <f t="array" ref="J259">IF(ISERROR(INDEX([1]Monthly!I$2:I$180,MATCH($A259&amp;$B259,[1]Monthly!$C$2:$C$180&amp;[1]Monthly!$D$2:$D$180,0))),0,(INDEX([1]Monthly!I$2:I$180,MATCH($A259&amp;$B259,[1]Monthly!$C$2:$C$180&amp;[1]Monthly!$D$2:$D$180,0))))</f>
        <v>1</v>
      </c>
      <c r="K259" s="49">
        <f t="array" ref="K259">IF(ISERROR(INDEX([1]Monthly!J$2:J$180,MATCH($A259&amp;$B259,[1]Monthly!$C$2:$C$180&amp;[1]Monthly!$D$2:$D$180,0))),0,(INDEX([1]Monthly!J$2:J$180,MATCH($A259&amp;$B259,[1]Monthly!$C$2:$C$180&amp;[1]Monthly!$D$2:$D$180,0))))</f>
        <v>0</v>
      </c>
      <c r="L259" s="49">
        <f t="array" ref="L259">IF(ISERROR(INDEX([1]Monthly!K$2:K$180,MATCH($A259&amp;$B259,[1]Monthly!$C$2:$C$180&amp;[1]Monthly!$D$2:$D$180,0))),0,(INDEX([1]Monthly!K$2:K$180,MATCH($A259&amp;$B259,[1]Monthly!$C$2:$C$180&amp;[1]Monthly!$D$2:$D$180,0))))</f>
        <v>0</v>
      </c>
      <c r="M259" s="49">
        <f t="array" ref="M259">IF(ISERROR(INDEX([1]Monthly!L$2:L$180,MATCH($A259&amp;$B259,[1]Monthly!$C$2:$C$180&amp;[1]Monthly!$D$2:$D$180,0))),0,(INDEX([1]Monthly!L$2:L$180,MATCH($A259&amp;$B259,[1]Monthly!$C$2:$C$180&amp;[1]Monthly!$D$2:$D$180,0))))</f>
        <v>0</v>
      </c>
      <c r="N259" s="49">
        <f t="array" ref="N259">IF(ISERROR(INDEX([1]Monthly!M$2:M$180,MATCH($A259&amp;$B259,[1]Monthly!$C$2:$C$180&amp;[1]Monthly!$D$2:$D$180,0))),0,(INDEX([1]Monthly!M$2:M$180,MATCH($A259&amp;$B259,[1]Monthly!$C$2:$C$180&amp;[1]Monthly!$D$2:$D$180,0))))</f>
        <v>0</v>
      </c>
      <c r="O259" s="49">
        <f t="array" ref="O259">IF(ISERROR(INDEX([1]Monthly!N$2:N$180,MATCH($A259&amp;$B259,[1]Monthly!$C$2:$C$180&amp;[1]Monthly!$D$2:$D$180,0))),0,(INDEX([1]Monthly!N$2:N$180,MATCH($A259&amp;$B259,[1]Monthly!$C$2:$C$180&amp;[1]Monthly!$D$2:$D$180,0))))</f>
        <v>0</v>
      </c>
      <c r="P259" s="49">
        <f t="array" ref="P259">IF(ISERROR(INDEX([1]Monthly!O$2:O$180,MATCH($A259&amp;$B259,[1]Monthly!$C$2:$C$180&amp;[1]Monthly!$D$2:$D$180,0))),0,(INDEX([1]Monthly!O$2:O$180,MATCH($A259&amp;$B259,[1]Monthly!$C$2:$C$180&amp;[1]Monthly!$D$2:$D$180,0))))</f>
        <v>0</v>
      </c>
      <c r="Q259" s="49">
        <f t="array" ref="Q259">IF(ISERROR(INDEX([1]Monthly!P$2:P$180,MATCH($A259&amp;$B259,[1]Monthly!$C$2:$C$180&amp;[1]Monthly!$D$2:$D$180,0))),0,(INDEX([1]Monthly!P$2:P$180,MATCH($A259&amp;$B259,[1]Monthly!$C$2:$C$180&amp;[1]Monthly!$D$2:$D$180,0))))</f>
        <v>0</v>
      </c>
      <c r="R259" s="49">
        <f t="array" ref="R259">IF(ISERROR(INDEX([1]Monthly!Q$2:Q$180,MATCH($A259&amp;$B259,[1]Monthly!$C$2:$C$180&amp;[1]Monthly!$D$2:$D$180,0))),0,(INDEX([1]Monthly!Q$2:Q$180,MATCH($A259&amp;$B259,[1]Monthly!$C$2:$C$180&amp;[1]Monthly!$D$2:$D$180,0))))</f>
        <v>0</v>
      </c>
      <c r="S259" s="49">
        <f t="array" ref="S259">IF(ISERROR(INDEX([1]Monthly!R$2:R$180,MATCH($A259&amp;$B259,[1]Monthly!$C$2:$C$180&amp;[1]Monthly!$D$2:$D$180,0))),0,(INDEX([1]Monthly!R$2:R$180,MATCH($A259&amp;$B259,[1]Monthly!$C$2:$C$180&amp;[1]Monthly!$D$2:$D$180,0))))</f>
        <v>0</v>
      </c>
      <c r="T259" s="49">
        <f t="array" ref="T259">IF(ISERROR(INDEX([1]Monthly!S$2:S$180,MATCH($A259&amp;$B259,[1]Monthly!$C$2:$C$180&amp;[1]Monthly!$D$2:$D$180,0))),0,(INDEX([1]Monthly!S$2:S$180,MATCH($A259&amp;$B259,[1]Monthly!$C$2:$C$180&amp;[1]Monthly!$D$2:$D$180,0))))</f>
        <v>0</v>
      </c>
      <c r="U259" s="49">
        <f t="array" ref="U259">IF(ISERROR(INDEX([1]Monthly!T$2:T$180,MATCH($A259&amp;$B259,[1]Monthly!$C$2:$C$180&amp;[1]Monthly!$D$2:$D$180,0))),0,(INDEX([1]Monthly!T$2:T$180,MATCH($A259&amp;$B259,[1]Monthly!$C$2:$C$180&amp;[1]Monthly!$D$2:$D$180,0))))</f>
        <v>0</v>
      </c>
      <c r="V259" s="49">
        <f t="array" ref="V259">IF(ISERROR(INDEX([1]Monthly!U$2:U$180,MATCH($A259&amp;$B259,[1]Monthly!$C$2:$C$180&amp;[1]Monthly!$D$2:$D$180,0))),0,(INDEX([1]Monthly!U$2:U$180,MATCH($A259&amp;$B259,[1]Monthly!$C$2:$C$180&amp;[1]Monthly!$D$2:$D$180,0))))</f>
        <v>0</v>
      </c>
      <c r="W259" s="49">
        <f t="array" ref="W259">IF(ISERROR(INDEX([1]Monthly!V$2:V$180,MATCH($A259&amp;$B259,[1]Monthly!$C$2:$C$180&amp;[1]Monthly!$D$2:$D$180,0))),0,(INDEX([1]Monthly!V$2:V$180,MATCH($A259&amp;$B259,[1]Monthly!$C$2:$C$180&amp;[1]Monthly!$D$2:$D$180,0))))</f>
        <v>0</v>
      </c>
      <c r="X259" s="49">
        <f t="array" ref="X259">IF(ISERROR(INDEX([1]Monthly!W$2:W$180,MATCH($A259&amp;$B259,[1]Monthly!$C$2:$C$180&amp;[1]Monthly!$D$2:$D$180,0))),0,(INDEX([1]Monthly!W$2:W$180,MATCH($A259&amp;$B259,[1]Monthly!$C$2:$C$180&amp;[1]Monthly!$D$2:$D$180,0))))</f>
        <v>0</v>
      </c>
      <c r="Y259" s="49">
        <f t="array" ref="Y259">IF(ISERROR(INDEX([1]Monthly!X$2:X$180,MATCH($A259&amp;$B259,[1]Monthly!$C$2:$C$180&amp;[1]Monthly!$D$2:$D$180,0))),0,(INDEX([1]Monthly!X$2:X$180,MATCH($A259&amp;$B259,[1]Monthly!$C$2:$C$180&amp;[1]Monthly!$D$2:$D$180,0))))</f>
        <v>0</v>
      </c>
      <c r="Z259" s="49">
        <f t="array" ref="Z259">IF(ISERROR(INDEX([1]Monthly!Y$2:Y$180,MATCH($A259&amp;$B259,[1]Monthly!$C$2:$C$180&amp;[1]Monthly!$D$2:$D$180,0))),0,(INDEX([1]Monthly!Y$2:Y$180,MATCH($A259&amp;$B259,[1]Monthly!$C$2:$C$180&amp;[1]Monthly!$D$2:$D$180,0))))</f>
        <v>2</v>
      </c>
      <c r="AA259" s="49">
        <f t="array" ref="AA259">IF(ISERROR(INDEX([1]Monthly!Z$2:Z$180,MATCH($A259&amp;$B259,[1]Monthly!$C$2:$C$180&amp;[1]Monthly!$D$2:$D$180,0))),0,(INDEX([1]Monthly!Z$2:Z$180,MATCH($A259&amp;$B259,[1]Monthly!$C$2:$C$180&amp;[1]Monthly!$D$2:$D$180,0))))</f>
        <v>0</v>
      </c>
      <c r="AB259" s="49">
        <f t="array" ref="AB259">IF(ISERROR(INDEX([1]Monthly!AA$2:AA$180,MATCH($A259&amp;$B259,[1]Monthly!$C$2:$C$180&amp;[1]Monthly!$D$2:$D$180,0))),0,(INDEX([1]Monthly!AA$2:AA$180,MATCH($A259&amp;$B259,[1]Monthly!$C$2:$C$180&amp;[1]Monthly!$D$2:$D$180,0))))</f>
        <v>1</v>
      </c>
      <c r="AC259" s="49">
        <f t="array" ref="AC259">IF(ISERROR(INDEX([1]Monthly!AB$2:AB$180,MATCH($A259&amp;$B259,[1]Monthly!$C$2:$C$180&amp;[1]Monthly!$D$2:$D$180,0))),0,(INDEX([1]Monthly!AB$2:AB$180,MATCH($A259&amp;$B259,[1]Monthly!$C$2:$C$180&amp;[1]Monthly!$D$2:$D$180,0))))</f>
        <v>0</v>
      </c>
      <c r="AD259" s="50">
        <f t="array" ref="AD259">IF(ISERROR(INDEX([1]Monthly!AC$2:AC$180,MATCH($A259&amp;$B259,[1]Monthly!$C$2:$C$180&amp;[1]Monthly!$D$2:$D$180,0))),0,(INDEX([1]Monthly!AC$2:AC$180,MATCH($A259&amp;$B259,[1]Monthly!$C$2:$C$180&amp;[1]Monthly!$D$2:$D$180,0))))</f>
        <v>0</v>
      </c>
      <c r="AE259" s="50">
        <f t="array" ref="AE259">IF(ISERROR(INDEX([1]Monthly!AD$2:AD$180,MATCH($A259&amp;$B259,[1]Monthly!$C$2:$C$180&amp;[1]Monthly!$D$2:$D$180,0))),0,(INDEX([1]Monthly!AD$2:AD$180,MATCH($A259&amp;$B259,[1]Monthly!$C$2:$C$180&amp;[1]Monthly!$D$2:$D$180,0))))</f>
        <v>0</v>
      </c>
      <c r="AF259" s="51">
        <f t="array" ref="AF259">IF(ISERROR(INDEX([1]Monthly!AE$2:AE$180,MATCH($A259&amp;$B259,[1]Monthly!$C$2:$C$180&amp;[1]Monthly!$D$2:$D$180,0))),0,(INDEX([1]Monthly!AE$2:AE$180,MATCH($A259&amp;$B259,[1]Monthly!$C$2:$C$180&amp;[1]Monthly!$D$2:$D$180,0))))</f>
        <v>0</v>
      </c>
      <c r="AG259" s="1"/>
      <c r="AH259" s="1"/>
      <c r="AI259" s="1"/>
      <c r="AJ259" s="45"/>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row>
    <row r="260" spans="1:174" x14ac:dyDescent="0.2">
      <c r="C260" s="1">
        <f>SUM(C258:C259)</f>
        <v>41</v>
      </c>
      <c r="D260" s="1">
        <f>SUM(D258:D259)</f>
        <v>37</v>
      </c>
      <c r="E260" s="82" t="s">
        <v>47</v>
      </c>
      <c r="F260" s="53">
        <f t="shared" ref="F260:AF260" si="98">SUM(F258:F259)</f>
        <v>3</v>
      </c>
      <c r="G260" s="54">
        <f t="shared" si="98"/>
        <v>3</v>
      </c>
      <c r="H260" s="54">
        <f t="shared" si="98"/>
        <v>0</v>
      </c>
      <c r="I260" s="54">
        <f t="shared" si="98"/>
        <v>0</v>
      </c>
      <c r="J260" s="54">
        <f t="shared" si="98"/>
        <v>2</v>
      </c>
      <c r="K260" s="54">
        <f t="shared" si="98"/>
        <v>2</v>
      </c>
      <c r="L260" s="54">
        <f t="shared" si="98"/>
        <v>4</v>
      </c>
      <c r="M260" s="54">
        <f t="shared" si="98"/>
        <v>3</v>
      </c>
      <c r="N260" s="54">
        <f t="shared" si="98"/>
        <v>9</v>
      </c>
      <c r="O260" s="54">
        <f t="shared" si="98"/>
        <v>5</v>
      </c>
      <c r="P260" s="54">
        <f t="shared" si="98"/>
        <v>7</v>
      </c>
      <c r="Q260" s="54">
        <f t="shared" si="98"/>
        <v>3</v>
      </c>
      <c r="R260" s="54">
        <f t="shared" si="98"/>
        <v>4</v>
      </c>
      <c r="S260" s="54">
        <f t="shared" si="98"/>
        <v>1</v>
      </c>
      <c r="T260" s="54">
        <f t="shared" si="98"/>
        <v>3</v>
      </c>
      <c r="U260" s="54">
        <f t="shared" si="98"/>
        <v>3</v>
      </c>
      <c r="V260" s="54">
        <f t="shared" si="98"/>
        <v>1</v>
      </c>
      <c r="W260" s="54">
        <f t="shared" si="98"/>
        <v>4</v>
      </c>
      <c r="X260" s="54">
        <f t="shared" si="98"/>
        <v>10</v>
      </c>
      <c r="Y260" s="54">
        <f t="shared" si="98"/>
        <v>3</v>
      </c>
      <c r="Z260" s="54">
        <f t="shared" si="98"/>
        <v>6</v>
      </c>
      <c r="AA260" s="54">
        <f t="shared" si="98"/>
        <v>0</v>
      </c>
      <c r="AB260" s="54">
        <f t="shared" si="98"/>
        <v>5</v>
      </c>
      <c r="AC260" s="54">
        <f t="shared" si="98"/>
        <v>5</v>
      </c>
      <c r="AD260" s="55">
        <f t="shared" si="98"/>
        <v>1</v>
      </c>
      <c r="AE260" s="55">
        <f t="shared" si="98"/>
        <v>1</v>
      </c>
      <c r="AF260" s="56">
        <f t="shared" si="98"/>
        <v>2</v>
      </c>
      <c r="AG260" s="1"/>
      <c r="AH260" s="1"/>
      <c r="AI260" s="1"/>
      <c r="AJ260" s="45"/>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row>
    <row r="261" spans="1:174" x14ac:dyDescent="0.2">
      <c r="A261" s="11">
        <v>16</v>
      </c>
      <c r="B261" s="34">
        <v>23</v>
      </c>
      <c r="C261" s="1">
        <f t="array" ref="C261">IF(ISERROR(INDEX([1]Current!E$2:E$180,MATCH($A261&amp;$B261,[1]Current!$C$2:$C$180&amp;[1]Current!$D$2:$D$180,0))),0,(INDEX([1]Current!E$2:E$180,MATCH($A261&amp;$B261,[1]Current!$C$2:$C$180&amp;[1]Current!$D$2:$D$180,0))))</f>
        <v>18</v>
      </c>
      <c r="D261" s="1">
        <f t="array" ref="D261">IF(ISERROR(INDEX([1]Current!F$2:F$180,MATCH($A261&amp;$B261,[1]Current!$C$2:$C$180&amp;[1]Current!$D$2:$D$180,0))),0,(INDEX([1]Current!F$2:F$180,MATCH($A261&amp;$B261,[1]Current!$C$2:$C$180&amp;[1]Current!$D$2:$D$180,0))))</f>
        <v>6</v>
      </c>
      <c r="E261" s="81" t="s">
        <v>48</v>
      </c>
      <c r="F261" s="48">
        <f t="array" ref="F261">IF(ISERROR(INDEX([1]Monthly!E$2:E$180,MATCH($A261&amp;$B261,[1]Monthly!$C$2:$C$180&amp;[1]Monthly!$D$2:$D$180,0))),0,(INDEX([1]Monthly!E$2:E$180,MATCH($A261&amp;$B261,[1]Monthly!$C$2:$C$180&amp;[1]Monthly!$D$2:$D$180,0))))</f>
        <v>1</v>
      </c>
      <c r="G261" s="49">
        <f t="array" ref="G261">IF(ISERROR(INDEX([1]Monthly!F$2:F$180,MATCH($A261&amp;$B261,[1]Monthly!$C$2:$C$180&amp;[1]Monthly!$D$2:$D$180,0))),0,(INDEX([1]Monthly!F$2:F$180,MATCH($A261&amp;$B261,[1]Monthly!$C$2:$C$180&amp;[1]Monthly!$D$2:$D$180,0))))</f>
        <v>1</v>
      </c>
      <c r="H261" s="49">
        <f t="array" ref="H261">IF(ISERROR(INDEX([1]Monthly!G$2:G$180,MATCH($A261&amp;$B261,[1]Monthly!$C$2:$C$180&amp;[1]Monthly!$D$2:$D$180,0))),0,(INDEX([1]Monthly!G$2:G$180,MATCH($A261&amp;$B261,[1]Monthly!$C$2:$C$180&amp;[1]Monthly!$D$2:$D$180,0))))</f>
        <v>0</v>
      </c>
      <c r="I261" s="49">
        <f t="array" ref="I261">IF(ISERROR(INDEX([1]Monthly!H$2:H$180,MATCH($A261&amp;$B261,[1]Monthly!$C$2:$C$180&amp;[1]Monthly!$D$2:$D$180,0))),0,(INDEX([1]Monthly!H$2:H$180,MATCH($A261&amp;$B261,[1]Monthly!$C$2:$C$180&amp;[1]Monthly!$D$2:$D$180,0))))</f>
        <v>0</v>
      </c>
      <c r="J261" s="49">
        <f t="array" ref="J261">IF(ISERROR(INDEX([1]Monthly!I$2:I$180,MATCH($A261&amp;$B261,[1]Monthly!$C$2:$C$180&amp;[1]Monthly!$D$2:$D$180,0))),0,(INDEX([1]Monthly!I$2:I$180,MATCH($A261&amp;$B261,[1]Monthly!$C$2:$C$180&amp;[1]Monthly!$D$2:$D$180,0))))</f>
        <v>0</v>
      </c>
      <c r="K261" s="49">
        <f t="array" ref="K261">IF(ISERROR(INDEX([1]Monthly!J$2:J$180,MATCH($A261&amp;$B261,[1]Monthly!$C$2:$C$180&amp;[1]Monthly!$D$2:$D$180,0))),0,(INDEX([1]Monthly!J$2:J$180,MATCH($A261&amp;$B261,[1]Monthly!$C$2:$C$180&amp;[1]Monthly!$D$2:$D$180,0))))</f>
        <v>0</v>
      </c>
      <c r="L261" s="49">
        <f t="array" ref="L261">IF(ISERROR(INDEX([1]Monthly!K$2:K$180,MATCH($A261&amp;$B261,[1]Monthly!$C$2:$C$180&amp;[1]Monthly!$D$2:$D$180,0))),0,(INDEX([1]Monthly!K$2:K$180,MATCH($A261&amp;$B261,[1]Monthly!$C$2:$C$180&amp;[1]Monthly!$D$2:$D$180,0))))</f>
        <v>3</v>
      </c>
      <c r="M261" s="49">
        <f t="array" ref="M261">IF(ISERROR(INDEX([1]Monthly!L$2:L$180,MATCH($A261&amp;$B261,[1]Monthly!$C$2:$C$180&amp;[1]Monthly!$D$2:$D$180,0))),0,(INDEX([1]Monthly!L$2:L$180,MATCH($A261&amp;$B261,[1]Monthly!$C$2:$C$180&amp;[1]Monthly!$D$2:$D$180,0))))</f>
        <v>0</v>
      </c>
      <c r="N261" s="49">
        <f t="array" ref="N261">IF(ISERROR(INDEX([1]Monthly!M$2:M$180,MATCH($A261&amp;$B261,[1]Monthly!$C$2:$C$180&amp;[1]Monthly!$D$2:$D$180,0))),0,(INDEX([1]Monthly!M$2:M$180,MATCH($A261&amp;$B261,[1]Monthly!$C$2:$C$180&amp;[1]Monthly!$D$2:$D$180,0))))</f>
        <v>5</v>
      </c>
      <c r="O261" s="49">
        <f t="array" ref="O261">IF(ISERROR(INDEX([1]Monthly!N$2:N$180,MATCH($A261&amp;$B261,[1]Monthly!$C$2:$C$180&amp;[1]Monthly!$D$2:$D$180,0))),0,(INDEX([1]Monthly!N$2:N$180,MATCH($A261&amp;$B261,[1]Monthly!$C$2:$C$180&amp;[1]Monthly!$D$2:$D$180,0))))</f>
        <v>2</v>
      </c>
      <c r="P261" s="49">
        <f t="array" ref="P261">IF(ISERROR(INDEX([1]Monthly!O$2:O$180,MATCH($A261&amp;$B261,[1]Monthly!$C$2:$C$180&amp;[1]Monthly!$D$2:$D$180,0))),0,(INDEX([1]Monthly!O$2:O$180,MATCH($A261&amp;$B261,[1]Monthly!$C$2:$C$180&amp;[1]Monthly!$D$2:$D$180,0))))</f>
        <v>1</v>
      </c>
      <c r="Q261" s="49">
        <f t="array" ref="Q261">IF(ISERROR(INDEX([1]Monthly!P$2:P$180,MATCH($A261&amp;$B261,[1]Monthly!$C$2:$C$180&amp;[1]Monthly!$D$2:$D$180,0))),0,(INDEX([1]Monthly!P$2:P$180,MATCH($A261&amp;$B261,[1]Monthly!$C$2:$C$180&amp;[1]Monthly!$D$2:$D$180,0))))</f>
        <v>0</v>
      </c>
      <c r="R261" s="49">
        <f t="array" ref="R261">IF(ISERROR(INDEX([1]Monthly!Q$2:Q$180,MATCH($A261&amp;$B261,[1]Monthly!$C$2:$C$180&amp;[1]Monthly!$D$2:$D$180,0))),0,(INDEX([1]Monthly!Q$2:Q$180,MATCH($A261&amp;$B261,[1]Monthly!$C$2:$C$180&amp;[1]Monthly!$D$2:$D$180,0))))</f>
        <v>2</v>
      </c>
      <c r="S261" s="49">
        <f t="array" ref="S261">IF(ISERROR(INDEX([1]Monthly!R$2:R$180,MATCH($A261&amp;$B261,[1]Monthly!$C$2:$C$180&amp;[1]Monthly!$D$2:$D$180,0))),0,(INDEX([1]Monthly!R$2:R$180,MATCH($A261&amp;$B261,[1]Monthly!$C$2:$C$180&amp;[1]Monthly!$D$2:$D$180,0))))</f>
        <v>3</v>
      </c>
      <c r="T261" s="49">
        <f t="array" ref="T261">IF(ISERROR(INDEX([1]Monthly!S$2:S$180,MATCH($A261&amp;$B261,[1]Monthly!$C$2:$C$180&amp;[1]Monthly!$D$2:$D$180,0))),0,(INDEX([1]Monthly!S$2:S$180,MATCH($A261&amp;$B261,[1]Monthly!$C$2:$C$180&amp;[1]Monthly!$D$2:$D$180,0))))</f>
        <v>2</v>
      </c>
      <c r="U261" s="49">
        <f t="array" ref="U261">IF(ISERROR(INDEX([1]Monthly!T$2:T$180,MATCH($A261&amp;$B261,[1]Monthly!$C$2:$C$180&amp;[1]Monthly!$D$2:$D$180,0))),0,(INDEX([1]Monthly!T$2:T$180,MATCH($A261&amp;$B261,[1]Monthly!$C$2:$C$180&amp;[1]Monthly!$D$2:$D$180,0))))</f>
        <v>1</v>
      </c>
      <c r="V261" s="49">
        <f t="array" ref="V261">IF(ISERROR(INDEX([1]Monthly!U$2:U$180,MATCH($A261&amp;$B261,[1]Monthly!$C$2:$C$180&amp;[1]Monthly!$D$2:$D$180,0))),0,(INDEX([1]Monthly!U$2:U$180,MATCH($A261&amp;$B261,[1]Monthly!$C$2:$C$180&amp;[1]Monthly!$D$2:$D$180,0))))</f>
        <v>1</v>
      </c>
      <c r="W261" s="49">
        <f t="array" ref="W261">IF(ISERROR(INDEX([1]Monthly!V$2:V$180,MATCH($A261&amp;$B261,[1]Monthly!$C$2:$C$180&amp;[1]Monthly!$D$2:$D$180,0))),0,(INDEX([1]Monthly!V$2:V$180,MATCH($A261&amp;$B261,[1]Monthly!$C$2:$C$180&amp;[1]Monthly!$D$2:$D$180,0))))</f>
        <v>3</v>
      </c>
      <c r="X261" s="49">
        <f t="array" ref="X261">IF(ISERROR(INDEX([1]Monthly!W$2:W$180,MATCH($A261&amp;$B261,[1]Monthly!$C$2:$C$180&amp;[1]Monthly!$D$2:$D$180,0))),0,(INDEX([1]Monthly!W$2:W$180,MATCH($A261&amp;$B261,[1]Monthly!$C$2:$C$180&amp;[1]Monthly!$D$2:$D$180,0))))</f>
        <v>2</v>
      </c>
      <c r="Y261" s="49">
        <f t="array" ref="Y261">IF(ISERROR(INDEX([1]Monthly!X$2:X$180,MATCH($A261&amp;$B261,[1]Monthly!$C$2:$C$180&amp;[1]Monthly!$D$2:$D$180,0))),0,(INDEX([1]Monthly!X$2:X$180,MATCH($A261&amp;$B261,[1]Monthly!$C$2:$C$180&amp;[1]Monthly!$D$2:$D$180,0))))</f>
        <v>0</v>
      </c>
      <c r="Z261" s="49">
        <f t="array" ref="Z261">IF(ISERROR(INDEX([1]Monthly!Y$2:Y$180,MATCH($A261&amp;$B261,[1]Monthly!$C$2:$C$180&amp;[1]Monthly!$D$2:$D$180,0))),0,(INDEX([1]Monthly!Y$2:Y$180,MATCH($A261&amp;$B261,[1]Monthly!$C$2:$C$180&amp;[1]Monthly!$D$2:$D$180,0))))</f>
        <v>0</v>
      </c>
      <c r="AA261" s="49">
        <f t="array" ref="AA261">IF(ISERROR(INDEX([1]Monthly!Z$2:Z$180,MATCH($A261&amp;$B261,[1]Monthly!$C$2:$C$180&amp;[1]Monthly!$D$2:$D$180,0))),0,(INDEX([1]Monthly!Z$2:Z$180,MATCH($A261&amp;$B261,[1]Monthly!$C$2:$C$180&amp;[1]Monthly!$D$2:$D$180,0))))</f>
        <v>0</v>
      </c>
      <c r="AB261" s="49">
        <f t="array" ref="AB261">IF(ISERROR(INDEX([1]Monthly!AA$2:AA$180,MATCH($A261&amp;$B261,[1]Monthly!$C$2:$C$180&amp;[1]Monthly!$D$2:$D$180,0))),0,(INDEX([1]Monthly!AA$2:AA$180,MATCH($A261&amp;$B261,[1]Monthly!$C$2:$C$180&amp;[1]Monthly!$D$2:$D$180,0))))</f>
        <v>0</v>
      </c>
      <c r="AC261" s="49">
        <f t="array" ref="AC261">IF(ISERROR(INDEX([1]Monthly!AB$2:AB$180,MATCH($A261&amp;$B261,[1]Monthly!$C$2:$C$180&amp;[1]Monthly!$D$2:$D$180,0))),0,(INDEX([1]Monthly!AB$2:AB$180,MATCH($A261&amp;$B261,[1]Monthly!$C$2:$C$180&amp;[1]Monthly!$D$2:$D$180,0))))</f>
        <v>0</v>
      </c>
      <c r="AD261" s="50">
        <f t="array" ref="AD261">IF(ISERROR(INDEX([1]Monthly!AC$2:AC$180,MATCH($A261&amp;$B261,[1]Monthly!$C$2:$C$180&amp;[1]Monthly!$D$2:$D$180,0))),0,(INDEX([1]Monthly!AC$2:AC$180,MATCH($A261&amp;$B261,[1]Monthly!$C$2:$C$180&amp;[1]Monthly!$D$2:$D$180,0))))</f>
        <v>0</v>
      </c>
      <c r="AE261" s="50">
        <f t="array" ref="AE261">IF(ISERROR(INDEX([1]Monthly!AD$2:AD$180,MATCH($A261&amp;$B261,[1]Monthly!$C$2:$C$180&amp;[1]Monthly!$D$2:$D$180,0))),0,(INDEX([1]Monthly!AD$2:AD$180,MATCH($A261&amp;$B261,[1]Monthly!$C$2:$C$180&amp;[1]Monthly!$D$2:$D$180,0))))</f>
        <v>0</v>
      </c>
      <c r="AF261" s="51">
        <f t="array" ref="AF261">IF(ISERROR(INDEX([1]Monthly!AE$2:AE$180,MATCH($A261&amp;$B261,[1]Monthly!$C$2:$C$180&amp;[1]Monthly!$D$2:$D$180,0))),0,(INDEX([1]Monthly!AE$2:AE$180,MATCH($A261&amp;$B261,[1]Monthly!$C$2:$C$180&amp;[1]Monthly!$D$2:$D$180,0))))</f>
        <v>1</v>
      </c>
      <c r="AG261" s="1"/>
      <c r="AH261" s="1"/>
      <c r="AI261" s="1"/>
      <c r="AJ261" s="45"/>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row>
    <row r="262" spans="1:174" x14ac:dyDescent="0.2">
      <c r="A262" s="11">
        <v>16</v>
      </c>
      <c r="B262" s="34">
        <v>24</v>
      </c>
      <c r="C262" s="1">
        <f t="array" ref="C262">IF(ISERROR(INDEX([1]Current!E$2:E$180,MATCH($A262&amp;$B262,[1]Current!$C$2:$C$180&amp;[1]Current!$D$2:$D$180,0))),0,(INDEX([1]Current!E$2:E$180,MATCH($A262&amp;$B262,[1]Current!$C$2:$C$180&amp;[1]Current!$D$2:$D$180,0))))</f>
        <v>6</v>
      </c>
      <c r="D262" s="1">
        <f t="array" ref="D262">IF(ISERROR(INDEX([1]Current!F$2:F$180,MATCH($A262&amp;$B262,[1]Current!$C$2:$C$180&amp;[1]Current!$D$2:$D$180,0))),0,(INDEX([1]Current!F$2:F$180,MATCH($A262&amp;$B262,[1]Current!$C$2:$C$180&amp;[1]Current!$D$2:$D$180,0))))</f>
        <v>3</v>
      </c>
      <c r="E262" s="81" t="s">
        <v>49</v>
      </c>
      <c r="F262" s="48">
        <f t="array" ref="F262">IF(ISERROR(INDEX([1]Monthly!E$2:E$180,MATCH($A262&amp;$B262,[1]Monthly!$C$2:$C$180&amp;[1]Monthly!$D$2:$D$180,0))),0,(INDEX([1]Monthly!E$2:E$180,MATCH($A262&amp;$B262,[1]Monthly!$C$2:$C$180&amp;[1]Monthly!$D$2:$D$180,0))))</f>
        <v>0</v>
      </c>
      <c r="G262" s="49">
        <f t="array" ref="G262">IF(ISERROR(INDEX([1]Monthly!F$2:F$180,MATCH($A262&amp;$B262,[1]Monthly!$C$2:$C$180&amp;[1]Monthly!$D$2:$D$180,0))),0,(INDEX([1]Monthly!F$2:F$180,MATCH($A262&amp;$B262,[1]Monthly!$C$2:$C$180&amp;[1]Monthly!$D$2:$D$180,0))))</f>
        <v>0</v>
      </c>
      <c r="H262" s="49">
        <f t="array" ref="H262">IF(ISERROR(INDEX([1]Monthly!G$2:G$180,MATCH($A262&amp;$B262,[1]Monthly!$C$2:$C$180&amp;[1]Monthly!$D$2:$D$180,0))),0,(INDEX([1]Monthly!G$2:G$180,MATCH($A262&amp;$B262,[1]Monthly!$C$2:$C$180&amp;[1]Monthly!$D$2:$D$180,0))))</f>
        <v>0</v>
      </c>
      <c r="I262" s="49">
        <f t="array" ref="I262">IF(ISERROR(INDEX([1]Monthly!H$2:H$180,MATCH($A262&amp;$B262,[1]Monthly!$C$2:$C$180&amp;[1]Monthly!$D$2:$D$180,0))),0,(INDEX([1]Monthly!H$2:H$180,MATCH($A262&amp;$B262,[1]Monthly!$C$2:$C$180&amp;[1]Monthly!$D$2:$D$180,0))))</f>
        <v>0</v>
      </c>
      <c r="J262" s="49">
        <f t="array" ref="J262">IF(ISERROR(INDEX([1]Monthly!I$2:I$180,MATCH($A262&amp;$B262,[1]Monthly!$C$2:$C$180&amp;[1]Monthly!$D$2:$D$180,0))),0,(INDEX([1]Monthly!I$2:I$180,MATCH($A262&amp;$B262,[1]Monthly!$C$2:$C$180&amp;[1]Monthly!$D$2:$D$180,0))))</f>
        <v>0</v>
      </c>
      <c r="K262" s="49">
        <f t="array" ref="K262">IF(ISERROR(INDEX([1]Monthly!J$2:J$180,MATCH($A262&amp;$B262,[1]Monthly!$C$2:$C$180&amp;[1]Monthly!$D$2:$D$180,0))),0,(INDEX([1]Monthly!J$2:J$180,MATCH($A262&amp;$B262,[1]Monthly!$C$2:$C$180&amp;[1]Monthly!$D$2:$D$180,0))))</f>
        <v>0</v>
      </c>
      <c r="L262" s="49">
        <f t="array" ref="L262">IF(ISERROR(INDEX([1]Monthly!K$2:K$180,MATCH($A262&amp;$B262,[1]Monthly!$C$2:$C$180&amp;[1]Monthly!$D$2:$D$180,0))),0,(INDEX([1]Monthly!K$2:K$180,MATCH($A262&amp;$B262,[1]Monthly!$C$2:$C$180&amp;[1]Monthly!$D$2:$D$180,0))))</f>
        <v>1</v>
      </c>
      <c r="M262" s="49">
        <f t="array" ref="M262">IF(ISERROR(INDEX([1]Monthly!L$2:L$180,MATCH($A262&amp;$B262,[1]Monthly!$C$2:$C$180&amp;[1]Monthly!$D$2:$D$180,0))),0,(INDEX([1]Monthly!L$2:L$180,MATCH($A262&amp;$B262,[1]Monthly!$C$2:$C$180&amp;[1]Monthly!$D$2:$D$180,0))))</f>
        <v>0</v>
      </c>
      <c r="N262" s="49">
        <f t="array" ref="N262">IF(ISERROR(INDEX([1]Monthly!M$2:M$180,MATCH($A262&amp;$B262,[1]Monthly!$C$2:$C$180&amp;[1]Monthly!$D$2:$D$180,0))),0,(INDEX([1]Monthly!M$2:M$180,MATCH($A262&amp;$B262,[1]Monthly!$C$2:$C$180&amp;[1]Monthly!$D$2:$D$180,0))))</f>
        <v>0</v>
      </c>
      <c r="O262" s="49">
        <f t="array" ref="O262">IF(ISERROR(INDEX([1]Monthly!N$2:N$180,MATCH($A262&amp;$B262,[1]Monthly!$C$2:$C$180&amp;[1]Monthly!$D$2:$D$180,0))),0,(INDEX([1]Monthly!N$2:N$180,MATCH($A262&amp;$B262,[1]Monthly!$C$2:$C$180&amp;[1]Monthly!$D$2:$D$180,0))))</f>
        <v>0</v>
      </c>
      <c r="P262" s="49">
        <f t="array" ref="P262">IF(ISERROR(INDEX([1]Monthly!O$2:O$180,MATCH($A262&amp;$B262,[1]Monthly!$C$2:$C$180&amp;[1]Monthly!$D$2:$D$180,0))),0,(INDEX([1]Monthly!O$2:O$180,MATCH($A262&amp;$B262,[1]Monthly!$C$2:$C$180&amp;[1]Monthly!$D$2:$D$180,0))))</f>
        <v>0</v>
      </c>
      <c r="Q262" s="49">
        <f t="array" ref="Q262">IF(ISERROR(INDEX([1]Monthly!P$2:P$180,MATCH($A262&amp;$B262,[1]Monthly!$C$2:$C$180&amp;[1]Monthly!$D$2:$D$180,0))),0,(INDEX([1]Monthly!P$2:P$180,MATCH($A262&amp;$B262,[1]Monthly!$C$2:$C$180&amp;[1]Monthly!$D$2:$D$180,0))))</f>
        <v>0</v>
      </c>
      <c r="R262" s="49">
        <f t="array" ref="R262">IF(ISERROR(INDEX([1]Monthly!Q$2:Q$180,MATCH($A262&amp;$B262,[1]Monthly!$C$2:$C$180&amp;[1]Monthly!$D$2:$D$180,0))),0,(INDEX([1]Monthly!Q$2:Q$180,MATCH($A262&amp;$B262,[1]Monthly!$C$2:$C$180&amp;[1]Monthly!$D$2:$D$180,0))))</f>
        <v>1</v>
      </c>
      <c r="S262" s="49">
        <f t="array" ref="S262">IF(ISERROR(INDEX([1]Monthly!R$2:R$180,MATCH($A262&amp;$B262,[1]Monthly!$C$2:$C$180&amp;[1]Monthly!$D$2:$D$180,0))),0,(INDEX([1]Monthly!R$2:R$180,MATCH($A262&amp;$B262,[1]Monthly!$C$2:$C$180&amp;[1]Monthly!$D$2:$D$180,0))))</f>
        <v>4</v>
      </c>
      <c r="T262" s="49">
        <f t="array" ref="T262">IF(ISERROR(INDEX([1]Monthly!S$2:S$180,MATCH($A262&amp;$B262,[1]Monthly!$C$2:$C$180&amp;[1]Monthly!$D$2:$D$180,0))),0,(INDEX([1]Monthly!S$2:S$180,MATCH($A262&amp;$B262,[1]Monthly!$C$2:$C$180&amp;[1]Monthly!$D$2:$D$180,0))))</f>
        <v>0</v>
      </c>
      <c r="U262" s="49">
        <f t="array" ref="U262">IF(ISERROR(INDEX([1]Monthly!T$2:T$180,MATCH($A262&amp;$B262,[1]Monthly!$C$2:$C$180&amp;[1]Monthly!$D$2:$D$180,0))),0,(INDEX([1]Monthly!T$2:T$180,MATCH($A262&amp;$B262,[1]Monthly!$C$2:$C$180&amp;[1]Monthly!$D$2:$D$180,0))))</f>
        <v>0</v>
      </c>
      <c r="V262" s="49">
        <f t="array" ref="V262">IF(ISERROR(INDEX([1]Monthly!U$2:U$180,MATCH($A262&amp;$B262,[1]Monthly!$C$2:$C$180&amp;[1]Monthly!$D$2:$D$180,0))),0,(INDEX([1]Monthly!U$2:U$180,MATCH($A262&amp;$B262,[1]Monthly!$C$2:$C$180&amp;[1]Monthly!$D$2:$D$180,0))))</f>
        <v>0</v>
      </c>
      <c r="W262" s="49">
        <f t="array" ref="W262">IF(ISERROR(INDEX([1]Monthly!V$2:V$180,MATCH($A262&amp;$B262,[1]Monthly!$C$2:$C$180&amp;[1]Monthly!$D$2:$D$180,0))),0,(INDEX([1]Monthly!V$2:V$180,MATCH($A262&amp;$B262,[1]Monthly!$C$2:$C$180&amp;[1]Monthly!$D$2:$D$180,0))))</f>
        <v>0</v>
      </c>
      <c r="X262" s="49">
        <f t="array" ref="X262">IF(ISERROR(INDEX([1]Monthly!W$2:W$180,MATCH($A262&amp;$B262,[1]Monthly!$C$2:$C$180&amp;[1]Monthly!$D$2:$D$180,0))),0,(INDEX([1]Monthly!W$2:W$180,MATCH($A262&amp;$B262,[1]Monthly!$C$2:$C$180&amp;[1]Monthly!$D$2:$D$180,0))))</f>
        <v>1</v>
      </c>
      <c r="Y262" s="49">
        <f t="array" ref="Y262">IF(ISERROR(INDEX([1]Monthly!X$2:X$180,MATCH($A262&amp;$B262,[1]Monthly!$C$2:$C$180&amp;[1]Monthly!$D$2:$D$180,0))),0,(INDEX([1]Monthly!X$2:X$180,MATCH($A262&amp;$B262,[1]Monthly!$C$2:$C$180&amp;[1]Monthly!$D$2:$D$180,0))))</f>
        <v>0</v>
      </c>
      <c r="Z262" s="49">
        <f t="array" ref="Z262">IF(ISERROR(INDEX([1]Monthly!Y$2:Y$180,MATCH($A262&amp;$B262,[1]Monthly!$C$2:$C$180&amp;[1]Monthly!$D$2:$D$180,0))),0,(INDEX([1]Monthly!Y$2:Y$180,MATCH($A262&amp;$B262,[1]Monthly!$C$2:$C$180&amp;[1]Monthly!$D$2:$D$180,0))))</f>
        <v>0</v>
      </c>
      <c r="AA262" s="49">
        <f t="array" ref="AA262">IF(ISERROR(INDEX([1]Monthly!Z$2:Z$180,MATCH($A262&amp;$B262,[1]Monthly!$C$2:$C$180&amp;[1]Monthly!$D$2:$D$180,0))),0,(INDEX([1]Monthly!Z$2:Z$180,MATCH($A262&amp;$B262,[1]Monthly!$C$2:$C$180&amp;[1]Monthly!$D$2:$D$180,0))))</f>
        <v>1</v>
      </c>
      <c r="AB262" s="49">
        <f t="array" ref="AB262">IF(ISERROR(INDEX([1]Monthly!AA$2:AA$180,MATCH($A262&amp;$B262,[1]Monthly!$C$2:$C$180&amp;[1]Monthly!$D$2:$D$180,0))),0,(INDEX([1]Monthly!AA$2:AA$180,MATCH($A262&amp;$B262,[1]Monthly!$C$2:$C$180&amp;[1]Monthly!$D$2:$D$180,0))))</f>
        <v>0</v>
      </c>
      <c r="AC262" s="49">
        <f t="array" ref="AC262">IF(ISERROR(INDEX([1]Monthly!AB$2:AB$180,MATCH($A262&amp;$B262,[1]Monthly!$C$2:$C$180&amp;[1]Monthly!$D$2:$D$180,0))),0,(INDEX([1]Monthly!AB$2:AB$180,MATCH($A262&amp;$B262,[1]Monthly!$C$2:$C$180&amp;[1]Monthly!$D$2:$D$180,0))))</f>
        <v>0</v>
      </c>
      <c r="AD262" s="50">
        <f t="array" ref="AD262">IF(ISERROR(INDEX([1]Monthly!AC$2:AC$180,MATCH($A262&amp;$B262,[1]Monthly!$C$2:$C$180&amp;[1]Monthly!$D$2:$D$180,0))),0,(INDEX([1]Monthly!AC$2:AC$180,MATCH($A262&amp;$B262,[1]Monthly!$C$2:$C$180&amp;[1]Monthly!$D$2:$D$180,0))))</f>
        <v>0</v>
      </c>
      <c r="AE262" s="50">
        <f t="array" ref="AE262">IF(ISERROR(INDEX([1]Monthly!AD$2:AD$180,MATCH($A262&amp;$B262,[1]Monthly!$C$2:$C$180&amp;[1]Monthly!$D$2:$D$180,0))),0,(INDEX([1]Monthly!AD$2:AD$180,MATCH($A262&amp;$B262,[1]Monthly!$C$2:$C$180&amp;[1]Monthly!$D$2:$D$180,0))))</f>
        <v>0</v>
      </c>
      <c r="AF262" s="51">
        <f t="array" ref="AF262">IF(ISERROR(INDEX([1]Monthly!AE$2:AE$180,MATCH($A262&amp;$B262,[1]Monthly!$C$2:$C$180&amp;[1]Monthly!$D$2:$D$180,0))),0,(INDEX([1]Monthly!AE$2:AE$180,MATCH($A262&amp;$B262,[1]Monthly!$C$2:$C$180&amp;[1]Monthly!$D$2:$D$180,0))))</f>
        <v>1</v>
      </c>
      <c r="AG262" s="1"/>
      <c r="AH262" s="1"/>
      <c r="AI262" s="1"/>
      <c r="AJ262" s="45"/>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row>
    <row r="263" spans="1:174" x14ac:dyDescent="0.2">
      <c r="C263" s="1">
        <f>SUM(C261:C262)</f>
        <v>24</v>
      </c>
      <c r="D263" s="1">
        <f>SUM(D261:D262)</f>
        <v>9</v>
      </c>
      <c r="E263" s="82" t="s">
        <v>50</v>
      </c>
      <c r="F263" s="53">
        <f t="shared" ref="F263:AF263" si="99">SUM(F261:F262)</f>
        <v>1</v>
      </c>
      <c r="G263" s="54">
        <f t="shared" si="99"/>
        <v>1</v>
      </c>
      <c r="H263" s="54">
        <f t="shared" si="99"/>
        <v>0</v>
      </c>
      <c r="I263" s="54">
        <f t="shared" si="99"/>
        <v>0</v>
      </c>
      <c r="J263" s="54">
        <f t="shared" si="99"/>
        <v>0</v>
      </c>
      <c r="K263" s="54">
        <f t="shared" si="99"/>
        <v>0</v>
      </c>
      <c r="L263" s="54">
        <f t="shared" si="99"/>
        <v>4</v>
      </c>
      <c r="M263" s="54">
        <f t="shared" si="99"/>
        <v>0</v>
      </c>
      <c r="N263" s="54">
        <f t="shared" si="99"/>
        <v>5</v>
      </c>
      <c r="O263" s="54">
        <f t="shared" si="99"/>
        <v>2</v>
      </c>
      <c r="P263" s="54">
        <f t="shared" si="99"/>
        <v>1</v>
      </c>
      <c r="Q263" s="54">
        <f t="shared" si="99"/>
        <v>0</v>
      </c>
      <c r="R263" s="54">
        <f t="shared" si="99"/>
        <v>3</v>
      </c>
      <c r="S263" s="54">
        <f t="shared" si="99"/>
        <v>7</v>
      </c>
      <c r="T263" s="54">
        <f t="shared" si="99"/>
        <v>2</v>
      </c>
      <c r="U263" s="54">
        <f t="shared" si="99"/>
        <v>1</v>
      </c>
      <c r="V263" s="54">
        <f t="shared" si="99"/>
        <v>1</v>
      </c>
      <c r="W263" s="54">
        <f t="shared" si="99"/>
        <v>3</v>
      </c>
      <c r="X263" s="54">
        <f t="shared" si="99"/>
        <v>3</v>
      </c>
      <c r="Y263" s="54">
        <f t="shared" si="99"/>
        <v>0</v>
      </c>
      <c r="Z263" s="54">
        <f t="shared" si="99"/>
        <v>0</v>
      </c>
      <c r="AA263" s="54">
        <f t="shared" si="99"/>
        <v>1</v>
      </c>
      <c r="AB263" s="54">
        <f t="shared" si="99"/>
        <v>0</v>
      </c>
      <c r="AC263" s="54">
        <f t="shared" si="99"/>
        <v>0</v>
      </c>
      <c r="AD263" s="55">
        <f t="shared" si="99"/>
        <v>0</v>
      </c>
      <c r="AE263" s="55">
        <f t="shared" si="99"/>
        <v>0</v>
      </c>
      <c r="AF263" s="56">
        <f t="shared" si="99"/>
        <v>2</v>
      </c>
      <c r="AG263" s="1"/>
      <c r="AH263" s="1"/>
      <c r="AI263" s="1"/>
      <c r="AJ263" s="45"/>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row>
    <row r="264" spans="1:174" x14ac:dyDescent="0.2">
      <c r="A264" s="11">
        <v>16</v>
      </c>
      <c r="B264" s="34">
        <v>25</v>
      </c>
      <c r="C264" s="1">
        <f t="array" ref="C264">IF(ISERROR(INDEX([1]Current!E$2:E$180,MATCH($A264&amp;$B264,[1]Current!$C$2:$C$180&amp;[1]Current!$D$2:$D$180,0))),0,(INDEX([1]Current!E$2:E$180,MATCH($A264&amp;$B264,[1]Current!$C$2:$C$180&amp;[1]Current!$D$2:$D$180,0))))</f>
        <v>62</v>
      </c>
      <c r="D264" s="1">
        <f t="array" ref="D264">IF(ISERROR(INDEX([1]Current!F$2:F$180,MATCH($A264&amp;$B264,[1]Current!$C$2:$C$180&amp;[1]Current!$D$2:$D$180,0))),0,(INDEX([1]Current!F$2:F$180,MATCH($A264&amp;$B264,[1]Current!$C$2:$C$180&amp;[1]Current!$D$2:$D$180,0))))</f>
        <v>79</v>
      </c>
      <c r="E264" s="85" t="s">
        <v>51</v>
      </c>
      <c r="F264" s="71">
        <f t="array" ref="F264">IF(ISERROR(INDEX([1]Monthly!E$2:E$180,MATCH($A264&amp;$B264,[1]Monthly!$C$2:$C$180&amp;[1]Monthly!$D$2:$D$180,0))),0,(INDEX([1]Monthly!E$2:E$180,MATCH($A264&amp;$B264,[1]Monthly!$C$2:$C$180&amp;[1]Monthly!$D$2:$D$180,0))))</f>
        <v>7</v>
      </c>
      <c r="G264" s="72">
        <f t="array" ref="G264">IF(ISERROR(INDEX([1]Monthly!F$2:F$180,MATCH($A264&amp;$B264,[1]Monthly!$C$2:$C$180&amp;[1]Monthly!$D$2:$D$180,0))),0,(INDEX([1]Monthly!F$2:F$180,MATCH($A264&amp;$B264,[1]Monthly!$C$2:$C$180&amp;[1]Monthly!$D$2:$D$180,0))))</f>
        <v>2</v>
      </c>
      <c r="H264" s="72">
        <f t="array" ref="H264">IF(ISERROR(INDEX([1]Monthly!G$2:G$180,MATCH($A264&amp;$B264,[1]Monthly!$C$2:$C$180&amp;[1]Monthly!$D$2:$D$180,0))),0,(INDEX([1]Monthly!G$2:G$180,MATCH($A264&amp;$B264,[1]Monthly!$C$2:$C$180&amp;[1]Monthly!$D$2:$D$180,0))))</f>
        <v>0</v>
      </c>
      <c r="I264" s="72">
        <f t="array" ref="I264">IF(ISERROR(INDEX([1]Monthly!H$2:H$180,MATCH($A264&amp;$B264,[1]Monthly!$C$2:$C$180&amp;[1]Monthly!$D$2:$D$180,0))),0,(INDEX([1]Monthly!H$2:H$180,MATCH($A264&amp;$B264,[1]Monthly!$C$2:$C$180&amp;[1]Monthly!$D$2:$D$180,0))))</f>
        <v>6</v>
      </c>
      <c r="J264" s="72">
        <f t="array" ref="J264">IF(ISERROR(INDEX([1]Monthly!I$2:I$180,MATCH($A264&amp;$B264,[1]Monthly!$C$2:$C$180&amp;[1]Monthly!$D$2:$D$180,0))),0,(INDEX([1]Monthly!I$2:I$180,MATCH($A264&amp;$B264,[1]Monthly!$C$2:$C$180&amp;[1]Monthly!$D$2:$D$180,0))))</f>
        <v>5</v>
      </c>
      <c r="K264" s="72">
        <f t="array" ref="K264">IF(ISERROR(INDEX([1]Monthly!J$2:J$180,MATCH($A264&amp;$B264,[1]Monthly!$C$2:$C$180&amp;[1]Monthly!$D$2:$D$180,0))),0,(INDEX([1]Monthly!J$2:J$180,MATCH($A264&amp;$B264,[1]Monthly!$C$2:$C$180&amp;[1]Monthly!$D$2:$D$180,0))))</f>
        <v>6</v>
      </c>
      <c r="L264" s="72">
        <f t="array" ref="L264">IF(ISERROR(INDEX([1]Monthly!K$2:K$180,MATCH($A264&amp;$B264,[1]Monthly!$C$2:$C$180&amp;[1]Monthly!$D$2:$D$180,0))),0,(INDEX([1]Monthly!K$2:K$180,MATCH($A264&amp;$B264,[1]Monthly!$C$2:$C$180&amp;[1]Monthly!$D$2:$D$180,0))))</f>
        <v>4</v>
      </c>
      <c r="M264" s="72">
        <f t="array" ref="M264">IF(ISERROR(INDEX([1]Monthly!L$2:L$180,MATCH($A264&amp;$B264,[1]Monthly!$C$2:$C$180&amp;[1]Monthly!$D$2:$D$180,0))),0,(INDEX([1]Monthly!L$2:L$180,MATCH($A264&amp;$B264,[1]Monthly!$C$2:$C$180&amp;[1]Monthly!$D$2:$D$180,0))))</f>
        <v>3</v>
      </c>
      <c r="N264" s="72">
        <f t="array" ref="N264">IF(ISERROR(INDEX([1]Monthly!M$2:M$180,MATCH($A264&amp;$B264,[1]Monthly!$C$2:$C$180&amp;[1]Monthly!$D$2:$D$180,0))),0,(INDEX([1]Monthly!M$2:M$180,MATCH($A264&amp;$B264,[1]Monthly!$C$2:$C$180&amp;[1]Monthly!$D$2:$D$180,0))))</f>
        <v>13</v>
      </c>
      <c r="O264" s="72">
        <f t="array" ref="O264">IF(ISERROR(INDEX([1]Monthly!N$2:N$180,MATCH($A264&amp;$B264,[1]Monthly!$C$2:$C$180&amp;[1]Monthly!$D$2:$D$180,0))),0,(INDEX([1]Monthly!N$2:N$180,MATCH($A264&amp;$B264,[1]Monthly!$C$2:$C$180&amp;[1]Monthly!$D$2:$D$180,0))))</f>
        <v>1</v>
      </c>
      <c r="P264" s="72">
        <f t="array" ref="P264">IF(ISERROR(INDEX([1]Monthly!O$2:O$180,MATCH($A264&amp;$B264,[1]Monthly!$C$2:$C$180&amp;[1]Monthly!$D$2:$D$180,0))),0,(INDEX([1]Monthly!O$2:O$180,MATCH($A264&amp;$B264,[1]Monthly!$C$2:$C$180&amp;[1]Monthly!$D$2:$D$180,0))))</f>
        <v>5</v>
      </c>
      <c r="Q264" s="72">
        <f t="array" ref="Q264">IF(ISERROR(INDEX([1]Monthly!P$2:P$180,MATCH($A264&amp;$B264,[1]Monthly!$C$2:$C$180&amp;[1]Monthly!$D$2:$D$180,0))),0,(INDEX([1]Monthly!P$2:P$180,MATCH($A264&amp;$B264,[1]Monthly!$C$2:$C$180&amp;[1]Monthly!$D$2:$D$180,0))))</f>
        <v>4</v>
      </c>
      <c r="R264" s="72">
        <f t="array" ref="R264">IF(ISERROR(INDEX([1]Monthly!Q$2:Q$180,MATCH($A264&amp;$B264,[1]Monthly!$C$2:$C$180&amp;[1]Monthly!$D$2:$D$180,0))),0,(INDEX([1]Monthly!Q$2:Q$180,MATCH($A264&amp;$B264,[1]Monthly!$C$2:$C$180&amp;[1]Monthly!$D$2:$D$180,0))))</f>
        <v>6</v>
      </c>
      <c r="S264" s="72">
        <f t="array" ref="S264">IF(ISERROR(INDEX([1]Monthly!R$2:R$180,MATCH($A264&amp;$B264,[1]Monthly!$C$2:$C$180&amp;[1]Monthly!$D$2:$D$180,0))),0,(INDEX([1]Monthly!R$2:R$180,MATCH($A264&amp;$B264,[1]Monthly!$C$2:$C$180&amp;[1]Monthly!$D$2:$D$180,0))))</f>
        <v>7</v>
      </c>
      <c r="T264" s="72">
        <f t="array" ref="T264">IF(ISERROR(INDEX([1]Monthly!S$2:S$180,MATCH($A264&amp;$B264,[1]Monthly!$C$2:$C$180&amp;[1]Monthly!$D$2:$D$180,0))),0,(INDEX([1]Monthly!S$2:S$180,MATCH($A264&amp;$B264,[1]Monthly!$C$2:$C$180&amp;[1]Monthly!$D$2:$D$180,0))))</f>
        <v>13</v>
      </c>
      <c r="U264" s="72">
        <f t="array" ref="U264">IF(ISERROR(INDEX([1]Monthly!T$2:T$180,MATCH($A264&amp;$B264,[1]Monthly!$C$2:$C$180&amp;[1]Monthly!$D$2:$D$180,0))),0,(INDEX([1]Monthly!T$2:T$180,MATCH($A264&amp;$B264,[1]Monthly!$C$2:$C$180&amp;[1]Monthly!$D$2:$D$180,0))))</f>
        <v>11</v>
      </c>
      <c r="V264" s="72">
        <f t="array" ref="V264">IF(ISERROR(INDEX([1]Monthly!U$2:U$180,MATCH($A264&amp;$B264,[1]Monthly!$C$2:$C$180&amp;[1]Monthly!$D$2:$D$180,0))),0,(INDEX([1]Monthly!U$2:U$180,MATCH($A264&amp;$B264,[1]Monthly!$C$2:$C$180&amp;[1]Monthly!$D$2:$D$180,0))))</f>
        <v>4</v>
      </c>
      <c r="W264" s="72">
        <f t="array" ref="W264">IF(ISERROR(INDEX([1]Monthly!V$2:V$180,MATCH($A264&amp;$B264,[1]Monthly!$C$2:$C$180&amp;[1]Monthly!$D$2:$D$180,0))),0,(INDEX([1]Monthly!V$2:V$180,MATCH($A264&amp;$B264,[1]Monthly!$C$2:$C$180&amp;[1]Monthly!$D$2:$D$180,0))))</f>
        <v>5</v>
      </c>
      <c r="X264" s="72">
        <f t="array" ref="X264">IF(ISERROR(INDEX([1]Monthly!W$2:W$180,MATCH($A264&amp;$B264,[1]Monthly!$C$2:$C$180&amp;[1]Monthly!$D$2:$D$180,0))),0,(INDEX([1]Monthly!W$2:W$180,MATCH($A264&amp;$B264,[1]Monthly!$C$2:$C$180&amp;[1]Monthly!$D$2:$D$180,0))))</f>
        <v>16</v>
      </c>
      <c r="Y264" s="72">
        <f t="array" ref="Y264">IF(ISERROR(INDEX([1]Monthly!X$2:X$180,MATCH($A264&amp;$B264,[1]Monthly!$C$2:$C$180&amp;[1]Monthly!$D$2:$D$180,0))),0,(INDEX([1]Monthly!X$2:X$180,MATCH($A264&amp;$B264,[1]Monthly!$C$2:$C$180&amp;[1]Monthly!$D$2:$D$180,0))))</f>
        <v>9</v>
      </c>
      <c r="Z264" s="72">
        <f t="array" ref="Z264">IF(ISERROR(INDEX([1]Monthly!Y$2:Y$180,MATCH($A264&amp;$B264,[1]Monthly!$C$2:$C$180&amp;[1]Monthly!$D$2:$D$180,0))),0,(INDEX([1]Monthly!Y$2:Y$180,MATCH($A264&amp;$B264,[1]Monthly!$C$2:$C$180&amp;[1]Monthly!$D$2:$D$180,0))))</f>
        <v>15</v>
      </c>
      <c r="AA264" s="72">
        <f t="array" ref="AA264">IF(ISERROR(INDEX([1]Monthly!Z$2:Z$180,MATCH($A264&amp;$B264,[1]Monthly!$C$2:$C$180&amp;[1]Monthly!$D$2:$D$180,0))),0,(INDEX([1]Monthly!Z$2:Z$180,MATCH($A264&amp;$B264,[1]Monthly!$C$2:$C$180&amp;[1]Monthly!$D$2:$D$180,0))))</f>
        <v>5</v>
      </c>
      <c r="AB264" s="72">
        <f t="array" ref="AB264">IF(ISERROR(INDEX([1]Monthly!AA$2:AA$180,MATCH($A264&amp;$B264,[1]Monthly!$C$2:$C$180&amp;[1]Monthly!$D$2:$D$180,0))),0,(INDEX([1]Monthly!AA$2:AA$180,MATCH($A264&amp;$B264,[1]Monthly!$C$2:$C$180&amp;[1]Monthly!$D$2:$D$180,0))))</f>
        <v>8</v>
      </c>
      <c r="AC264" s="72">
        <f t="array" ref="AC264">IF(ISERROR(INDEX([1]Monthly!AB$2:AB$180,MATCH($A264&amp;$B264,[1]Monthly!$C$2:$C$180&amp;[1]Monthly!$D$2:$D$180,0))),0,(INDEX([1]Monthly!AB$2:AB$180,MATCH($A264&amp;$B264,[1]Monthly!$C$2:$C$180&amp;[1]Monthly!$D$2:$D$180,0))))</f>
        <v>8</v>
      </c>
      <c r="AD264" s="73">
        <f t="array" ref="AD264">IF(ISERROR(INDEX([1]Monthly!AC$2:AC$180,MATCH($A264&amp;$B264,[1]Monthly!$C$2:$C$180&amp;[1]Monthly!$D$2:$D$180,0))),0,(INDEX([1]Monthly!AC$2:AC$180,MATCH($A264&amp;$B264,[1]Monthly!$C$2:$C$180&amp;[1]Monthly!$D$2:$D$180,0))))</f>
        <v>2</v>
      </c>
      <c r="AE264" s="73">
        <f t="array" ref="AE264">IF(ISERROR(INDEX([1]Monthly!AD$2:AD$180,MATCH($A264&amp;$B264,[1]Monthly!$C$2:$C$180&amp;[1]Monthly!$D$2:$D$180,0))),0,(INDEX([1]Monthly!AD$2:AD$180,MATCH($A264&amp;$B264,[1]Monthly!$C$2:$C$180&amp;[1]Monthly!$D$2:$D$180,0))))</f>
        <v>6</v>
      </c>
      <c r="AF264" s="74">
        <f t="array" ref="AF264">IF(ISERROR(INDEX([1]Monthly!AE$2:AE$180,MATCH($A264&amp;$B264,[1]Monthly!$C$2:$C$180&amp;[1]Monthly!$D$2:$D$180,0))),0,(INDEX([1]Monthly!AE$2:AE$180,MATCH($A264&amp;$B264,[1]Monthly!$C$2:$C$180&amp;[1]Monthly!$D$2:$D$180,0))))</f>
        <v>5</v>
      </c>
      <c r="AG264" s="1"/>
      <c r="AH264" s="1"/>
      <c r="AI264" s="1"/>
      <c r="AJ264" s="45"/>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row>
    <row r="265" spans="1:174" x14ac:dyDescent="0.2">
      <c r="A265" s="11">
        <v>16</v>
      </c>
      <c r="B265" s="34">
        <v>26</v>
      </c>
      <c r="C265" s="1">
        <f t="array" ref="C265">IF(ISERROR(INDEX([1]Current!E$2:E$180,MATCH($A265&amp;$B265,[1]Current!$C$2:$C$180&amp;[1]Current!$D$2:$D$180,0))),0,(INDEX([1]Current!E$2:E$180,MATCH($A265&amp;$B265,[1]Current!$C$2:$C$180&amp;[1]Current!$D$2:$D$180,0))))</f>
        <v>103</v>
      </c>
      <c r="D265" s="1">
        <f t="array" ref="D265">IF(ISERROR(INDEX([1]Current!F$2:F$180,MATCH($A265&amp;$B265,[1]Current!$C$2:$C$180&amp;[1]Current!$D$2:$D$180,0))),0,(INDEX([1]Current!F$2:F$180,MATCH($A265&amp;$B265,[1]Current!$C$2:$C$180&amp;[1]Current!$D$2:$D$180,0))))</f>
        <v>107</v>
      </c>
      <c r="E265" s="85" t="s">
        <v>52</v>
      </c>
      <c r="F265" s="71">
        <f t="array" ref="F265">IF(ISERROR(INDEX([1]Monthly!E$2:E$180,MATCH($A265&amp;$B265,[1]Monthly!$C$2:$C$180&amp;[1]Monthly!$D$2:$D$180,0))),0,(INDEX([1]Monthly!E$2:E$180,MATCH($A265&amp;$B265,[1]Monthly!$C$2:$C$180&amp;[1]Monthly!$D$2:$D$180,0))))</f>
        <v>5</v>
      </c>
      <c r="G265" s="72">
        <f t="array" ref="G265">IF(ISERROR(INDEX([1]Monthly!F$2:F$180,MATCH($A265&amp;$B265,[1]Monthly!$C$2:$C$180&amp;[1]Monthly!$D$2:$D$180,0))),0,(INDEX([1]Monthly!F$2:F$180,MATCH($A265&amp;$B265,[1]Monthly!$C$2:$C$180&amp;[1]Monthly!$D$2:$D$180,0))))</f>
        <v>6</v>
      </c>
      <c r="H265" s="72">
        <f t="array" ref="H265">IF(ISERROR(INDEX([1]Monthly!G$2:G$180,MATCH($A265&amp;$B265,[1]Monthly!$C$2:$C$180&amp;[1]Monthly!$D$2:$D$180,0))),0,(INDEX([1]Monthly!G$2:G$180,MATCH($A265&amp;$B265,[1]Monthly!$C$2:$C$180&amp;[1]Monthly!$D$2:$D$180,0))))</f>
        <v>2</v>
      </c>
      <c r="I265" s="72">
        <f t="array" ref="I265">IF(ISERROR(INDEX([1]Monthly!H$2:H$180,MATCH($A265&amp;$B265,[1]Monthly!$C$2:$C$180&amp;[1]Monthly!$D$2:$D$180,0))),0,(INDEX([1]Monthly!H$2:H$180,MATCH($A265&amp;$B265,[1]Monthly!$C$2:$C$180&amp;[1]Monthly!$D$2:$D$180,0))))</f>
        <v>2</v>
      </c>
      <c r="J265" s="72">
        <f t="array" ref="J265">IF(ISERROR(INDEX([1]Monthly!I$2:I$180,MATCH($A265&amp;$B265,[1]Monthly!$C$2:$C$180&amp;[1]Monthly!$D$2:$D$180,0))),0,(INDEX([1]Monthly!I$2:I$180,MATCH($A265&amp;$B265,[1]Monthly!$C$2:$C$180&amp;[1]Monthly!$D$2:$D$180,0))))</f>
        <v>5</v>
      </c>
      <c r="K265" s="72">
        <f t="array" ref="K265">IF(ISERROR(INDEX([1]Monthly!J$2:J$180,MATCH($A265&amp;$B265,[1]Monthly!$C$2:$C$180&amp;[1]Monthly!$D$2:$D$180,0))),0,(INDEX([1]Monthly!J$2:J$180,MATCH($A265&amp;$B265,[1]Monthly!$C$2:$C$180&amp;[1]Monthly!$D$2:$D$180,0))))</f>
        <v>12</v>
      </c>
      <c r="L265" s="72">
        <f t="array" ref="L265">IF(ISERROR(INDEX([1]Monthly!K$2:K$180,MATCH($A265&amp;$B265,[1]Monthly!$C$2:$C$180&amp;[1]Monthly!$D$2:$D$180,0))),0,(INDEX([1]Monthly!K$2:K$180,MATCH($A265&amp;$B265,[1]Monthly!$C$2:$C$180&amp;[1]Monthly!$D$2:$D$180,0))))</f>
        <v>7</v>
      </c>
      <c r="M265" s="72">
        <f t="array" ref="M265">IF(ISERROR(INDEX([1]Monthly!L$2:L$180,MATCH($A265&amp;$B265,[1]Monthly!$C$2:$C$180&amp;[1]Monthly!$D$2:$D$180,0))),0,(INDEX([1]Monthly!L$2:L$180,MATCH($A265&amp;$B265,[1]Monthly!$C$2:$C$180&amp;[1]Monthly!$D$2:$D$180,0))))</f>
        <v>6</v>
      </c>
      <c r="N265" s="72">
        <f t="array" ref="N265">IF(ISERROR(INDEX([1]Monthly!M$2:M$180,MATCH($A265&amp;$B265,[1]Monthly!$C$2:$C$180&amp;[1]Monthly!$D$2:$D$180,0))),0,(INDEX([1]Monthly!M$2:M$180,MATCH($A265&amp;$B265,[1]Monthly!$C$2:$C$180&amp;[1]Monthly!$D$2:$D$180,0))))</f>
        <v>16</v>
      </c>
      <c r="O265" s="72">
        <f t="array" ref="O265">IF(ISERROR(INDEX([1]Monthly!N$2:N$180,MATCH($A265&amp;$B265,[1]Monthly!$C$2:$C$180&amp;[1]Monthly!$D$2:$D$180,0))),0,(INDEX([1]Monthly!N$2:N$180,MATCH($A265&amp;$B265,[1]Monthly!$C$2:$C$180&amp;[1]Monthly!$D$2:$D$180,0))))</f>
        <v>7</v>
      </c>
      <c r="P265" s="72">
        <f t="array" ref="P265">IF(ISERROR(INDEX([1]Monthly!O$2:O$180,MATCH($A265&amp;$B265,[1]Monthly!$C$2:$C$180&amp;[1]Monthly!$D$2:$D$180,0))),0,(INDEX([1]Monthly!O$2:O$180,MATCH($A265&amp;$B265,[1]Monthly!$C$2:$C$180&amp;[1]Monthly!$D$2:$D$180,0))))</f>
        <v>11</v>
      </c>
      <c r="Q265" s="72">
        <f t="array" ref="Q265">IF(ISERROR(INDEX([1]Monthly!P$2:P$180,MATCH($A265&amp;$B265,[1]Monthly!$C$2:$C$180&amp;[1]Monthly!$D$2:$D$180,0))),0,(INDEX([1]Monthly!P$2:P$180,MATCH($A265&amp;$B265,[1]Monthly!$C$2:$C$180&amp;[1]Monthly!$D$2:$D$180,0))))</f>
        <v>11</v>
      </c>
      <c r="R265" s="72">
        <f t="array" ref="R265">IF(ISERROR(INDEX([1]Monthly!Q$2:Q$180,MATCH($A265&amp;$B265,[1]Monthly!$C$2:$C$180&amp;[1]Monthly!$D$2:$D$180,0))),0,(INDEX([1]Monthly!Q$2:Q$180,MATCH($A265&amp;$B265,[1]Monthly!$C$2:$C$180&amp;[1]Monthly!$D$2:$D$180,0))))</f>
        <v>8</v>
      </c>
      <c r="S265" s="72">
        <f t="array" ref="S265">IF(ISERROR(INDEX([1]Monthly!R$2:R$180,MATCH($A265&amp;$B265,[1]Monthly!$C$2:$C$180&amp;[1]Monthly!$D$2:$D$180,0))),0,(INDEX([1]Monthly!R$2:R$180,MATCH($A265&amp;$B265,[1]Monthly!$C$2:$C$180&amp;[1]Monthly!$D$2:$D$180,0))))</f>
        <v>11</v>
      </c>
      <c r="T265" s="72">
        <f t="array" ref="T265">IF(ISERROR(INDEX([1]Monthly!S$2:S$180,MATCH($A265&amp;$B265,[1]Monthly!$C$2:$C$180&amp;[1]Monthly!$D$2:$D$180,0))),0,(INDEX([1]Monthly!S$2:S$180,MATCH($A265&amp;$B265,[1]Monthly!$C$2:$C$180&amp;[1]Monthly!$D$2:$D$180,0))))</f>
        <v>14</v>
      </c>
      <c r="U265" s="72">
        <f t="array" ref="U265">IF(ISERROR(INDEX([1]Monthly!T$2:T$180,MATCH($A265&amp;$B265,[1]Monthly!$C$2:$C$180&amp;[1]Monthly!$D$2:$D$180,0))),0,(INDEX([1]Monthly!T$2:T$180,MATCH($A265&amp;$B265,[1]Monthly!$C$2:$C$180&amp;[1]Monthly!$D$2:$D$180,0))))</f>
        <v>12</v>
      </c>
      <c r="V265" s="72">
        <f t="array" ref="V265">IF(ISERROR(INDEX([1]Monthly!U$2:U$180,MATCH($A265&amp;$B265,[1]Monthly!$C$2:$C$180&amp;[1]Monthly!$D$2:$D$180,0))),0,(INDEX([1]Monthly!U$2:U$180,MATCH($A265&amp;$B265,[1]Monthly!$C$2:$C$180&amp;[1]Monthly!$D$2:$D$180,0))))</f>
        <v>9</v>
      </c>
      <c r="W265" s="72">
        <f t="array" ref="W265">IF(ISERROR(INDEX([1]Monthly!V$2:V$180,MATCH($A265&amp;$B265,[1]Monthly!$C$2:$C$180&amp;[1]Monthly!$D$2:$D$180,0))),0,(INDEX([1]Monthly!V$2:V$180,MATCH($A265&amp;$B265,[1]Monthly!$C$2:$C$180&amp;[1]Monthly!$D$2:$D$180,0))))</f>
        <v>12</v>
      </c>
      <c r="X265" s="72">
        <f t="array" ref="X265">IF(ISERROR(INDEX([1]Monthly!W$2:W$180,MATCH($A265&amp;$B265,[1]Monthly!$C$2:$C$180&amp;[1]Monthly!$D$2:$D$180,0))),0,(INDEX([1]Monthly!W$2:W$180,MATCH($A265&amp;$B265,[1]Monthly!$C$2:$C$180&amp;[1]Monthly!$D$2:$D$180,0))))</f>
        <v>21</v>
      </c>
      <c r="Y265" s="72">
        <f t="array" ref="Y265">IF(ISERROR(INDEX([1]Monthly!X$2:X$180,MATCH($A265&amp;$B265,[1]Monthly!$C$2:$C$180&amp;[1]Monthly!$D$2:$D$180,0))),0,(INDEX([1]Monthly!X$2:X$180,MATCH($A265&amp;$B265,[1]Monthly!$C$2:$C$180&amp;[1]Monthly!$D$2:$D$180,0))))</f>
        <v>6</v>
      </c>
      <c r="Z265" s="72">
        <f t="array" ref="Z265">IF(ISERROR(INDEX([1]Monthly!Y$2:Y$180,MATCH($A265&amp;$B265,[1]Monthly!$C$2:$C$180&amp;[1]Monthly!$D$2:$D$180,0))),0,(INDEX([1]Monthly!Y$2:Y$180,MATCH($A265&amp;$B265,[1]Monthly!$C$2:$C$180&amp;[1]Monthly!$D$2:$D$180,0))))</f>
        <v>10</v>
      </c>
      <c r="AA265" s="72">
        <f t="array" ref="AA265">IF(ISERROR(INDEX([1]Monthly!Z$2:Z$180,MATCH($A265&amp;$B265,[1]Monthly!$C$2:$C$180&amp;[1]Monthly!$D$2:$D$180,0))),0,(INDEX([1]Monthly!Z$2:Z$180,MATCH($A265&amp;$B265,[1]Monthly!$C$2:$C$180&amp;[1]Monthly!$D$2:$D$180,0))))</f>
        <v>12</v>
      </c>
      <c r="AB265" s="72">
        <f t="array" ref="AB265">IF(ISERROR(INDEX([1]Monthly!AA$2:AA$180,MATCH($A265&amp;$B265,[1]Monthly!$C$2:$C$180&amp;[1]Monthly!$D$2:$D$180,0))),0,(INDEX([1]Monthly!AA$2:AA$180,MATCH($A265&amp;$B265,[1]Monthly!$C$2:$C$180&amp;[1]Monthly!$D$2:$D$180,0))))</f>
        <v>10</v>
      </c>
      <c r="AC265" s="72">
        <f t="array" ref="AC265">IF(ISERROR(INDEX([1]Monthly!AB$2:AB$180,MATCH($A265&amp;$B265,[1]Monthly!$C$2:$C$180&amp;[1]Monthly!$D$2:$D$180,0))),0,(INDEX([1]Monthly!AB$2:AB$180,MATCH($A265&amp;$B265,[1]Monthly!$C$2:$C$180&amp;[1]Monthly!$D$2:$D$180,0))))</f>
        <v>12</v>
      </c>
      <c r="AD265" s="73">
        <f t="array" ref="AD265">IF(ISERROR(INDEX([1]Monthly!AC$2:AC$180,MATCH($A265&amp;$B265,[1]Monthly!$C$2:$C$180&amp;[1]Monthly!$D$2:$D$180,0))),0,(INDEX([1]Monthly!AC$2:AC$180,MATCH($A265&amp;$B265,[1]Monthly!$C$2:$C$180&amp;[1]Monthly!$D$2:$D$180,0))))</f>
        <v>4</v>
      </c>
      <c r="AE265" s="73">
        <f t="array" ref="AE265">IF(ISERROR(INDEX([1]Monthly!AD$2:AD$180,MATCH($A265&amp;$B265,[1]Monthly!$C$2:$C$180&amp;[1]Monthly!$D$2:$D$180,0))),0,(INDEX([1]Monthly!AD$2:AD$180,MATCH($A265&amp;$B265,[1]Monthly!$C$2:$C$180&amp;[1]Monthly!$D$2:$D$180,0))))</f>
        <v>14</v>
      </c>
      <c r="AF265" s="74">
        <f t="array" ref="AF265">IF(ISERROR(INDEX([1]Monthly!AE$2:AE$180,MATCH($A265&amp;$B265,[1]Monthly!$C$2:$C$180&amp;[1]Monthly!$D$2:$D$180,0))),0,(INDEX([1]Monthly!AE$2:AE$180,MATCH($A265&amp;$B265,[1]Monthly!$C$2:$C$180&amp;[1]Monthly!$D$2:$D$180,0))))</f>
        <v>6</v>
      </c>
      <c r="AG265" s="1"/>
      <c r="AH265" s="1"/>
      <c r="AI265" s="1"/>
      <c r="AJ265" s="45"/>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row>
    <row r="266" spans="1:174" ht="13.5" thickBot="1" x14ac:dyDescent="0.25">
      <c r="C266" s="1">
        <f t="shared" ref="C266:D266" si="100">C257+C260+C263+C264+C265</f>
        <v>262</v>
      </c>
      <c r="D266" s="1">
        <f t="shared" si="100"/>
        <v>258</v>
      </c>
      <c r="E266" s="84" t="s">
        <v>53</v>
      </c>
      <c r="F266" s="66">
        <f t="shared" ref="F266:AF266" si="101">F257+F260+F263+F264+F265</f>
        <v>20</v>
      </c>
      <c r="G266" s="67">
        <f t="shared" si="101"/>
        <v>12</v>
      </c>
      <c r="H266" s="67">
        <f t="shared" si="101"/>
        <v>2</v>
      </c>
      <c r="I266" s="67">
        <f t="shared" si="101"/>
        <v>9</v>
      </c>
      <c r="J266" s="67">
        <f t="shared" si="101"/>
        <v>14</v>
      </c>
      <c r="K266" s="67">
        <f t="shared" si="101"/>
        <v>24</v>
      </c>
      <c r="L266" s="67">
        <f t="shared" si="101"/>
        <v>20</v>
      </c>
      <c r="M266" s="67">
        <f t="shared" si="101"/>
        <v>13</v>
      </c>
      <c r="N266" s="67">
        <f t="shared" si="101"/>
        <v>51</v>
      </c>
      <c r="O266" s="67">
        <f t="shared" si="101"/>
        <v>15</v>
      </c>
      <c r="P266" s="67">
        <f t="shared" si="101"/>
        <v>27</v>
      </c>
      <c r="Q266" s="67">
        <f t="shared" si="101"/>
        <v>21</v>
      </c>
      <c r="R266" s="67">
        <f t="shared" si="101"/>
        <v>30</v>
      </c>
      <c r="S266" s="67">
        <f t="shared" si="101"/>
        <v>27</v>
      </c>
      <c r="T266" s="67">
        <f t="shared" si="101"/>
        <v>34</v>
      </c>
      <c r="U266" s="67">
        <f t="shared" si="101"/>
        <v>33</v>
      </c>
      <c r="V266" s="67">
        <f t="shared" si="101"/>
        <v>15</v>
      </c>
      <c r="W266" s="67">
        <f t="shared" si="101"/>
        <v>24</v>
      </c>
      <c r="X266" s="67">
        <f t="shared" si="101"/>
        <v>55</v>
      </c>
      <c r="Y266" s="67">
        <f t="shared" si="101"/>
        <v>25</v>
      </c>
      <c r="Z266" s="67">
        <f t="shared" si="101"/>
        <v>33</v>
      </c>
      <c r="AA266" s="67">
        <f t="shared" si="101"/>
        <v>20</v>
      </c>
      <c r="AB266" s="67">
        <f t="shared" si="101"/>
        <v>23</v>
      </c>
      <c r="AC266" s="67">
        <f t="shared" si="101"/>
        <v>28</v>
      </c>
      <c r="AD266" s="68">
        <f t="shared" si="101"/>
        <v>8</v>
      </c>
      <c r="AE266" s="68">
        <f t="shared" si="101"/>
        <v>23</v>
      </c>
      <c r="AF266" s="69">
        <f t="shared" si="101"/>
        <v>19</v>
      </c>
      <c r="AG266" s="1"/>
      <c r="AH266" s="1"/>
      <c r="AI266" s="1"/>
      <c r="AJ266" s="45"/>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row>
    <row r="267" spans="1:174" ht="13.5" thickTop="1" x14ac:dyDescent="0.2">
      <c r="E267" s="75" t="str">
        <f>$E$39</f>
        <v>Data extracted from PROMIS on 01/06/2022</v>
      </c>
      <c r="L267" s="77"/>
      <c r="M267" s="77"/>
      <c r="R267" s="28"/>
      <c r="U267" s="28"/>
    </row>
    <row r="268" spans="1:174" ht="18" customHeight="1" x14ac:dyDescent="0.2">
      <c r="E268" s="89" t="str">
        <f>$E$40</f>
        <v>Shaded months should be treated as provisional</v>
      </c>
      <c r="J268" s="77"/>
      <c r="R268" s="28"/>
      <c r="U268" s="28"/>
    </row>
    <row r="269" spans="1:174" s="29" customFormat="1" ht="12.75" customHeight="1" x14ac:dyDescent="0.25">
      <c r="B269" s="30"/>
      <c r="E269" s="33" t="s">
        <v>61</v>
      </c>
      <c r="F269" s="32"/>
      <c r="G269" s="32"/>
      <c r="H269" s="32"/>
      <c r="I269" s="32"/>
      <c r="J269" s="32"/>
      <c r="K269" s="32"/>
      <c r="L269" s="32"/>
      <c r="M269" s="32"/>
      <c r="N269" s="32"/>
      <c r="O269" s="32"/>
      <c r="P269" s="32"/>
      <c r="Q269" s="28"/>
      <c r="R269" s="28"/>
      <c r="S269" s="32"/>
      <c r="T269" s="32"/>
      <c r="U269" s="32"/>
      <c r="V269" s="32"/>
      <c r="W269" s="32"/>
      <c r="X269" s="32"/>
      <c r="Y269" s="32"/>
      <c r="Z269" s="32"/>
      <c r="AA269" s="32"/>
      <c r="AB269" s="32"/>
      <c r="AC269" s="32"/>
      <c r="AD269" s="32"/>
      <c r="AE269" s="32"/>
      <c r="AF269" s="32"/>
    </row>
    <row r="270" spans="1:174" s="29" customFormat="1" ht="13.5" customHeight="1" x14ac:dyDescent="0.25">
      <c r="B270" s="30"/>
      <c r="E270" s="2" t="str">
        <f>$E$4</f>
        <v>Data through April 2022</v>
      </c>
      <c r="F270" s="32"/>
      <c r="G270" s="32"/>
      <c r="H270" s="32"/>
      <c r="I270" s="32"/>
      <c r="J270" s="32"/>
      <c r="K270" s="32"/>
      <c r="L270" s="32"/>
      <c r="M270" s="32"/>
      <c r="N270" s="32"/>
      <c r="O270" s="32"/>
      <c r="P270" s="32"/>
      <c r="Q270" s="28"/>
      <c r="R270" s="28"/>
      <c r="S270" s="32"/>
      <c r="T270" s="32"/>
      <c r="U270" s="32"/>
      <c r="V270" s="32"/>
      <c r="W270" s="32"/>
      <c r="X270" s="32"/>
      <c r="Y270" s="32"/>
      <c r="Z270" s="32"/>
      <c r="AA270" s="32"/>
      <c r="AB270" s="32"/>
      <c r="AC270" s="32"/>
      <c r="AD270" s="32"/>
      <c r="AE270" s="32"/>
      <c r="AF270" s="32"/>
    </row>
    <row r="271" spans="1:174" ht="24.95" customHeight="1" x14ac:dyDescent="0.2">
      <c r="C271" s="1" t="str">
        <f>[1]Current!$E$2</f>
        <v>P1</v>
      </c>
      <c r="D271" s="1" t="str">
        <f>[1]Current!$F$2</f>
        <v>P2</v>
      </c>
      <c r="E271" s="35" t="s">
        <v>20</v>
      </c>
      <c r="F271" s="36" t="str">
        <f>$F$5</f>
        <v>Feb-20</v>
      </c>
      <c r="G271" s="37" t="str">
        <f>$G$5</f>
        <v>Mar-20</v>
      </c>
      <c r="H271" s="37" t="str">
        <f>$H$5</f>
        <v>Apr-20</v>
      </c>
      <c r="I271" s="37" t="str">
        <f>$I$5</f>
        <v>May-20</v>
      </c>
      <c r="J271" s="37" t="str">
        <f>$J$5</f>
        <v>Jun-20</v>
      </c>
      <c r="K271" s="37" t="str">
        <f>$K$5</f>
        <v>Jul-20</v>
      </c>
      <c r="L271" s="37" t="str">
        <f>$L$5</f>
        <v>Aug-20</v>
      </c>
      <c r="M271" s="37" t="str">
        <f>$M$5</f>
        <v>Sep-20</v>
      </c>
      <c r="N271" s="37" t="str">
        <f>$N$5</f>
        <v>Oct-20</v>
      </c>
      <c r="O271" s="37" t="str">
        <f>$O$5</f>
        <v>Nov-20</v>
      </c>
      <c r="P271" s="37" t="str">
        <f>$P$5</f>
        <v>Dec-20</v>
      </c>
      <c r="Q271" s="37" t="str">
        <f>$Q$5</f>
        <v>Jan-21</v>
      </c>
      <c r="R271" s="37" t="str">
        <f>$R$5</f>
        <v>Feb-21</v>
      </c>
      <c r="S271" s="37" t="str">
        <f>$S$5</f>
        <v>Mar-21</v>
      </c>
      <c r="T271" s="37" t="str">
        <f>$T$5</f>
        <v>Apr-21</v>
      </c>
      <c r="U271" s="37" t="str">
        <f>$U$5</f>
        <v>May-21</v>
      </c>
      <c r="V271" s="37" t="str">
        <f>$V$5</f>
        <v>Jun-21</v>
      </c>
      <c r="W271" s="37" t="str">
        <f>$W$5</f>
        <v>Jul-21</v>
      </c>
      <c r="X271" s="37" t="str">
        <f>$X$5</f>
        <v>Aug-21</v>
      </c>
      <c r="Y271" s="37" t="str">
        <f>$Y$5</f>
        <v>Sep-21</v>
      </c>
      <c r="Z271" s="37" t="str">
        <f>$Z$5</f>
        <v>Oct-21</v>
      </c>
      <c r="AA271" s="37" t="str">
        <f>$AA$5</f>
        <v>Nov-21</v>
      </c>
      <c r="AB271" s="37" t="str">
        <f>$AB$5</f>
        <v>Dec-21</v>
      </c>
      <c r="AC271" s="37" t="str">
        <f>$AC$5</f>
        <v>Jan-22</v>
      </c>
      <c r="AD271" s="38" t="str">
        <f>$AD$5</f>
        <v>Feb-22</v>
      </c>
      <c r="AE271" s="38" t="str">
        <f>$AE$5</f>
        <v>Mar-22</v>
      </c>
      <c r="AF271" s="39" t="str">
        <f>$AF$5</f>
        <v>Apr-22</v>
      </c>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row>
    <row r="272" spans="1:174" x14ac:dyDescent="0.2">
      <c r="A272" s="11">
        <v>17</v>
      </c>
      <c r="B272" s="34">
        <v>1</v>
      </c>
      <c r="C272" s="1">
        <f t="array" ref="C272">IF(ISERROR(INDEX([1]Current!E$2:E$180,MATCH($A272&amp;$B272,[1]Current!$C$2:$C$180&amp;[1]Current!$D$2:$D$180,0))),0,(INDEX([1]Current!E$2:E$180,MATCH($A272&amp;$B272,[1]Current!$C$2:$C$180&amp;[1]Current!$D$2:$D$180,0))))</f>
        <v>1</v>
      </c>
      <c r="D272" s="1">
        <f t="array" ref="D272">IF(ISERROR(INDEX([1]Current!F$2:F$180,MATCH($A272&amp;$B272,[1]Current!$C$2:$C$180&amp;[1]Current!$D$2:$D$180,0))),0,(INDEX([1]Current!F$2:F$180,MATCH($A272&amp;$B272,[1]Current!$C$2:$C$180&amp;[1]Current!$D$2:$D$180,0))))</f>
        <v>1</v>
      </c>
      <c r="E272" s="80" t="s">
        <v>21</v>
      </c>
      <c r="F272" s="41">
        <f t="array" ref="F272">IF(ISERROR(INDEX([1]Monthly!E$2:E$180,MATCH($A272&amp;$B272,[1]Monthly!$C$2:$C$180&amp;[1]Monthly!$D$2:$D$180,0))),0,(INDEX([1]Monthly!E$2:E$180,MATCH($A272&amp;$B272,[1]Monthly!$C$2:$C$180&amp;[1]Monthly!$D$2:$D$180,0))))</f>
        <v>0</v>
      </c>
      <c r="G272" s="42">
        <f t="array" ref="G272">IF(ISERROR(INDEX([1]Monthly!F$2:F$180,MATCH($A272&amp;$B272,[1]Monthly!$C$2:$C$180&amp;[1]Monthly!$D$2:$D$180,0))),0,(INDEX([1]Monthly!F$2:F$180,MATCH($A272&amp;$B272,[1]Monthly!$C$2:$C$180&amp;[1]Monthly!$D$2:$D$180,0))))</f>
        <v>0</v>
      </c>
      <c r="H272" s="42">
        <f t="array" ref="H272">IF(ISERROR(INDEX([1]Monthly!G$2:G$180,MATCH($A272&amp;$B272,[1]Monthly!$C$2:$C$180&amp;[1]Monthly!$D$2:$D$180,0))),0,(INDEX([1]Monthly!G$2:G$180,MATCH($A272&amp;$B272,[1]Monthly!$C$2:$C$180&amp;[1]Monthly!$D$2:$D$180,0))))</f>
        <v>0</v>
      </c>
      <c r="I272" s="42">
        <f t="array" ref="I272">IF(ISERROR(INDEX([1]Monthly!H$2:H$180,MATCH($A272&amp;$B272,[1]Monthly!$C$2:$C$180&amp;[1]Monthly!$D$2:$D$180,0))),0,(INDEX([1]Monthly!H$2:H$180,MATCH($A272&amp;$B272,[1]Monthly!$C$2:$C$180&amp;[1]Monthly!$D$2:$D$180,0))))</f>
        <v>0</v>
      </c>
      <c r="J272" s="42">
        <f t="array" ref="J272">IF(ISERROR(INDEX([1]Monthly!I$2:I$180,MATCH($A272&amp;$B272,[1]Monthly!$C$2:$C$180&amp;[1]Monthly!$D$2:$D$180,0))),0,(INDEX([1]Monthly!I$2:I$180,MATCH($A272&amp;$B272,[1]Monthly!$C$2:$C$180&amp;[1]Monthly!$D$2:$D$180,0))))</f>
        <v>0</v>
      </c>
      <c r="K272" s="42">
        <f t="array" ref="K272">IF(ISERROR(INDEX([1]Monthly!J$2:J$180,MATCH($A272&amp;$B272,[1]Monthly!$C$2:$C$180&amp;[1]Monthly!$D$2:$D$180,0))),0,(INDEX([1]Monthly!J$2:J$180,MATCH($A272&amp;$B272,[1]Monthly!$C$2:$C$180&amp;[1]Monthly!$D$2:$D$180,0))))</f>
        <v>0</v>
      </c>
      <c r="L272" s="42">
        <f t="array" ref="L272">IF(ISERROR(INDEX([1]Monthly!K$2:K$180,MATCH($A272&amp;$B272,[1]Monthly!$C$2:$C$180&amp;[1]Monthly!$D$2:$D$180,0))),0,(INDEX([1]Monthly!K$2:K$180,MATCH($A272&amp;$B272,[1]Monthly!$C$2:$C$180&amp;[1]Monthly!$D$2:$D$180,0))))</f>
        <v>0</v>
      </c>
      <c r="M272" s="42">
        <f t="array" ref="M272">IF(ISERROR(INDEX([1]Monthly!L$2:L$180,MATCH($A272&amp;$B272,[1]Monthly!$C$2:$C$180&amp;[1]Monthly!$D$2:$D$180,0))),0,(INDEX([1]Monthly!L$2:L$180,MATCH($A272&amp;$B272,[1]Monthly!$C$2:$C$180&amp;[1]Monthly!$D$2:$D$180,0))))</f>
        <v>0</v>
      </c>
      <c r="N272" s="42">
        <f t="array" ref="N272">IF(ISERROR(INDEX([1]Monthly!M$2:M$180,MATCH($A272&amp;$B272,[1]Monthly!$C$2:$C$180&amp;[1]Monthly!$D$2:$D$180,0))),0,(INDEX([1]Monthly!M$2:M$180,MATCH($A272&amp;$B272,[1]Monthly!$C$2:$C$180&amp;[1]Monthly!$D$2:$D$180,0))))</f>
        <v>0</v>
      </c>
      <c r="O272" s="42">
        <f t="array" ref="O272">IF(ISERROR(INDEX([1]Monthly!N$2:N$180,MATCH($A272&amp;$B272,[1]Monthly!$C$2:$C$180&amp;[1]Monthly!$D$2:$D$180,0))),0,(INDEX([1]Monthly!N$2:N$180,MATCH($A272&amp;$B272,[1]Monthly!$C$2:$C$180&amp;[1]Monthly!$D$2:$D$180,0))))</f>
        <v>0</v>
      </c>
      <c r="P272" s="42">
        <f t="array" ref="P272">IF(ISERROR(INDEX([1]Monthly!O$2:O$180,MATCH($A272&amp;$B272,[1]Monthly!$C$2:$C$180&amp;[1]Monthly!$D$2:$D$180,0))),0,(INDEX([1]Monthly!O$2:O$180,MATCH($A272&amp;$B272,[1]Monthly!$C$2:$C$180&amp;[1]Monthly!$D$2:$D$180,0))))</f>
        <v>0</v>
      </c>
      <c r="Q272" s="42">
        <f t="array" ref="Q272">IF(ISERROR(INDEX([1]Monthly!P$2:P$180,MATCH($A272&amp;$B272,[1]Monthly!$C$2:$C$180&amp;[1]Monthly!$D$2:$D$180,0))),0,(INDEX([1]Monthly!P$2:P$180,MATCH($A272&amp;$B272,[1]Monthly!$C$2:$C$180&amp;[1]Monthly!$D$2:$D$180,0))))</f>
        <v>0</v>
      </c>
      <c r="R272" s="42">
        <f t="array" ref="R272">IF(ISERROR(INDEX([1]Monthly!Q$2:Q$180,MATCH($A272&amp;$B272,[1]Monthly!$C$2:$C$180&amp;[1]Monthly!$D$2:$D$180,0))),0,(INDEX([1]Monthly!Q$2:Q$180,MATCH($A272&amp;$B272,[1]Monthly!$C$2:$C$180&amp;[1]Monthly!$D$2:$D$180,0))))</f>
        <v>0</v>
      </c>
      <c r="S272" s="42">
        <f t="array" ref="S272">IF(ISERROR(INDEX([1]Monthly!R$2:R$180,MATCH($A272&amp;$B272,[1]Monthly!$C$2:$C$180&amp;[1]Monthly!$D$2:$D$180,0))),0,(INDEX([1]Monthly!R$2:R$180,MATCH($A272&amp;$B272,[1]Monthly!$C$2:$C$180&amp;[1]Monthly!$D$2:$D$180,0))))</f>
        <v>0</v>
      </c>
      <c r="T272" s="42">
        <f t="array" ref="T272">IF(ISERROR(INDEX([1]Monthly!S$2:S$180,MATCH($A272&amp;$B272,[1]Monthly!$C$2:$C$180&amp;[1]Monthly!$D$2:$D$180,0))),0,(INDEX([1]Monthly!S$2:S$180,MATCH($A272&amp;$B272,[1]Monthly!$C$2:$C$180&amp;[1]Monthly!$D$2:$D$180,0))))</f>
        <v>1</v>
      </c>
      <c r="U272" s="42">
        <f t="array" ref="U272">IF(ISERROR(INDEX([1]Monthly!T$2:T$180,MATCH($A272&amp;$B272,[1]Monthly!$C$2:$C$180&amp;[1]Monthly!$D$2:$D$180,0))),0,(INDEX([1]Monthly!T$2:T$180,MATCH($A272&amp;$B272,[1]Monthly!$C$2:$C$180&amp;[1]Monthly!$D$2:$D$180,0))))</f>
        <v>0</v>
      </c>
      <c r="V272" s="42">
        <f t="array" ref="V272">IF(ISERROR(INDEX([1]Monthly!U$2:U$180,MATCH($A272&amp;$B272,[1]Monthly!$C$2:$C$180&amp;[1]Monthly!$D$2:$D$180,0))),0,(INDEX([1]Monthly!U$2:U$180,MATCH($A272&amp;$B272,[1]Monthly!$C$2:$C$180&amp;[1]Monthly!$D$2:$D$180,0))))</f>
        <v>0</v>
      </c>
      <c r="W272" s="42">
        <f t="array" ref="W272">IF(ISERROR(INDEX([1]Monthly!V$2:V$180,MATCH($A272&amp;$B272,[1]Monthly!$C$2:$C$180&amp;[1]Monthly!$D$2:$D$180,0))),0,(INDEX([1]Monthly!V$2:V$180,MATCH($A272&amp;$B272,[1]Monthly!$C$2:$C$180&amp;[1]Monthly!$D$2:$D$180,0))))</f>
        <v>0</v>
      </c>
      <c r="X272" s="42">
        <f t="array" ref="X272">IF(ISERROR(INDEX([1]Monthly!W$2:W$180,MATCH($A272&amp;$B272,[1]Monthly!$C$2:$C$180&amp;[1]Monthly!$D$2:$D$180,0))),0,(INDEX([1]Monthly!W$2:W$180,MATCH($A272&amp;$B272,[1]Monthly!$C$2:$C$180&amp;[1]Monthly!$D$2:$D$180,0))))</f>
        <v>0</v>
      </c>
      <c r="Y272" s="42">
        <f t="array" ref="Y272">IF(ISERROR(INDEX([1]Monthly!X$2:X$180,MATCH($A272&amp;$B272,[1]Monthly!$C$2:$C$180&amp;[1]Monthly!$D$2:$D$180,0))),0,(INDEX([1]Monthly!X$2:X$180,MATCH($A272&amp;$B272,[1]Monthly!$C$2:$C$180&amp;[1]Monthly!$D$2:$D$180,0))))</f>
        <v>0</v>
      </c>
      <c r="Z272" s="42">
        <f t="array" ref="Z272">IF(ISERROR(INDEX([1]Monthly!Y$2:Y$180,MATCH($A272&amp;$B272,[1]Monthly!$C$2:$C$180&amp;[1]Monthly!$D$2:$D$180,0))),0,(INDEX([1]Monthly!Y$2:Y$180,MATCH($A272&amp;$B272,[1]Monthly!$C$2:$C$180&amp;[1]Monthly!$D$2:$D$180,0))))</f>
        <v>0</v>
      </c>
      <c r="AA272" s="42">
        <f t="array" ref="AA272">IF(ISERROR(INDEX([1]Monthly!Z$2:Z$180,MATCH($A272&amp;$B272,[1]Monthly!$C$2:$C$180&amp;[1]Monthly!$D$2:$D$180,0))),0,(INDEX([1]Monthly!Z$2:Z$180,MATCH($A272&amp;$B272,[1]Monthly!$C$2:$C$180&amp;[1]Monthly!$D$2:$D$180,0))))</f>
        <v>0</v>
      </c>
      <c r="AB272" s="42">
        <f t="array" ref="AB272">IF(ISERROR(INDEX([1]Monthly!AA$2:AA$180,MATCH($A272&amp;$B272,[1]Monthly!$C$2:$C$180&amp;[1]Monthly!$D$2:$D$180,0))),0,(INDEX([1]Monthly!AA$2:AA$180,MATCH($A272&amp;$B272,[1]Monthly!$C$2:$C$180&amp;[1]Monthly!$D$2:$D$180,0))))</f>
        <v>0</v>
      </c>
      <c r="AC272" s="42">
        <f t="array" ref="AC272">IF(ISERROR(INDEX([1]Monthly!AB$2:AB$180,MATCH($A272&amp;$B272,[1]Monthly!$C$2:$C$180&amp;[1]Monthly!$D$2:$D$180,0))),0,(INDEX([1]Monthly!AB$2:AB$180,MATCH($A272&amp;$B272,[1]Monthly!$C$2:$C$180&amp;[1]Monthly!$D$2:$D$180,0))))</f>
        <v>1</v>
      </c>
      <c r="AD272" s="43">
        <f t="array" ref="AD272">IF(ISERROR(INDEX([1]Monthly!AC$2:AC$180,MATCH($A272&amp;$B272,[1]Monthly!$C$2:$C$180&amp;[1]Monthly!$D$2:$D$180,0))),0,(INDEX([1]Monthly!AC$2:AC$180,MATCH($A272&amp;$B272,[1]Monthly!$C$2:$C$180&amp;[1]Monthly!$D$2:$D$180,0))))</f>
        <v>0</v>
      </c>
      <c r="AE272" s="43">
        <f t="array" ref="AE272">IF(ISERROR(INDEX([1]Monthly!AD$2:AD$180,MATCH($A272&amp;$B272,[1]Monthly!$C$2:$C$180&amp;[1]Monthly!$D$2:$D$180,0))),0,(INDEX([1]Monthly!AD$2:AD$180,MATCH($A272&amp;$B272,[1]Monthly!$C$2:$C$180&amp;[1]Monthly!$D$2:$D$180,0))))</f>
        <v>0</v>
      </c>
      <c r="AF272" s="44">
        <f t="array" ref="AF272">IF(ISERROR(INDEX([1]Monthly!AE$2:AE$180,MATCH($A272&amp;$B272,[1]Monthly!$C$2:$C$180&amp;[1]Monthly!$D$2:$D$180,0))),0,(INDEX([1]Monthly!AE$2:AE$180,MATCH($A272&amp;$B272,[1]Monthly!$C$2:$C$180&amp;[1]Monthly!$D$2:$D$180,0))))</f>
        <v>0</v>
      </c>
      <c r="AG272" s="1"/>
      <c r="AH272" s="1"/>
      <c r="AI272" s="1"/>
      <c r="AJ272" s="45"/>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row>
    <row r="273" spans="1:174" x14ac:dyDescent="0.2">
      <c r="A273" s="11">
        <v>17</v>
      </c>
      <c r="B273" s="34">
        <v>2</v>
      </c>
      <c r="C273" s="1">
        <f t="array" ref="C273">IF(ISERROR(INDEX([1]Current!E$2:E$180,MATCH($A273&amp;$B273,[1]Current!$C$2:$C$180&amp;[1]Current!$D$2:$D$180,0))),0,(INDEX([1]Current!E$2:E$180,MATCH($A273&amp;$B273,[1]Current!$C$2:$C$180&amp;[1]Current!$D$2:$D$180,0))))</f>
        <v>0</v>
      </c>
      <c r="D273" s="1">
        <f t="array" ref="D273">IF(ISERROR(INDEX([1]Current!F$2:F$180,MATCH($A273&amp;$B273,[1]Current!$C$2:$C$180&amp;[1]Current!$D$2:$D$180,0))),0,(INDEX([1]Current!F$2:F$180,MATCH($A273&amp;$B273,[1]Current!$C$2:$C$180&amp;[1]Current!$D$2:$D$180,0))))</f>
        <v>1</v>
      </c>
      <c r="E273" s="81" t="s">
        <v>22</v>
      </c>
      <c r="F273" s="48">
        <f t="array" ref="F273">IF(ISERROR(INDEX([1]Monthly!E$2:E$180,MATCH($A273&amp;$B273,[1]Monthly!$C$2:$C$180&amp;[1]Monthly!$D$2:$D$180,0))),0,(INDEX([1]Monthly!E$2:E$180,MATCH($A273&amp;$B273,[1]Monthly!$C$2:$C$180&amp;[1]Monthly!$D$2:$D$180,0))))</f>
        <v>0</v>
      </c>
      <c r="G273" s="49">
        <f t="array" ref="G273">IF(ISERROR(INDEX([1]Monthly!F$2:F$180,MATCH($A273&amp;$B273,[1]Monthly!$C$2:$C$180&amp;[1]Monthly!$D$2:$D$180,0))),0,(INDEX([1]Monthly!F$2:F$180,MATCH($A273&amp;$B273,[1]Monthly!$C$2:$C$180&amp;[1]Monthly!$D$2:$D$180,0))))</f>
        <v>0</v>
      </c>
      <c r="H273" s="49">
        <f t="array" ref="H273">IF(ISERROR(INDEX([1]Monthly!G$2:G$180,MATCH($A273&amp;$B273,[1]Monthly!$C$2:$C$180&amp;[1]Monthly!$D$2:$D$180,0))),0,(INDEX([1]Monthly!G$2:G$180,MATCH($A273&amp;$B273,[1]Monthly!$C$2:$C$180&amp;[1]Monthly!$D$2:$D$180,0))))</f>
        <v>0</v>
      </c>
      <c r="I273" s="49">
        <f t="array" ref="I273">IF(ISERROR(INDEX([1]Monthly!H$2:H$180,MATCH($A273&amp;$B273,[1]Monthly!$C$2:$C$180&amp;[1]Monthly!$D$2:$D$180,0))),0,(INDEX([1]Monthly!H$2:H$180,MATCH($A273&amp;$B273,[1]Monthly!$C$2:$C$180&amp;[1]Monthly!$D$2:$D$180,0))))</f>
        <v>0</v>
      </c>
      <c r="J273" s="49">
        <f t="array" ref="J273">IF(ISERROR(INDEX([1]Monthly!I$2:I$180,MATCH($A273&amp;$B273,[1]Monthly!$C$2:$C$180&amp;[1]Monthly!$D$2:$D$180,0))),0,(INDEX([1]Monthly!I$2:I$180,MATCH($A273&amp;$B273,[1]Monthly!$C$2:$C$180&amp;[1]Monthly!$D$2:$D$180,0))))</f>
        <v>0</v>
      </c>
      <c r="K273" s="49">
        <f t="array" ref="K273">IF(ISERROR(INDEX([1]Monthly!J$2:J$180,MATCH($A273&amp;$B273,[1]Monthly!$C$2:$C$180&amp;[1]Monthly!$D$2:$D$180,0))),0,(INDEX([1]Monthly!J$2:J$180,MATCH($A273&amp;$B273,[1]Monthly!$C$2:$C$180&amp;[1]Monthly!$D$2:$D$180,0))))</f>
        <v>0</v>
      </c>
      <c r="L273" s="49">
        <f t="array" ref="L273">IF(ISERROR(INDEX([1]Monthly!K$2:K$180,MATCH($A273&amp;$B273,[1]Monthly!$C$2:$C$180&amp;[1]Monthly!$D$2:$D$180,0))),0,(INDEX([1]Monthly!K$2:K$180,MATCH($A273&amp;$B273,[1]Monthly!$C$2:$C$180&amp;[1]Monthly!$D$2:$D$180,0))))</f>
        <v>0</v>
      </c>
      <c r="M273" s="49">
        <f t="array" ref="M273">IF(ISERROR(INDEX([1]Monthly!L$2:L$180,MATCH($A273&amp;$B273,[1]Monthly!$C$2:$C$180&amp;[1]Monthly!$D$2:$D$180,0))),0,(INDEX([1]Monthly!L$2:L$180,MATCH($A273&amp;$B273,[1]Monthly!$C$2:$C$180&amp;[1]Monthly!$D$2:$D$180,0))))</f>
        <v>0</v>
      </c>
      <c r="N273" s="49">
        <f t="array" ref="N273">IF(ISERROR(INDEX([1]Monthly!M$2:M$180,MATCH($A273&amp;$B273,[1]Monthly!$C$2:$C$180&amp;[1]Monthly!$D$2:$D$180,0))),0,(INDEX([1]Monthly!M$2:M$180,MATCH($A273&amp;$B273,[1]Monthly!$C$2:$C$180&amp;[1]Monthly!$D$2:$D$180,0))))</f>
        <v>0</v>
      </c>
      <c r="O273" s="49">
        <f t="array" ref="O273">IF(ISERROR(INDEX([1]Monthly!N$2:N$180,MATCH($A273&amp;$B273,[1]Monthly!$C$2:$C$180&amp;[1]Monthly!$D$2:$D$180,0))),0,(INDEX([1]Monthly!N$2:N$180,MATCH($A273&amp;$B273,[1]Monthly!$C$2:$C$180&amp;[1]Monthly!$D$2:$D$180,0))))</f>
        <v>0</v>
      </c>
      <c r="P273" s="49">
        <f t="array" ref="P273">IF(ISERROR(INDEX([1]Monthly!O$2:O$180,MATCH($A273&amp;$B273,[1]Monthly!$C$2:$C$180&amp;[1]Monthly!$D$2:$D$180,0))),0,(INDEX([1]Monthly!O$2:O$180,MATCH($A273&amp;$B273,[1]Monthly!$C$2:$C$180&amp;[1]Monthly!$D$2:$D$180,0))))</f>
        <v>0</v>
      </c>
      <c r="Q273" s="49">
        <f t="array" ref="Q273">IF(ISERROR(INDEX([1]Monthly!P$2:P$180,MATCH($A273&amp;$B273,[1]Monthly!$C$2:$C$180&amp;[1]Monthly!$D$2:$D$180,0))),0,(INDEX([1]Monthly!P$2:P$180,MATCH($A273&amp;$B273,[1]Monthly!$C$2:$C$180&amp;[1]Monthly!$D$2:$D$180,0))))</f>
        <v>0</v>
      </c>
      <c r="R273" s="49">
        <f t="array" ref="R273">IF(ISERROR(INDEX([1]Monthly!Q$2:Q$180,MATCH($A273&amp;$B273,[1]Monthly!$C$2:$C$180&amp;[1]Monthly!$D$2:$D$180,0))),0,(INDEX([1]Monthly!Q$2:Q$180,MATCH($A273&amp;$B273,[1]Monthly!$C$2:$C$180&amp;[1]Monthly!$D$2:$D$180,0))))</f>
        <v>0</v>
      </c>
      <c r="S273" s="49">
        <f t="array" ref="S273">IF(ISERROR(INDEX([1]Monthly!R$2:R$180,MATCH($A273&amp;$B273,[1]Monthly!$C$2:$C$180&amp;[1]Monthly!$D$2:$D$180,0))),0,(INDEX([1]Monthly!R$2:R$180,MATCH($A273&amp;$B273,[1]Monthly!$C$2:$C$180&amp;[1]Monthly!$D$2:$D$180,0))))</f>
        <v>0</v>
      </c>
      <c r="T273" s="49">
        <f t="array" ref="T273">IF(ISERROR(INDEX([1]Monthly!S$2:S$180,MATCH($A273&amp;$B273,[1]Monthly!$C$2:$C$180&amp;[1]Monthly!$D$2:$D$180,0))),0,(INDEX([1]Monthly!S$2:S$180,MATCH($A273&amp;$B273,[1]Monthly!$C$2:$C$180&amp;[1]Monthly!$D$2:$D$180,0))))</f>
        <v>0</v>
      </c>
      <c r="U273" s="49">
        <f t="array" ref="U273">IF(ISERROR(INDEX([1]Monthly!T$2:T$180,MATCH($A273&amp;$B273,[1]Monthly!$C$2:$C$180&amp;[1]Monthly!$D$2:$D$180,0))),0,(INDEX([1]Monthly!T$2:T$180,MATCH($A273&amp;$B273,[1]Monthly!$C$2:$C$180&amp;[1]Monthly!$D$2:$D$180,0))))</f>
        <v>0</v>
      </c>
      <c r="V273" s="49">
        <f t="array" ref="V273">IF(ISERROR(INDEX([1]Monthly!U$2:U$180,MATCH($A273&amp;$B273,[1]Monthly!$C$2:$C$180&amp;[1]Monthly!$D$2:$D$180,0))),0,(INDEX([1]Monthly!U$2:U$180,MATCH($A273&amp;$B273,[1]Monthly!$C$2:$C$180&amp;[1]Monthly!$D$2:$D$180,0))))</f>
        <v>0</v>
      </c>
      <c r="W273" s="49">
        <f t="array" ref="W273">IF(ISERROR(INDEX([1]Monthly!V$2:V$180,MATCH($A273&amp;$B273,[1]Monthly!$C$2:$C$180&amp;[1]Monthly!$D$2:$D$180,0))),0,(INDEX([1]Monthly!V$2:V$180,MATCH($A273&amp;$B273,[1]Monthly!$C$2:$C$180&amp;[1]Monthly!$D$2:$D$180,0))))</f>
        <v>0</v>
      </c>
      <c r="X273" s="49">
        <f t="array" ref="X273">IF(ISERROR(INDEX([1]Monthly!W$2:W$180,MATCH($A273&amp;$B273,[1]Monthly!$C$2:$C$180&amp;[1]Monthly!$D$2:$D$180,0))),0,(INDEX([1]Monthly!W$2:W$180,MATCH($A273&amp;$B273,[1]Monthly!$C$2:$C$180&amp;[1]Monthly!$D$2:$D$180,0))))</f>
        <v>0</v>
      </c>
      <c r="Y273" s="49">
        <f t="array" ref="Y273">IF(ISERROR(INDEX([1]Monthly!X$2:X$180,MATCH($A273&amp;$B273,[1]Monthly!$C$2:$C$180&amp;[1]Monthly!$D$2:$D$180,0))),0,(INDEX([1]Monthly!X$2:X$180,MATCH($A273&amp;$B273,[1]Monthly!$C$2:$C$180&amp;[1]Monthly!$D$2:$D$180,0))))</f>
        <v>0</v>
      </c>
      <c r="Z273" s="49">
        <f t="array" ref="Z273">IF(ISERROR(INDEX([1]Monthly!Y$2:Y$180,MATCH($A273&amp;$B273,[1]Monthly!$C$2:$C$180&amp;[1]Monthly!$D$2:$D$180,0))),0,(INDEX([1]Monthly!Y$2:Y$180,MATCH($A273&amp;$B273,[1]Monthly!$C$2:$C$180&amp;[1]Monthly!$D$2:$D$180,0))))</f>
        <v>1</v>
      </c>
      <c r="AA273" s="49">
        <f t="array" ref="AA273">IF(ISERROR(INDEX([1]Monthly!Z$2:Z$180,MATCH($A273&amp;$B273,[1]Monthly!$C$2:$C$180&amp;[1]Monthly!$D$2:$D$180,0))),0,(INDEX([1]Monthly!Z$2:Z$180,MATCH($A273&amp;$B273,[1]Monthly!$C$2:$C$180&amp;[1]Monthly!$D$2:$D$180,0))))</f>
        <v>0</v>
      </c>
      <c r="AB273" s="49">
        <f t="array" ref="AB273">IF(ISERROR(INDEX([1]Monthly!AA$2:AA$180,MATCH($A273&amp;$B273,[1]Monthly!$C$2:$C$180&amp;[1]Monthly!$D$2:$D$180,0))),0,(INDEX([1]Monthly!AA$2:AA$180,MATCH($A273&amp;$B273,[1]Monthly!$C$2:$C$180&amp;[1]Monthly!$D$2:$D$180,0))))</f>
        <v>0</v>
      </c>
      <c r="AC273" s="49">
        <f t="array" ref="AC273">IF(ISERROR(INDEX([1]Monthly!AB$2:AB$180,MATCH($A273&amp;$B273,[1]Monthly!$C$2:$C$180&amp;[1]Monthly!$D$2:$D$180,0))),0,(INDEX([1]Monthly!AB$2:AB$180,MATCH($A273&amp;$B273,[1]Monthly!$C$2:$C$180&amp;[1]Monthly!$D$2:$D$180,0))))</f>
        <v>0</v>
      </c>
      <c r="AD273" s="50">
        <f t="array" ref="AD273">IF(ISERROR(INDEX([1]Monthly!AC$2:AC$180,MATCH($A273&amp;$B273,[1]Monthly!$C$2:$C$180&amp;[1]Monthly!$D$2:$D$180,0))),0,(INDEX([1]Monthly!AC$2:AC$180,MATCH($A273&amp;$B273,[1]Monthly!$C$2:$C$180&amp;[1]Monthly!$D$2:$D$180,0))))</f>
        <v>0</v>
      </c>
      <c r="AE273" s="50">
        <f t="array" ref="AE273">IF(ISERROR(INDEX([1]Monthly!AD$2:AD$180,MATCH($A273&amp;$B273,[1]Monthly!$C$2:$C$180&amp;[1]Monthly!$D$2:$D$180,0))),0,(INDEX([1]Monthly!AD$2:AD$180,MATCH($A273&amp;$B273,[1]Monthly!$C$2:$C$180&amp;[1]Monthly!$D$2:$D$180,0))))</f>
        <v>0</v>
      </c>
      <c r="AF273" s="51">
        <f t="array" ref="AF273">IF(ISERROR(INDEX([1]Monthly!AE$2:AE$180,MATCH($A273&amp;$B273,[1]Monthly!$C$2:$C$180&amp;[1]Monthly!$D$2:$D$180,0))),0,(INDEX([1]Monthly!AE$2:AE$180,MATCH($A273&amp;$B273,[1]Monthly!$C$2:$C$180&amp;[1]Monthly!$D$2:$D$180,0))))</f>
        <v>0</v>
      </c>
      <c r="AG273" s="1"/>
      <c r="AH273" s="1"/>
      <c r="AI273" s="1"/>
      <c r="AJ273" s="45"/>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row>
    <row r="274" spans="1:174" x14ac:dyDescent="0.2">
      <c r="A274" s="11">
        <v>17</v>
      </c>
      <c r="B274" s="34">
        <v>4</v>
      </c>
      <c r="C274" s="1">
        <f t="array" ref="C274">IF(ISERROR(INDEX([1]Current!E$2:E$180,MATCH($A274&amp;$B274,[1]Current!$C$2:$C$180&amp;[1]Current!$D$2:$D$180,0))),0,(INDEX([1]Current!E$2:E$180,MATCH($A274&amp;$B274,[1]Current!$C$2:$C$180&amp;[1]Current!$D$2:$D$180,0))))</f>
        <v>1</v>
      </c>
      <c r="D274" s="1">
        <f t="array" ref="D274">IF(ISERROR(INDEX([1]Current!F$2:F$180,MATCH($A274&amp;$B274,[1]Current!$C$2:$C$180&amp;[1]Current!$D$2:$D$180,0))),0,(INDEX([1]Current!F$2:F$180,MATCH($A274&amp;$B274,[1]Current!$C$2:$C$180&amp;[1]Current!$D$2:$D$180,0))))</f>
        <v>1</v>
      </c>
      <c r="E274" s="81" t="s">
        <v>23</v>
      </c>
      <c r="F274" s="48">
        <f t="array" ref="F274">IF(ISERROR(INDEX([1]Monthly!E$2:E$180,MATCH($A274&amp;$B274,[1]Monthly!$C$2:$C$180&amp;[1]Monthly!$D$2:$D$180,0))),0,(INDEX([1]Monthly!E$2:E$180,MATCH($A274&amp;$B274,[1]Monthly!$C$2:$C$180&amp;[1]Monthly!$D$2:$D$180,0))))</f>
        <v>0</v>
      </c>
      <c r="G274" s="49">
        <f t="array" ref="G274">IF(ISERROR(INDEX([1]Monthly!F$2:F$180,MATCH($A274&amp;$B274,[1]Monthly!$C$2:$C$180&amp;[1]Monthly!$D$2:$D$180,0))),0,(INDEX([1]Monthly!F$2:F$180,MATCH($A274&amp;$B274,[1]Monthly!$C$2:$C$180&amp;[1]Monthly!$D$2:$D$180,0))))</f>
        <v>0</v>
      </c>
      <c r="H274" s="49">
        <f t="array" ref="H274">IF(ISERROR(INDEX([1]Monthly!G$2:G$180,MATCH($A274&amp;$B274,[1]Monthly!$C$2:$C$180&amp;[1]Monthly!$D$2:$D$180,0))),0,(INDEX([1]Monthly!G$2:G$180,MATCH($A274&amp;$B274,[1]Monthly!$C$2:$C$180&amp;[1]Monthly!$D$2:$D$180,0))))</f>
        <v>0</v>
      </c>
      <c r="I274" s="49">
        <f t="array" ref="I274">IF(ISERROR(INDEX([1]Monthly!H$2:H$180,MATCH($A274&amp;$B274,[1]Monthly!$C$2:$C$180&amp;[1]Monthly!$D$2:$D$180,0))),0,(INDEX([1]Monthly!H$2:H$180,MATCH($A274&amp;$B274,[1]Monthly!$C$2:$C$180&amp;[1]Monthly!$D$2:$D$180,0))))</f>
        <v>0</v>
      </c>
      <c r="J274" s="49">
        <f t="array" ref="J274">IF(ISERROR(INDEX([1]Monthly!I$2:I$180,MATCH($A274&amp;$B274,[1]Monthly!$C$2:$C$180&amp;[1]Monthly!$D$2:$D$180,0))),0,(INDEX([1]Monthly!I$2:I$180,MATCH($A274&amp;$B274,[1]Monthly!$C$2:$C$180&amp;[1]Monthly!$D$2:$D$180,0))))</f>
        <v>0</v>
      </c>
      <c r="K274" s="49">
        <f t="array" ref="K274">IF(ISERROR(INDEX([1]Monthly!J$2:J$180,MATCH($A274&amp;$B274,[1]Monthly!$C$2:$C$180&amp;[1]Monthly!$D$2:$D$180,0))),0,(INDEX([1]Monthly!J$2:J$180,MATCH($A274&amp;$B274,[1]Monthly!$C$2:$C$180&amp;[1]Monthly!$D$2:$D$180,0))))</f>
        <v>0</v>
      </c>
      <c r="L274" s="49">
        <f t="array" ref="L274">IF(ISERROR(INDEX([1]Monthly!K$2:K$180,MATCH($A274&amp;$B274,[1]Monthly!$C$2:$C$180&amp;[1]Monthly!$D$2:$D$180,0))),0,(INDEX([1]Monthly!K$2:K$180,MATCH($A274&amp;$B274,[1]Monthly!$C$2:$C$180&amp;[1]Monthly!$D$2:$D$180,0))))</f>
        <v>0</v>
      </c>
      <c r="M274" s="49">
        <f t="array" ref="M274">IF(ISERROR(INDEX([1]Monthly!L$2:L$180,MATCH($A274&amp;$B274,[1]Monthly!$C$2:$C$180&amp;[1]Monthly!$D$2:$D$180,0))),0,(INDEX([1]Monthly!L$2:L$180,MATCH($A274&amp;$B274,[1]Monthly!$C$2:$C$180&amp;[1]Monthly!$D$2:$D$180,0))))</f>
        <v>0</v>
      </c>
      <c r="N274" s="49">
        <f t="array" ref="N274">IF(ISERROR(INDEX([1]Monthly!M$2:M$180,MATCH($A274&amp;$B274,[1]Monthly!$C$2:$C$180&amp;[1]Monthly!$D$2:$D$180,0))),0,(INDEX([1]Monthly!M$2:M$180,MATCH($A274&amp;$B274,[1]Monthly!$C$2:$C$180&amp;[1]Monthly!$D$2:$D$180,0))))</f>
        <v>0</v>
      </c>
      <c r="O274" s="49">
        <f t="array" ref="O274">IF(ISERROR(INDEX([1]Monthly!N$2:N$180,MATCH($A274&amp;$B274,[1]Monthly!$C$2:$C$180&amp;[1]Monthly!$D$2:$D$180,0))),0,(INDEX([1]Monthly!N$2:N$180,MATCH($A274&amp;$B274,[1]Monthly!$C$2:$C$180&amp;[1]Monthly!$D$2:$D$180,0))))</f>
        <v>0</v>
      </c>
      <c r="P274" s="49">
        <f t="array" ref="P274">IF(ISERROR(INDEX([1]Monthly!O$2:O$180,MATCH($A274&amp;$B274,[1]Monthly!$C$2:$C$180&amp;[1]Monthly!$D$2:$D$180,0))),0,(INDEX([1]Monthly!O$2:O$180,MATCH($A274&amp;$B274,[1]Monthly!$C$2:$C$180&amp;[1]Monthly!$D$2:$D$180,0))))</f>
        <v>1</v>
      </c>
      <c r="Q274" s="49">
        <f t="array" ref="Q274">IF(ISERROR(INDEX([1]Monthly!P$2:P$180,MATCH($A274&amp;$B274,[1]Monthly!$C$2:$C$180&amp;[1]Monthly!$D$2:$D$180,0))),0,(INDEX([1]Monthly!P$2:P$180,MATCH($A274&amp;$B274,[1]Monthly!$C$2:$C$180&amp;[1]Monthly!$D$2:$D$180,0))))</f>
        <v>0</v>
      </c>
      <c r="R274" s="49">
        <f t="array" ref="R274">IF(ISERROR(INDEX([1]Monthly!Q$2:Q$180,MATCH($A274&amp;$B274,[1]Monthly!$C$2:$C$180&amp;[1]Monthly!$D$2:$D$180,0))),0,(INDEX([1]Monthly!Q$2:Q$180,MATCH($A274&amp;$B274,[1]Monthly!$C$2:$C$180&amp;[1]Monthly!$D$2:$D$180,0))))</f>
        <v>0</v>
      </c>
      <c r="S274" s="49">
        <f t="array" ref="S274">IF(ISERROR(INDEX([1]Monthly!R$2:R$180,MATCH($A274&amp;$B274,[1]Monthly!$C$2:$C$180&amp;[1]Monthly!$D$2:$D$180,0))),0,(INDEX([1]Monthly!R$2:R$180,MATCH($A274&amp;$B274,[1]Monthly!$C$2:$C$180&amp;[1]Monthly!$D$2:$D$180,0))))</f>
        <v>0</v>
      </c>
      <c r="T274" s="49">
        <f t="array" ref="T274">IF(ISERROR(INDEX([1]Monthly!S$2:S$180,MATCH($A274&amp;$B274,[1]Monthly!$C$2:$C$180&amp;[1]Monthly!$D$2:$D$180,0))),0,(INDEX([1]Monthly!S$2:S$180,MATCH($A274&amp;$B274,[1]Monthly!$C$2:$C$180&amp;[1]Monthly!$D$2:$D$180,0))))</f>
        <v>0</v>
      </c>
      <c r="U274" s="49">
        <f t="array" ref="U274">IF(ISERROR(INDEX([1]Monthly!T$2:T$180,MATCH($A274&amp;$B274,[1]Monthly!$C$2:$C$180&amp;[1]Monthly!$D$2:$D$180,0))),0,(INDEX([1]Monthly!T$2:T$180,MATCH($A274&amp;$B274,[1]Monthly!$C$2:$C$180&amp;[1]Monthly!$D$2:$D$180,0))))</f>
        <v>1</v>
      </c>
      <c r="V274" s="49">
        <f t="array" ref="V274">IF(ISERROR(INDEX([1]Monthly!U$2:U$180,MATCH($A274&amp;$B274,[1]Monthly!$C$2:$C$180&amp;[1]Monthly!$D$2:$D$180,0))),0,(INDEX([1]Monthly!U$2:U$180,MATCH($A274&amp;$B274,[1]Monthly!$C$2:$C$180&amp;[1]Monthly!$D$2:$D$180,0))))</f>
        <v>0</v>
      </c>
      <c r="W274" s="49">
        <f t="array" ref="W274">IF(ISERROR(INDEX([1]Monthly!V$2:V$180,MATCH($A274&amp;$B274,[1]Monthly!$C$2:$C$180&amp;[1]Monthly!$D$2:$D$180,0))),0,(INDEX([1]Monthly!V$2:V$180,MATCH($A274&amp;$B274,[1]Monthly!$C$2:$C$180&amp;[1]Monthly!$D$2:$D$180,0))))</f>
        <v>0</v>
      </c>
      <c r="X274" s="49">
        <f t="array" ref="X274">IF(ISERROR(INDEX([1]Monthly!W$2:W$180,MATCH($A274&amp;$B274,[1]Monthly!$C$2:$C$180&amp;[1]Monthly!$D$2:$D$180,0))),0,(INDEX([1]Monthly!W$2:W$180,MATCH($A274&amp;$B274,[1]Monthly!$C$2:$C$180&amp;[1]Monthly!$D$2:$D$180,0))))</f>
        <v>0</v>
      </c>
      <c r="Y274" s="49">
        <f t="array" ref="Y274">IF(ISERROR(INDEX([1]Monthly!X$2:X$180,MATCH($A274&amp;$B274,[1]Monthly!$C$2:$C$180&amp;[1]Monthly!$D$2:$D$180,0))),0,(INDEX([1]Monthly!X$2:X$180,MATCH($A274&amp;$B274,[1]Monthly!$C$2:$C$180&amp;[1]Monthly!$D$2:$D$180,0))))</f>
        <v>0</v>
      </c>
      <c r="Z274" s="49">
        <f t="array" ref="Z274">IF(ISERROR(INDEX([1]Monthly!Y$2:Y$180,MATCH($A274&amp;$B274,[1]Monthly!$C$2:$C$180&amp;[1]Monthly!$D$2:$D$180,0))),0,(INDEX([1]Monthly!Y$2:Y$180,MATCH($A274&amp;$B274,[1]Monthly!$C$2:$C$180&amp;[1]Monthly!$D$2:$D$180,0))))</f>
        <v>1</v>
      </c>
      <c r="AA274" s="49">
        <f t="array" ref="AA274">IF(ISERROR(INDEX([1]Monthly!Z$2:Z$180,MATCH($A274&amp;$B274,[1]Monthly!$C$2:$C$180&amp;[1]Monthly!$D$2:$D$180,0))),0,(INDEX([1]Monthly!Z$2:Z$180,MATCH($A274&amp;$B274,[1]Monthly!$C$2:$C$180&amp;[1]Monthly!$D$2:$D$180,0))))</f>
        <v>0</v>
      </c>
      <c r="AB274" s="49">
        <f t="array" ref="AB274">IF(ISERROR(INDEX([1]Monthly!AA$2:AA$180,MATCH($A274&amp;$B274,[1]Monthly!$C$2:$C$180&amp;[1]Monthly!$D$2:$D$180,0))),0,(INDEX([1]Monthly!AA$2:AA$180,MATCH($A274&amp;$B274,[1]Monthly!$C$2:$C$180&amp;[1]Monthly!$D$2:$D$180,0))))</f>
        <v>0</v>
      </c>
      <c r="AC274" s="49">
        <f t="array" ref="AC274">IF(ISERROR(INDEX([1]Monthly!AB$2:AB$180,MATCH($A274&amp;$B274,[1]Monthly!$C$2:$C$180&amp;[1]Monthly!$D$2:$D$180,0))),0,(INDEX([1]Monthly!AB$2:AB$180,MATCH($A274&amp;$B274,[1]Monthly!$C$2:$C$180&amp;[1]Monthly!$D$2:$D$180,0))))</f>
        <v>0</v>
      </c>
      <c r="AD274" s="50">
        <f t="array" ref="AD274">IF(ISERROR(INDEX([1]Monthly!AC$2:AC$180,MATCH($A274&amp;$B274,[1]Monthly!$C$2:$C$180&amp;[1]Monthly!$D$2:$D$180,0))),0,(INDEX([1]Monthly!AC$2:AC$180,MATCH($A274&amp;$B274,[1]Monthly!$C$2:$C$180&amp;[1]Monthly!$D$2:$D$180,0))))</f>
        <v>0</v>
      </c>
      <c r="AE274" s="50">
        <f t="array" ref="AE274">IF(ISERROR(INDEX([1]Monthly!AD$2:AD$180,MATCH($A274&amp;$B274,[1]Monthly!$C$2:$C$180&amp;[1]Monthly!$D$2:$D$180,0))),0,(INDEX([1]Monthly!AD$2:AD$180,MATCH($A274&amp;$B274,[1]Monthly!$C$2:$C$180&amp;[1]Monthly!$D$2:$D$180,0))))</f>
        <v>0</v>
      </c>
      <c r="AF274" s="51">
        <f t="array" ref="AF274">IF(ISERROR(INDEX([1]Monthly!AE$2:AE$180,MATCH($A274&amp;$B274,[1]Monthly!$C$2:$C$180&amp;[1]Monthly!$D$2:$D$180,0))),0,(INDEX([1]Monthly!AE$2:AE$180,MATCH($A274&amp;$B274,[1]Monthly!$C$2:$C$180&amp;[1]Monthly!$D$2:$D$180,0))))</f>
        <v>0</v>
      </c>
      <c r="AG274" s="1"/>
      <c r="AH274" s="1"/>
      <c r="AI274" s="1"/>
      <c r="AJ274" s="45"/>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row>
    <row r="275" spans="1:174" x14ac:dyDescent="0.2">
      <c r="A275" s="11">
        <v>17</v>
      </c>
      <c r="B275" s="34">
        <v>5</v>
      </c>
      <c r="C275" s="1">
        <f t="array" ref="C275">IF(ISERROR(INDEX([1]Current!E$2:E$180,MATCH($A275&amp;$B275,[1]Current!$C$2:$C$180&amp;[1]Current!$D$2:$D$180,0))),0,(INDEX([1]Current!E$2:E$180,MATCH($A275&amp;$B275,[1]Current!$C$2:$C$180&amp;[1]Current!$D$2:$D$180,0))))</f>
        <v>1</v>
      </c>
      <c r="D275" s="1">
        <f t="array" ref="D275">IF(ISERROR(INDEX([1]Current!F$2:F$180,MATCH($A275&amp;$B275,[1]Current!$C$2:$C$180&amp;[1]Current!$D$2:$D$180,0))),0,(INDEX([1]Current!F$2:F$180,MATCH($A275&amp;$B275,[1]Current!$C$2:$C$180&amp;[1]Current!$D$2:$D$180,0))))</f>
        <v>2</v>
      </c>
      <c r="E275" s="81" t="s">
        <v>24</v>
      </c>
      <c r="F275" s="48">
        <f t="array" ref="F275">IF(ISERROR(INDEX([1]Monthly!E$2:E$180,MATCH($A275&amp;$B275,[1]Monthly!$C$2:$C$180&amp;[1]Monthly!$D$2:$D$180,0))),0,(INDEX([1]Monthly!E$2:E$180,MATCH($A275&amp;$B275,[1]Monthly!$C$2:$C$180&amp;[1]Monthly!$D$2:$D$180,0))))</f>
        <v>0</v>
      </c>
      <c r="G275" s="49">
        <f t="array" ref="G275">IF(ISERROR(INDEX([1]Monthly!F$2:F$180,MATCH($A275&amp;$B275,[1]Monthly!$C$2:$C$180&amp;[1]Monthly!$D$2:$D$180,0))),0,(INDEX([1]Monthly!F$2:F$180,MATCH($A275&amp;$B275,[1]Monthly!$C$2:$C$180&amp;[1]Monthly!$D$2:$D$180,0))))</f>
        <v>0</v>
      </c>
      <c r="H275" s="49">
        <f t="array" ref="H275">IF(ISERROR(INDEX([1]Monthly!G$2:G$180,MATCH($A275&amp;$B275,[1]Monthly!$C$2:$C$180&amp;[1]Monthly!$D$2:$D$180,0))),0,(INDEX([1]Monthly!G$2:G$180,MATCH($A275&amp;$B275,[1]Monthly!$C$2:$C$180&amp;[1]Monthly!$D$2:$D$180,0))))</f>
        <v>0</v>
      </c>
      <c r="I275" s="49">
        <f t="array" ref="I275">IF(ISERROR(INDEX([1]Monthly!H$2:H$180,MATCH($A275&amp;$B275,[1]Monthly!$C$2:$C$180&amp;[1]Monthly!$D$2:$D$180,0))),0,(INDEX([1]Monthly!H$2:H$180,MATCH($A275&amp;$B275,[1]Monthly!$C$2:$C$180&amp;[1]Monthly!$D$2:$D$180,0))))</f>
        <v>0</v>
      </c>
      <c r="J275" s="49">
        <f t="array" ref="J275">IF(ISERROR(INDEX([1]Monthly!I$2:I$180,MATCH($A275&amp;$B275,[1]Monthly!$C$2:$C$180&amp;[1]Monthly!$D$2:$D$180,0))),0,(INDEX([1]Monthly!I$2:I$180,MATCH($A275&amp;$B275,[1]Monthly!$C$2:$C$180&amp;[1]Monthly!$D$2:$D$180,0))))</f>
        <v>0</v>
      </c>
      <c r="K275" s="49">
        <f t="array" ref="K275">IF(ISERROR(INDEX([1]Monthly!J$2:J$180,MATCH($A275&amp;$B275,[1]Monthly!$C$2:$C$180&amp;[1]Monthly!$D$2:$D$180,0))),0,(INDEX([1]Monthly!J$2:J$180,MATCH($A275&amp;$B275,[1]Monthly!$C$2:$C$180&amp;[1]Monthly!$D$2:$D$180,0))))</f>
        <v>0</v>
      </c>
      <c r="L275" s="49">
        <f t="array" ref="L275">IF(ISERROR(INDEX([1]Monthly!K$2:K$180,MATCH($A275&amp;$B275,[1]Monthly!$C$2:$C$180&amp;[1]Monthly!$D$2:$D$180,0))),0,(INDEX([1]Monthly!K$2:K$180,MATCH($A275&amp;$B275,[1]Monthly!$C$2:$C$180&amp;[1]Monthly!$D$2:$D$180,0))))</f>
        <v>0</v>
      </c>
      <c r="M275" s="49">
        <f t="array" ref="M275">IF(ISERROR(INDEX([1]Monthly!L$2:L$180,MATCH($A275&amp;$B275,[1]Monthly!$C$2:$C$180&amp;[1]Monthly!$D$2:$D$180,0))),0,(INDEX([1]Monthly!L$2:L$180,MATCH($A275&amp;$B275,[1]Monthly!$C$2:$C$180&amp;[1]Monthly!$D$2:$D$180,0))))</f>
        <v>0</v>
      </c>
      <c r="N275" s="49">
        <f t="array" ref="N275">IF(ISERROR(INDEX([1]Monthly!M$2:M$180,MATCH($A275&amp;$B275,[1]Monthly!$C$2:$C$180&amp;[1]Monthly!$D$2:$D$180,0))),0,(INDEX([1]Monthly!M$2:M$180,MATCH($A275&amp;$B275,[1]Monthly!$C$2:$C$180&amp;[1]Monthly!$D$2:$D$180,0))))</f>
        <v>0</v>
      </c>
      <c r="O275" s="49">
        <f t="array" ref="O275">IF(ISERROR(INDEX([1]Monthly!N$2:N$180,MATCH($A275&amp;$B275,[1]Monthly!$C$2:$C$180&amp;[1]Monthly!$D$2:$D$180,0))),0,(INDEX([1]Monthly!N$2:N$180,MATCH($A275&amp;$B275,[1]Monthly!$C$2:$C$180&amp;[1]Monthly!$D$2:$D$180,0))))</f>
        <v>0</v>
      </c>
      <c r="P275" s="49">
        <f t="array" ref="P275">IF(ISERROR(INDEX([1]Monthly!O$2:O$180,MATCH($A275&amp;$B275,[1]Monthly!$C$2:$C$180&amp;[1]Monthly!$D$2:$D$180,0))),0,(INDEX([1]Monthly!O$2:O$180,MATCH($A275&amp;$B275,[1]Monthly!$C$2:$C$180&amp;[1]Monthly!$D$2:$D$180,0))))</f>
        <v>1</v>
      </c>
      <c r="Q275" s="49">
        <f t="array" ref="Q275">IF(ISERROR(INDEX([1]Monthly!P$2:P$180,MATCH($A275&amp;$B275,[1]Monthly!$C$2:$C$180&amp;[1]Monthly!$D$2:$D$180,0))),0,(INDEX([1]Monthly!P$2:P$180,MATCH($A275&amp;$B275,[1]Monthly!$C$2:$C$180&amp;[1]Monthly!$D$2:$D$180,0))))</f>
        <v>0</v>
      </c>
      <c r="R275" s="49">
        <f t="array" ref="R275">IF(ISERROR(INDEX([1]Monthly!Q$2:Q$180,MATCH($A275&amp;$B275,[1]Monthly!$C$2:$C$180&amp;[1]Monthly!$D$2:$D$180,0))),0,(INDEX([1]Monthly!Q$2:Q$180,MATCH($A275&amp;$B275,[1]Monthly!$C$2:$C$180&amp;[1]Monthly!$D$2:$D$180,0))))</f>
        <v>0</v>
      </c>
      <c r="S275" s="49">
        <f t="array" ref="S275">IF(ISERROR(INDEX([1]Monthly!R$2:R$180,MATCH($A275&amp;$B275,[1]Monthly!$C$2:$C$180&amp;[1]Monthly!$D$2:$D$180,0))),0,(INDEX([1]Monthly!R$2:R$180,MATCH($A275&amp;$B275,[1]Monthly!$C$2:$C$180&amp;[1]Monthly!$D$2:$D$180,0))))</f>
        <v>0</v>
      </c>
      <c r="T275" s="49">
        <f t="array" ref="T275">IF(ISERROR(INDEX([1]Monthly!S$2:S$180,MATCH($A275&amp;$B275,[1]Monthly!$C$2:$C$180&amp;[1]Monthly!$D$2:$D$180,0))),0,(INDEX([1]Monthly!S$2:S$180,MATCH($A275&amp;$B275,[1]Monthly!$C$2:$C$180&amp;[1]Monthly!$D$2:$D$180,0))))</f>
        <v>0</v>
      </c>
      <c r="U275" s="49">
        <f t="array" ref="U275">IF(ISERROR(INDEX([1]Monthly!T$2:T$180,MATCH($A275&amp;$B275,[1]Monthly!$C$2:$C$180&amp;[1]Monthly!$D$2:$D$180,0))),0,(INDEX([1]Monthly!T$2:T$180,MATCH($A275&amp;$B275,[1]Monthly!$C$2:$C$180&amp;[1]Monthly!$D$2:$D$180,0))))</f>
        <v>1</v>
      </c>
      <c r="V275" s="49">
        <f t="array" ref="V275">IF(ISERROR(INDEX([1]Monthly!U$2:U$180,MATCH($A275&amp;$B275,[1]Monthly!$C$2:$C$180&amp;[1]Monthly!$D$2:$D$180,0))),0,(INDEX([1]Monthly!U$2:U$180,MATCH($A275&amp;$B275,[1]Monthly!$C$2:$C$180&amp;[1]Monthly!$D$2:$D$180,0))))</f>
        <v>0</v>
      </c>
      <c r="W275" s="49">
        <f t="array" ref="W275">IF(ISERROR(INDEX([1]Monthly!V$2:V$180,MATCH($A275&amp;$B275,[1]Monthly!$C$2:$C$180&amp;[1]Monthly!$D$2:$D$180,0))),0,(INDEX([1]Monthly!V$2:V$180,MATCH($A275&amp;$B275,[1]Monthly!$C$2:$C$180&amp;[1]Monthly!$D$2:$D$180,0))))</f>
        <v>0</v>
      </c>
      <c r="X275" s="49">
        <f t="array" ref="X275">IF(ISERROR(INDEX([1]Monthly!W$2:W$180,MATCH($A275&amp;$B275,[1]Monthly!$C$2:$C$180&amp;[1]Monthly!$D$2:$D$180,0))),0,(INDEX([1]Monthly!W$2:W$180,MATCH($A275&amp;$B275,[1]Monthly!$C$2:$C$180&amp;[1]Monthly!$D$2:$D$180,0))))</f>
        <v>0</v>
      </c>
      <c r="Y275" s="49">
        <f t="array" ref="Y275">IF(ISERROR(INDEX([1]Monthly!X$2:X$180,MATCH($A275&amp;$B275,[1]Monthly!$C$2:$C$180&amp;[1]Monthly!$D$2:$D$180,0))),0,(INDEX([1]Monthly!X$2:X$180,MATCH($A275&amp;$B275,[1]Monthly!$C$2:$C$180&amp;[1]Monthly!$D$2:$D$180,0))))</f>
        <v>0</v>
      </c>
      <c r="Z275" s="49">
        <f t="array" ref="Z275">IF(ISERROR(INDEX([1]Monthly!Y$2:Y$180,MATCH($A275&amp;$B275,[1]Monthly!$C$2:$C$180&amp;[1]Monthly!$D$2:$D$180,0))),0,(INDEX([1]Monthly!Y$2:Y$180,MATCH($A275&amp;$B275,[1]Monthly!$C$2:$C$180&amp;[1]Monthly!$D$2:$D$180,0))))</f>
        <v>0</v>
      </c>
      <c r="AA275" s="49">
        <f t="array" ref="AA275">IF(ISERROR(INDEX([1]Monthly!Z$2:Z$180,MATCH($A275&amp;$B275,[1]Monthly!$C$2:$C$180&amp;[1]Monthly!$D$2:$D$180,0))),0,(INDEX([1]Monthly!Z$2:Z$180,MATCH($A275&amp;$B275,[1]Monthly!$C$2:$C$180&amp;[1]Monthly!$D$2:$D$180,0))))</f>
        <v>0</v>
      </c>
      <c r="AB275" s="49">
        <f t="array" ref="AB275">IF(ISERROR(INDEX([1]Monthly!AA$2:AA$180,MATCH($A275&amp;$B275,[1]Monthly!$C$2:$C$180&amp;[1]Monthly!$D$2:$D$180,0))),0,(INDEX([1]Monthly!AA$2:AA$180,MATCH($A275&amp;$B275,[1]Monthly!$C$2:$C$180&amp;[1]Monthly!$D$2:$D$180,0))))</f>
        <v>0</v>
      </c>
      <c r="AC275" s="49">
        <f t="array" ref="AC275">IF(ISERROR(INDEX([1]Monthly!AB$2:AB$180,MATCH($A275&amp;$B275,[1]Monthly!$C$2:$C$180&amp;[1]Monthly!$D$2:$D$180,0))),0,(INDEX([1]Monthly!AB$2:AB$180,MATCH($A275&amp;$B275,[1]Monthly!$C$2:$C$180&amp;[1]Monthly!$D$2:$D$180,0))))</f>
        <v>1</v>
      </c>
      <c r="AD275" s="50">
        <f t="array" ref="AD275">IF(ISERROR(INDEX([1]Monthly!AC$2:AC$180,MATCH($A275&amp;$B275,[1]Monthly!$C$2:$C$180&amp;[1]Monthly!$D$2:$D$180,0))),0,(INDEX([1]Monthly!AC$2:AC$180,MATCH($A275&amp;$B275,[1]Monthly!$C$2:$C$180&amp;[1]Monthly!$D$2:$D$180,0))))</f>
        <v>0</v>
      </c>
      <c r="AE275" s="50">
        <f t="array" ref="AE275">IF(ISERROR(INDEX([1]Monthly!AD$2:AD$180,MATCH($A275&amp;$B275,[1]Monthly!$C$2:$C$180&amp;[1]Monthly!$D$2:$D$180,0))),0,(INDEX([1]Monthly!AD$2:AD$180,MATCH($A275&amp;$B275,[1]Monthly!$C$2:$C$180&amp;[1]Monthly!$D$2:$D$180,0))))</f>
        <v>0</v>
      </c>
      <c r="AF275" s="51">
        <f t="array" ref="AF275">IF(ISERROR(INDEX([1]Monthly!AE$2:AE$180,MATCH($A275&amp;$B275,[1]Monthly!$C$2:$C$180&amp;[1]Monthly!$D$2:$D$180,0))),0,(INDEX([1]Monthly!AE$2:AE$180,MATCH($A275&amp;$B275,[1]Monthly!$C$2:$C$180&amp;[1]Monthly!$D$2:$D$180,0))))</f>
        <v>1</v>
      </c>
      <c r="AG275" s="1"/>
      <c r="AH275" s="1"/>
      <c r="AI275" s="1"/>
      <c r="AJ275" s="45"/>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row>
    <row r="276" spans="1:174" x14ac:dyDescent="0.2">
      <c r="C276" s="1">
        <f>SUM(C272:C275)</f>
        <v>3</v>
      </c>
      <c r="D276" s="1">
        <f>SUM(D272:D275)</f>
        <v>5</v>
      </c>
      <c r="E276" s="82" t="s">
        <v>25</v>
      </c>
      <c r="F276" s="53">
        <f t="shared" ref="F276:AF276" si="102">SUM(F272:F275)</f>
        <v>0</v>
      </c>
      <c r="G276" s="54">
        <f t="shared" si="102"/>
        <v>0</v>
      </c>
      <c r="H276" s="54">
        <f t="shared" si="102"/>
        <v>0</v>
      </c>
      <c r="I276" s="54">
        <f t="shared" si="102"/>
        <v>0</v>
      </c>
      <c r="J276" s="54">
        <f t="shared" si="102"/>
        <v>0</v>
      </c>
      <c r="K276" s="54">
        <f t="shared" si="102"/>
        <v>0</v>
      </c>
      <c r="L276" s="54">
        <f t="shared" si="102"/>
        <v>0</v>
      </c>
      <c r="M276" s="54">
        <f t="shared" si="102"/>
        <v>0</v>
      </c>
      <c r="N276" s="54">
        <f t="shared" si="102"/>
        <v>0</v>
      </c>
      <c r="O276" s="54">
        <f t="shared" si="102"/>
        <v>0</v>
      </c>
      <c r="P276" s="54">
        <f t="shared" si="102"/>
        <v>2</v>
      </c>
      <c r="Q276" s="54">
        <f t="shared" si="102"/>
        <v>0</v>
      </c>
      <c r="R276" s="54">
        <f t="shared" si="102"/>
        <v>0</v>
      </c>
      <c r="S276" s="54">
        <f t="shared" si="102"/>
        <v>0</v>
      </c>
      <c r="T276" s="54">
        <f t="shared" si="102"/>
        <v>1</v>
      </c>
      <c r="U276" s="54">
        <f t="shared" si="102"/>
        <v>2</v>
      </c>
      <c r="V276" s="54">
        <f t="shared" si="102"/>
        <v>0</v>
      </c>
      <c r="W276" s="54">
        <f t="shared" si="102"/>
        <v>0</v>
      </c>
      <c r="X276" s="54">
        <f t="shared" si="102"/>
        <v>0</v>
      </c>
      <c r="Y276" s="54">
        <f t="shared" si="102"/>
        <v>0</v>
      </c>
      <c r="Z276" s="54">
        <f t="shared" si="102"/>
        <v>2</v>
      </c>
      <c r="AA276" s="54">
        <f t="shared" si="102"/>
        <v>0</v>
      </c>
      <c r="AB276" s="54">
        <f t="shared" si="102"/>
        <v>0</v>
      </c>
      <c r="AC276" s="54">
        <f t="shared" si="102"/>
        <v>2</v>
      </c>
      <c r="AD276" s="55">
        <f t="shared" si="102"/>
        <v>0</v>
      </c>
      <c r="AE276" s="55">
        <f t="shared" si="102"/>
        <v>0</v>
      </c>
      <c r="AF276" s="56">
        <f t="shared" si="102"/>
        <v>1</v>
      </c>
      <c r="AG276" s="1"/>
      <c r="AH276" s="1"/>
      <c r="AI276" s="1"/>
      <c r="AJ276" s="45"/>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row>
    <row r="277" spans="1:174" s="57" customFormat="1" x14ac:dyDescent="0.2">
      <c r="A277" s="57">
        <v>17</v>
      </c>
      <c r="B277" s="58">
        <v>6</v>
      </c>
      <c r="C277" s="1">
        <f t="array" ref="C277">IF(ISERROR(INDEX([1]Current!E$2:E$180,MATCH($A277&amp;$B277,[1]Current!$C$2:$C$180&amp;[1]Current!$D$2:$D$180,0))),0,(INDEX([1]Current!E$2:E$180,MATCH($A277&amp;$B277,[1]Current!$C$2:$C$180&amp;[1]Current!$D$2:$D$180,0))))</f>
        <v>2110</v>
      </c>
      <c r="D277" s="1">
        <f t="array" ref="D277">IF(ISERROR(INDEX([1]Current!F$2:F$180,MATCH($A277&amp;$B277,[1]Current!$C$2:$C$180&amp;[1]Current!$D$2:$D$180,0))),0,(INDEX([1]Current!F$2:F$180,MATCH($A277&amp;$B277,[1]Current!$C$2:$C$180&amp;[1]Current!$D$2:$D$180,0))))</f>
        <v>2014</v>
      </c>
      <c r="E277" s="83" t="s">
        <v>26</v>
      </c>
      <c r="F277" s="60">
        <f t="array" ref="F277">IF(ISERROR(INDEX([1]Monthly!E$2:E$180,MATCH($A277&amp;$B277,[1]Monthly!$C$2:$C$180&amp;[1]Monthly!$D$2:$D$180,0))),0,(INDEX([1]Monthly!E$2:E$180,MATCH($A277&amp;$B277,[1]Monthly!$C$2:$C$180&amp;[1]Monthly!$D$2:$D$180,0))))</f>
        <v>188</v>
      </c>
      <c r="G277" s="61">
        <f t="array" ref="G277">IF(ISERROR(INDEX([1]Monthly!F$2:F$180,MATCH($A277&amp;$B277,[1]Monthly!$C$2:$C$180&amp;[1]Monthly!$D$2:$D$180,0))),0,(INDEX([1]Monthly!F$2:F$180,MATCH($A277&amp;$B277,[1]Monthly!$C$2:$C$180&amp;[1]Monthly!$D$2:$D$180,0))))</f>
        <v>195</v>
      </c>
      <c r="H277" s="61">
        <f t="array" ref="H277">IF(ISERROR(INDEX([1]Monthly!G$2:G$180,MATCH($A277&amp;$B277,[1]Monthly!$C$2:$C$180&amp;[1]Monthly!$D$2:$D$180,0))),0,(INDEX([1]Monthly!G$2:G$180,MATCH($A277&amp;$B277,[1]Monthly!$C$2:$C$180&amp;[1]Monthly!$D$2:$D$180,0))))</f>
        <v>131</v>
      </c>
      <c r="I277" s="61">
        <f t="array" ref="I277">IF(ISERROR(INDEX([1]Monthly!H$2:H$180,MATCH($A277&amp;$B277,[1]Monthly!$C$2:$C$180&amp;[1]Monthly!$D$2:$D$180,0))),0,(INDEX([1]Monthly!H$2:H$180,MATCH($A277&amp;$B277,[1]Monthly!$C$2:$C$180&amp;[1]Monthly!$D$2:$D$180,0))))</f>
        <v>119</v>
      </c>
      <c r="J277" s="61">
        <f t="array" ref="J277">IF(ISERROR(INDEX([1]Monthly!I$2:I$180,MATCH($A277&amp;$B277,[1]Monthly!$C$2:$C$180&amp;[1]Monthly!$D$2:$D$180,0))),0,(INDEX([1]Monthly!I$2:I$180,MATCH($A277&amp;$B277,[1]Monthly!$C$2:$C$180&amp;[1]Monthly!$D$2:$D$180,0))))</f>
        <v>143</v>
      </c>
      <c r="K277" s="61">
        <f t="array" ref="K277">IF(ISERROR(INDEX([1]Monthly!J$2:J$180,MATCH($A277&amp;$B277,[1]Monthly!$C$2:$C$180&amp;[1]Monthly!$D$2:$D$180,0))),0,(INDEX([1]Monthly!J$2:J$180,MATCH($A277&amp;$B277,[1]Monthly!$C$2:$C$180&amp;[1]Monthly!$D$2:$D$180,0))))</f>
        <v>179</v>
      </c>
      <c r="L277" s="61">
        <f t="array" ref="L277">IF(ISERROR(INDEX([1]Monthly!K$2:K$180,MATCH($A277&amp;$B277,[1]Monthly!$C$2:$C$180&amp;[1]Monthly!$D$2:$D$180,0))),0,(INDEX([1]Monthly!K$2:K$180,MATCH($A277&amp;$B277,[1]Monthly!$C$2:$C$180&amp;[1]Monthly!$D$2:$D$180,0))))</f>
        <v>221</v>
      </c>
      <c r="M277" s="61">
        <f t="array" ref="M277">IF(ISERROR(INDEX([1]Monthly!L$2:L$180,MATCH($A277&amp;$B277,[1]Monthly!$C$2:$C$180&amp;[1]Monthly!$D$2:$D$180,0))),0,(INDEX([1]Monthly!L$2:L$180,MATCH($A277&amp;$B277,[1]Monthly!$C$2:$C$180&amp;[1]Monthly!$D$2:$D$180,0))))</f>
        <v>217</v>
      </c>
      <c r="N277" s="61">
        <f t="array" ref="N277">IF(ISERROR(INDEX([1]Monthly!M$2:M$180,MATCH($A277&amp;$B277,[1]Monthly!$C$2:$C$180&amp;[1]Monthly!$D$2:$D$180,0))),0,(INDEX([1]Monthly!M$2:M$180,MATCH($A277&amp;$B277,[1]Monthly!$C$2:$C$180&amp;[1]Monthly!$D$2:$D$180,0))))</f>
        <v>220</v>
      </c>
      <c r="O277" s="61">
        <f t="array" ref="O277">IF(ISERROR(INDEX([1]Monthly!N$2:N$180,MATCH($A277&amp;$B277,[1]Monthly!$C$2:$C$180&amp;[1]Monthly!$D$2:$D$180,0))),0,(INDEX([1]Monthly!N$2:N$180,MATCH($A277&amp;$B277,[1]Monthly!$C$2:$C$180&amp;[1]Monthly!$D$2:$D$180,0))))</f>
        <v>245</v>
      </c>
      <c r="P277" s="61">
        <f t="array" ref="P277">IF(ISERROR(INDEX([1]Monthly!O$2:O$180,MATCH($A277&amp;$B277,[1]Monthly!$C$2:$C$180&amp;[1]Monthly!$D$2:$D$180,0))),0,(INDEX([1]Monthly!O$2:O$180,MATCH($A277&amp;$B277,[1]Monthly!$C$2:$C$180&amp;[1]Monthly!$D$2:$D$180,0))))</f>
        <v>229</v>
      </c>
      <c r="Q277" s="61">
        <f t="array" ref="Q277">IF(ISERROR(INDEX([1]Monthly!P$2:P$180,MATCH($A277&amp;$B277,[1]Monthly!$C$2:$C$180&amp;[1]Monthly!$D$2:$D$180,0))),0,(INDEX([1]Monthly!P$2:P$180,MATCH($A277&amp;$B277,[1]Monthly!$C$2:$C$180&amp;[1]Monthly!$D$2:$D$180,0))))</f>
        <v>229</v>
      </c>
      <c r="R277" s="61">
        <f t="array" ref="R277">IF(ISERROR(INDEX([1]Monthly!Q$2:Q$180,MATCH($A277&amp;$B277,[1]Monthly!$C$2:$C$180&amp;[1]Monthly!$D$2:$D$180,0))),0,(INDEX([1]Monthly!Q$2:Q$180,MATCH($A277&amp;$B277,[1]Monthly!$C$2:$C$180&amp;[1]Monthly!$D$2:$D$180,0))))</f>
        <v>150</v>
      </c>
      <c r="S277" s="61">
        <f t="array" ref="S277">IF(ISERROR(INDEX([1]Monthly!R$2:R$180,MATCH($A277&amp;$B277,[1]Monthly!$C$2:$C$180&amp;[1]Monthly!$D$2:$D$180,0))),0,(INDEX([1]Monthly!R$2:R$180,MATCH($A277&amp;$B277,[1]Monthly!$C$2:$C$180&amp;[1]Monthly!$D$2:$D$180,0))))</f>
        <v>229</v>
      </c>
      <c r="T277" s="61">
        <f t="array" ref="T277">IF(ISERROR(INDEX([1]Monthly!S$2:S$180,MATCH($A277&amp;$B277,[1]Monthly!$C$2:$C$180&amp;[1]Monthly!$D$2:$D$180,0))),0,(INDEX([1]Monthly!S$2:S$180,MATCH($A277&amp;$B277,[1]Monthly!$C$2:$C$180&amp;[1]Monthly!$D$2:$D$180,0))))</f>
        <v>191</v>
      </c>
      <c r="U277" s="61">
        <f t="array" ref="U277">IF(ISERROR(INDEX([1]Monthly!T$2:T$180,MATCH($A277&amp;$B277,[1]Monthly!$C$2:$C$180&amp;[1]Monthly!$D$2:$D$180,0))),0,(INDEX([1]Monthly!T$2:T$180,MATCH($A277&amp;$B277,[1]Monthly!$C$2:$C$180&amp;[1]Monthly!$D$2:$D$180,0))))</f>
        <v>158</v>
      </c>
      <c r="V277" s="61">
        <f t="array" ref="V277">IF(ISERROR(INDEX([1]Monthly!U$2:U$180,MATCH($A277&amp;$B277,[1]Monthly!$C$2:$C$180&amp;[1]Monthly!$D$2:$D$180,0))),0,(INDEX([1]Monthly!U$2:U$180,MATCH($A277&amp;$B277,[1]Monthly!$C$2:$C$180&amp;[1]Monthly!$D$2:$D$180,0))))</f>
        <v>198</v>
      </c>
      <c r="W277" s="61">
        <f t="array" ref="W277">IF(ISERROR(INDEX([1]Monthly!V$2:V$180,MATCH($A277&amp;$B277,[1]Monthly!$C$2:$C$180&amp;[1]Monthly!$D$2:$D$180,0))),0,(INDEX([1]Monthly!V$2:V$180,MATCH($A277&amp;$B277,[1]Monthly!$C$2:$C$180&amp;[1]Monthly!$D$2:$D$180,0))))</f>
        <v>193</v>
      </c>
      <c r="X277" s="61">
        <f t="array" ref="X277">IF(ISERROR(INDEX([1]Monthly!W$2:W$180,MATCH($A277&amp;$B277,[1]Monthly!$C$2:$C$180&amp;[1]Monthly!$D$2:$D$180,0))),0,(INDEX([1]Monthly!W$2:W$180,MATCH($A277&amp;$B277,[1]Monthly!$C$2:$C$180&amp;[1]Monthly!$D$2:$D$180,0))))</f>
        <v>213</v>
      </c>
      <c r="Y277" s="61">
        <f t="array" ref="Y277">IF(ISERROR(INDEX([1]Monthly!X$2:X$180,MATCH($A277&amp;$B277,[1]Monthly!$C$2:$C$180&amp;[1]Monthly!$D$2:$D$180,0))),0,(INDEX([1]Monthly!X$2:X$180,MATCH($A277&amp;$B277,[1]Monthly!$C$2:$C$180&amp;[1]Monthly!$D$2:$D$180,0))))</f>
        <v>202</v>
      </c>
      <c r="Z277" s="61">
        <f t="array" ref="Z277">IF(ISERROR(INDEX([1]Monthly!Y$2:Y$180,MATCH($A277&amp;$B277,[1]Monthly!$C$2:$C$180&amp;[1]Monthly!$D$2:$D$180,0))),0,(INDEX([1]Monthly!Y$2:Y$180,MATCH($A277&amp;$B277,[1]Monthly!$C$2:$C$180&amp;[1]Monthly!$D$2:$D$180,0))))</f>
        <v>221</v>
      </c>
      <c r="AA277" s="61">
        <f t="array" ref="AA277">IF(ISERROR(INDEX([1]Monthly!Z$2:Z$180,MATCH($A277&amp;$B277,[1]Monthly!$C$2:$C$180&amp;[1]Monthly!$D$2:$D$180,0))),0,(INDEX([1]Monthly!Z$2:Z$180,MATCH($A277&amp;$B277,[1]Monthly!$C$2:$C$180&amp;[1]Monthly!$D$2:$D$180,0))))</f>
        <v>246</v>
      </c>
      <c r="AB277" s="61">
        <f t="array" ref="AB277">IF(ISERROR(INDEX([1]Monthly!AA$2:AA$180,MATCH($A277&amp;$B277,[1]Monthly!$C$2:$C$180&amp;[1]Monthly!$D$2:$D$180,0))),0,(INDEX([1]Monthly!AA$2:AA$180,MATCH($A277&amp;$B277,[1]Monthly!$C$2:$C$180&amp;[1]Monthly!$D$2:$D$180,0))))</f>
        <v>240</v>
      </c>
      <c r="AC277" s="61">
        <f t="array" ref="AC277">IF(ISERROR(INDEX([1]Monthly!AB$2:AB$180,MATCH($A277&amp;$B277,[1]Monthly!$C$2:$C$180&amp;[1]Monthly!$D$2:$D$180,0))),0,(INDEX([1]Monthly!AB$2:AB$180,MATCH($A277&amp;$B277,[1]Monthly!$C$2:$C$180&amp;[1]Monthly!$D$2:$D$180,0))))</f>
        <v>194</v>
      </c>
      <c r="AD277" s="62">
        <f t="array" ref="AD277">IF(ISERROR(INDEX([1]Monthly!AC$2:AC$180,MATCH($A277&amp;$B277,[1]Monthly!$C$2:$C$180&amp;[1]Monthly!$D$2:$D$180,0))),0,(INDEX([1]Monthly!AC$2:AC$180,MATCH($A277&amp;$B277,[1]Monthly!$C$2:$C$180&amp;[1]Monthly!$D$2:$D$180,0))))</f>
        <v>121</v>
      </c>
      <c r="AE277" s="62">
        <f t="array" ref="AE277">IF(ISERROR(INDEX([1]Monthly!AD$2:AD$180,MATCH($A277&amp;$B277,[1]Monthly!$C$2:$C$180&amp;[1]Monthly!$D$2:$D$180,0))),0,(INDEX([1]Monthly!AD$2:AD$180,MATCH($A277&amp;$B277,[1]Monthly!$C$2:$C$180&amp;[1]Monthly!$D$2:$D$180,0))))</f>
        <v>190</v>
      </c>
      <c r="AF277" s="63">
        <f t="array" ref="AF277">IF(ISERROR(INDEX([1]Monthly!AE$2:AE$180,MATCH($A277&amp;$B277,[1]Monthly!$C$2:$C$180&amp;[1]Monthly!$D$2:$D$180,0))),0,(INDEX([1]Monthly!AE$2:AE$180,MATCH($A277&amp;$B277,[1]Monthly!$C$2:$C$180&amp;[1]Monthly!$D$2:$D$180,0))))</f>
        <v>194</v>
      </c>
      <c r="AG277" s="64"/>
      <c r="AH277" s="64"/>
      <c r="AI277" s="64"/>
      <c r="AJ277" s="45"/>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64"/>
      <c r="BN277" s="64"/>
      <c r="BO277" s="64"/>
      <c r="BP277" s="64"/>
      <c r="BQ277" s="64"/>
      <c r="BR277" s="64"/>
      <c r="BS277" s="64"/>
      <c r="BT277" s="64"/>
      <c r="BU277" s="64"/>
      <c r="BV277" s="64"/>
      <c r="BW277" s="64"/>
      <c r="BX277" s="64"/>
      <c r="BY277" s="64"/>
      <c r="BZ277" s="64"/>
      <c r="CA277" s="64"/>
      <c r="CB277" s="64"/>
      <c r="CC277" s="64"/>
      <c r="CD277" s="64"/>
      <c r="CE277" s="64"/>
      <c r="CF277" s="64"/>
      <c r="CG277" s="64"/>
      <c r="CH277" s="64"/>
      <c r="CI277" s="64"/>
      <c r="CJ277" s="64"/>
      <c r="CK277" s="64"/>
      <c r="CL277" s="64"/>
      <c r="CM277" s="64"/>
      <c r="CN277" s="64"/>
      <c r="CO277" s="64"/>
      <c r="CP277" s="64"/>
      <c r="CQ277" s="64"/>
      <c r="CR277" s="64"/>
      <c r="CS277" s="64"/>
      <c r="CT277" s="64"/>
      <c r="CU277" s="64"/>
      <c r="CV277" s="64"/>
      <c r="CW277" s="64"/>
      <c r="CX277" s="64"/>
      <c r="CY277" s="64"/>
      <c r="CZ277" s="64"/>
      <c r="DA277" s="64"/>
      <c r="DB277" s="64"/>
      <c r="DC277" s="64"/>
      <c r="DD277" s="64"/>
      <c r="DE277" s="64"/>
      <c r="DF277" s="64"/>
      <c r="DG277" s="64"/>
      <c r="DH277" s="64"/>
      <c r="DI277" s="64"/>
      <c r="DJ277" s="64"/>
      <c r="DK277" s="64"/>
      <c r="DL277" s="64"/>
      <c r="DM277" s="64"/>
      <c r="DN277" s="64"/>
      <c r="DO277" s="64"/>
      <c r="DP277" s="64"/>
      <c r="DQ277" s="64"/>
      <c r="DR277" s="64"/>
      <c r="DS277" s="64"/>
      <c r="DT277" s="64"/>
      <c r="DU277" s="64"/>
      <c r="DV277" s="64"/>
      <c r="DW277" s="64"/>
      <c r="DX277" s="64"/>
      <c r="DY277" s="64"/>
      <c r="DZ277" s="64"/>
      <c r="EA277" s="64"/>
      <c r="EB277" s="64"/>
      <c r="EC277" s="64"/>
      <c r="ED277" s="64"/>
      <c r="EE277" s="64"/>
      <c r="EF277" s="64"/>
      <c r="EG277" s="64"/>
      <c r="EH277" s="64"/>
      <c r="EI277" s="64"/>
      <c r="EJ277" s="64"/>
      <c r="EK277" s="64"/>
      <c r="EL277" s="64"/>
      <c r="EM277" s="64"/>
      <c r="EN277" s="64"/>
      <c r="EO277" s="64"/>
      <c r="EP277" s="64"/>
      <c r="EQ277" s="64"/>
      <c r="ER277" s="64"/>
      <c r="ES277" s="64"/>
      <c r="ET277" s="64"/>
      <c r="EU277" s="64"/>
      <c r="EV277" s="64"/>
      <c r="EW277" s="64"/>
      <c r="EX277" s="64"/>
      <c r="EY277" s="64"/>
      <c r="EZ277" s="64"/>
      <c r="FA277" s="64"/>
      <c r="FB277" s="64"/>
      <c r="FC277" s="64"/>
      <c r="FD277" s="64"/>
      <c r="FE277" s="64"/>
      <c r="FF277" s="64"/>
      <c r="FG277" s="64"/>
      <c r="FH277" s="64"/>
      <c r="FI277" s="64"/>
      <c r="FJ277" s="64"/>
      <c r="FK277" s="64"/>
      <c r="FL277" s="64"/>
      <c r="FM277" s="64"/>
      <c r="FN277" s="64"/>
      <c r="FO277" s="64"/>
      <c r="FP277" s="64"/>
      <c r="FQ277" s="64"/>
      <c r="FR277" s="64"/>
    </row>
    <row r="278" spans="1:174" x14ac:dyDescent="0.2">
      <c r="A278" s="11">
        <v>17</v>
      </c>
      <c r="B278" s="34">
        <v>7</v>
      </c>
      <c r="C278" s="1">
        <f t="array" ref="C278">IF(ISERROR(INDEX([1]Current!E$2:E$180,MATCH($A278&amp;$B278,[1]Current!$C$2:$C$180&amp;[1]Current!$D$2:$D$180,0))),0,(INDEX([1]Current!E$2:E$180,MATCH($A278&amp;$B278,[1]Current!$C$2:$C$180&amp;[1]Current!$D$2:$D$180,0))))</f>
        <v>6</v>
      </c>
      <c r="D278" s="1">
        <f t="array" ref="D278">IF(ISERROR(INDEX([1]Current!F$2:F$180,MATCH($A278&amp;$B278,[1]Current!$C$2:$C$180&amp;[1]Current!$D$2:$D$180,0))),0,(INDEX([1]Current!F$2:F$180,MATCH($A278&amp;$B278,[1]Current!$C$2:$C$180&amp;[1]Current!$D$2:$D$180,0))))</f>
        <v>5</v>
      </c>
      <c r="E278" s="81" t="s">
        <v>27</v>
      </c>
      <c r="F278" s="48">
        <f t="array" ref="F278">IF(ISERROR(INDEX([1]Monthly!E$2:E$180,MATCH($A278&amp;$B278,[1]Monthly!$C$2:$C$180&amp;[1]Monthly!$D$2:$D$180,0))),0,(INDEX([1]Monthly!E$2:E$180,MATCH($A278&amp;$B278,[1]Monthly!$C$2:$C$180&amp;[1]Monthly!$D$2:$D$180,0))))</f>
        <v>1</v>
      </c>
      <c r="G278" s="49">
        <f t="array" ref="G278">IF(ISERROR(INDEX([1]Monthly!F$2:F$180,MATCH($A278&amp;$B278,[1]Monthly!$C$2:$C$180&amp;[1]Monthly!$D$2:$D$180,0))),0,(INDEX([1]Monthly!F$2:F$180,MATCH($A278&amp;$B278,[1]Monthly!$C$2:$C$180&amp;[1]Monthly!$D$2:$D$180,0))))</f>
        <v>0</v>
      </c>
      <c r="H278" s="49">
        <f t="array" ref="H278">IF(ISERROR(INDEX([1]Monthly!G$2:G$180,MATCH($A278&amp;$B278,[1]Monthly!$C$2:$C$180&amp;[1]Monthly!$D$2:$D$180,0))),0,(INDEX([1]Monthly!G$2:G$180,MATCH($A278&amp;$B278,[1]Monthly!$C$2:$C$180&amp;[1]Monthly!$D$2:$D$180,0))))</f>
        <v>0</v>
      </c>
      <c r="I278" s="49">
        <f t="array" ref="I278">IF(ISERROR(INDEX([1]Monthly!H$2:H$180,MATCH($A278&amp;$B278,[1]Monthly!$C$2:$C$180&amp;[1]Monthly!$D$2:$D$180,0))),0,(INDEX([1]Monthly!H$2:H$180,MATCH($A278&amp;$B278,[1]Monthly!$C$2:$C$180&amp;[1]Monthly!$D$2:$D$180,0))))</f>
        <v>1</v>
      </c>
      <c r="J278" s="49">
        <f t="array" ref="J278">IF(ISERROR(INDEX([1]Monthly!I$2:I$180,MATCH($A278&amp;$B278,[1]Monthly!$C$2:$C$180&amp;[1]Monthly!$D$2:$D$180,0))),0,(INDEX([1]Monthly!I$2:I$180,MATCH($A278&amp;$B278,[1]Monthly!$C$2:$C$180&amp;[1]Monthly!$D$2:$D$180,0))))</f>
        <v>1</v>
      </c>
      <c r="K278" s="49">
        <f t="array" ref="K278">IF(ISERROR(INDEX([1]Monthly!J$2:J$180,MATCH($A278&amp;$B278,[1]Monthly!$C$2:$C$180&amp;[1]Monthly!$D$2:$D$180,0))),0,(INDEX([1]Monthly!J$2:J$180,MATCH($A278&amp;$B278,[1]Monthly!$C$2:$C$180&amp;[1]Monthly!$D$2:$D$180,0))))</f>
        <v>0</v>
      </c>
      <c r="L278" s="49">
        <f t="array" ref="L278">IF(ISERROR(INDEX([1]Monthly!K$2:K$180,MATCH($A278&amp;$B278,[1]Monthly!$C$2:$C$180&amp;[1]Monthly!$D$2:$D$180,0))),0,(INDEX([1]Monthly!K$2:K$180,MATCH($A278&amp;$B278,[1]Monthly!$C$2:$C$180&amp;[1]Monthly!$D$2:$D$180,0))))</f>
        <v>0</v>
      </c>
      <c r="M278" s="49">
        <f t="array" ref="M278">IF(ISERROR(INDEX([1]Monthly!L$2:L$180,MATCH($A278&amp;$B278,[1]Monthly!$C$2:$C$180&amp;[1]Monthly!$D$2:$D$180,0))),0,(INDEX([1]Monthly!L$2:L$180,MATCH($A278&amp;$B278,[1]Monthly!$C$2:$C$180&amp;[1]Monthly!$D$2:$D$180,0))))</f>
        <v>3</v>
      </c>
      <c r="N278" s="49">
        <f t="array" ref="N278">IF(ISERROR(INDEX([1]Monthly!M$2:M$180,MATCH($A278&amp;$B278,[1]Monthly!$C$2:$C$180&amp;[1]Monthly!$D$2:$D$180,0))),0,(INDEX([1]Monthly!M$2:M$180,MATCH($A278&amp;$B278,[1]Monthly!$C$2:$C$180&amp;[1]Monthly!$D$2:$D$180,0))))</f>
        <v>0</v>
      </c>
      <c r="O278" s="49">
        <f t="array" ref="O278">IF(ISERROR(INDEX([1]Monthly!N$2:N$180,MATCH($A278&amp;$B278,[1]Monthly!$C$2:$C$180&amp;[1]Monthly!$D$2:$D$180,0))),0,(INDEX([1]Monthly!N$2:N$180,MATCH($A278&amp;$B278,[1]Monthly!$C$2:$C$180&amp;[1]Monthly!$D$2:$D$180,0))))</f>
        <v>1</v>
      </c>
      <c r="P278" s="49">
        <f t="array" ref="P278">IF(ISERROR(INDEX([1]Monthly!O$2:O$180,MATCH($A278&amp;$B278,[1]Monthly!$C$2:$C$180&amp;[1]Monthly!$D$2:$D$180,0))),0,(INDEX([1]Monthly!O$2:O$180,MATCH($A278&amp;$B278,[1]Monthly!$C$2:$C$180&amp;[1]Monthly!$D$2:$D$180,0))))</f>
        <v>0</v>
      </c>
      <c r="Q278" s="49">
        <f t="array" ref="Q278">IF(ISERROR(INDEX([1]Monthly!P$2:P$180,MATCH($A278&amp;$B278,[1]Monthly!$C$2:$C$180&amp;[1]Monthly!$D$2:$D$180,0))),0,(INDEX([1]Monthly!P$2:P$180,MATCH($A278&amp;$B278,[1]Monthly!$C$2:$C$180&amp;[1]Monthly!$D$2:$D$180,0))))</f>
        <v>0</v>
      </c>
      <c r="R278" s="49">
        <f t="array" ref="R278">IF(ISERROR(INDEX([1]Monthly!Q$2:Q$180,MATCH($A278&amp;$B278,[1]Monthly!$C$2:$C$180&amp;[1]Monthly!$D$2:$D$180,0))),0,(INDEX([1]Monthly!Q$2:Q$180,MATCH($A278&amp;$B278,[1]Monthly!$C$2:$C$180&amp;[1]Monthly!$D$2:$D$180,0))))</f>
        <v>1</v>
      </c>
      <c r="S278" s="49">
        <f t="array" ref="S278">IF(ISERROR(INDEX([1]Monthly!R$2:R$180,MATCH($A278&amp;$B278,[1]Monthly!$C$2:$C$180&amp;[1]Monthly!$D$2:$D$180,0))),0,(INDEX([1]Monthly!R$2:R$180,MATCH($A278&amp;$B278,[1]Monthly!$C$2:$C$180&amp;[1]Monthly!$D$2:$D$180,0))))</f>
        <v>0</v>
      </c>
      <c r="T278" s="49">
        <f t="array" ref="T278">IF(ISERROR(INDEX([1]Monthly!S$2:S$180,MATCH($A278&amp;$B278,[1]Monthly!$C$2:$C$180&amp;[1]Monthly!$D$2:$D$180,0))),0,(INDEX([1]Monthly!S$2:S$180,MATCH($A278&amp;$B278,[1]Monthly!$C$2:$C$180&amp;[1]Monthly!$D$2:$D$180,0))))</f>
        <v>1</v>
      </c>
      <c r="U278" s="49">
        <f t="array" ref="U278">IF(ISERROR(INDEX([1]Monthly!T$2:T$180,MATCH($A278&amp;$B278,[1]Monthly!$C$2:$C$180&amp;[1]Monthly!$D$2:$D$180,0))),0,(INDEX([1]Monthly!T$2:T$180,MATCH($A278&amp;$B278,[1]Monthly!$C$2:$C$180&amp;[1]Monthly!$D$2:$D$180,0))))</f>
        <v>0</v>
      </c>
      <c r="V278" s="49">
        <f t="array" ref="V278">IF(ISERROR(INDEX([1]Monthly!U$2:U$180,MATCH($A278&amp;$B278,[1]Monthly!$C$2:$C$180&amp;[1]Monthly!$D$2:$D$180,0))),0,(INDEX([1]Monthly!U$2:U$180,MATCH($A278&amp;$B278,[1]Monthly!$C$2:$C$180&amp;[1]Monthly!$D$2:$D$180,0))))</f>
        <v>2</v>
      </c>
      <c r="W278" s="49">
        <f t="array" ref="W278">IF(ISERROR(INDEX([1]Monthly!V$2:V$180,MATCH($A278&amp;$B278,[1]Monthly!$C$2:$C$180&amp;[1]Monthly!$D$2:$D$180,0))),0,(INDEX([1]Monthly!V$2:V$180,MATCH($A278&amp;$B278,[1]Monthly!$C$2:$C$180&amp;[1]Monthly!$D$2:$D$180,0))))</f>
        <v>1</v>
      </c>
      <c r="X278" s="49">
        <f t="array" ref="X278">IF(ISERROR(INDEX([1]Monthly!W$2:W$180,MATCH($A278&amp;$B278,[1]Monthly!$C$2:$C$180&amp;[1]Monthly!$D$2:$D$180,0))),0,(INDEX([1]Monthly!W$2:W$180,MATCH($A278&amp;$B278,[1]Monthly!$C$2:$C$180&amp;[1]Monthly!$D$2:$D$180,0))))</f>
        <v>0</v>
      </c>
      <c r="Y278" s="49">
        <f t="array" ref="Y278">IF(ISERROR(INDEX([1]Monthly!X$2:X$180,MATCH($A278&amp;$B278,[1]Monthly!$C$2:$C$180&amp;[1]Monthly!$D$2:$D$180,0))),0,(INDEX([1]Monthly!X$2:X$180,MATCH($A278&amp;$B278,[1]Monthly!$C$2:$C$180&amp;[1]Monthly!$D$2:$D$180,0))))</f>
        <v>0</v>
      </c>
      <c r="Z278" s="49">
        <f t="array" ref="Z278">IF(ISERROR(INDEX([1]Monthly!Y$2:Y$180,MATCH($A278&amp;$B278,[1]Monthly!$C$2:$C$180&amp;[1]Monthly!$D$2:$D$180,0))),0,(INDEX([1]Monthly!Y$2:Y$180,MATCH($A278&amp;$B278,[1]Monthly!$C$2:$C$180&amp;[1]Monthly!$D$2:$D$180,0))))</f>
        <v>0</v>
      </c>
      <c r="AA278" s="49">
        <f t="array" ref="AA278">IF(ISERROR(INDEX([1]Monthly!Z$2:Z$180,MATCH($A278&amp;$B278,[1]Monthly!$C$2:$C$180&amp;[1]Monthly!$D$2:$D$180,0))),0,(INDEX([1]Monthly!Z$2:Z$180,MATCH($A278&amp;$B278,[1]Monthly!$C$2:$C$180&amp;[1]Monthly!$D$2:$D$180,0))))</f>
        <v>2</v>
      </c>
      <c r="AB278" s="49">
        <f t="array" ref="AB278">IF(ISERROR(INDEX([1]Monthly!AA$2:AA$180,MATCH($A278&amp;$B278,[1]Monthly!$C$2:$C$180&amp;[1]Monthly!$D$2:$D$180,0))),0,(INDEX([1]Monthly!AA$2:AA$180,MATCH($A278&amp;$B278,[1]Monthly!$C$2:$C$180&amp;[1]Monthly!$D$2:$D$180,0))))</f>
        <v>0</v>
      </c>
      <c r="AC278" s="49">
        <f t="array" ref="AC278">IF(ISERROR(INDEX([1]Monthly!AB$2:AB$180,MATCH($A278&amp;$B278,[1]Monthly!$C$2:$C$180&amp;[1]Monthly!$D$2:$D$180,0))),0,(INDEX([1]Monthly!AB$2:AB$180,MATCH($A278&amp;$B278,[1]Monthly!$C$2:$C$180&amp;[1]Monthly!$D$2:$D$180,0))))</f>
        <v>1</v>
      </c>
      <c r="AD278" s="50">
        <f t="array" ref="AD278">IF(ISERROR(INDEX([1]Monthly!AC$2:AC$180,MATCH($A278&amp;$B278,[1]Monthly!$C$2:$C$180&amp;[1]Monthly!$D$2:$D$180,0))),0,(INDEX([1]Monthly!AC$2:AC$180,MATCH($A278&amp;$B278,[1]Monthly!$C$2:$C$180&amp;[1]Monthly!$D$2:$D$180,0))))</f>
        <v>1</v>
      </c>
      <c r="AE278" s="50">
        <f t="array" ref="AE278">IF(ISERROR(INDEX([1]Monthly!AD$2:AD$180,MATCH($A278&amp;$B278,[1]Monthly!$C$2:$C$180&amp;[1]Monthly!$D$2:$D$180,0))),0,(INDEX([1]Monthly!AD$2:AD$180,MATCH($A278&amp;$B278,[1]Monthly!$C$2:$C$180&amp;[1]Monthly!$D$2:$D$180,0))))</f>
        <v>0</v>
      </c>
      <c r="AF278" s="51">
        <f t="array" ref="AF278">IF(ISERROR(INDEX([1]Monthly!AE$2:AE$180,MATCH($A278&amp;$B278,[1]Monthly!$C$2:$C$180&amp;[1]Monthly!$D$2:$D$180,0))),0,(INDEX([1]Monthly!AE$2:AE$180,MATCH($A278&amp;$B278,[1]Monthly!$C$2:$C$180&amp;[1]Monthly!$D$2:$D$180,0))))</f>
        <v>0</v>
      </c>
      <c r="AG278" s="1"/>
      <c r="AH278" s="1"/>
      <c r="AI278" s="1"/>
      <c r="AJ278" s="45"/>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row>
    <row r="279" spans="1:174" x14ac:dyDescent="0.2">
      <c r="C279" s="1">
        <f>SUM(C277:C278)</f>
        <v>2116</v>
      </c>
      <c r="D279" s="1">
        <f>SUM(D277:D278)</f>
        <v>2019</v>
      </c>
      <c r="E279" s="82" t="s">
        <v>28</v>
      </c>
      <c r="F279" s="53">
        <f t="shared" ref="F279:AF279" si="103">SUM(F277:F278)</f>
        <v>189</v>
      </c>
      <c r="G279" s="54">
        <f t="shared" si="103"/>
        <v>195</v>
      </c>
      <c r="H279" s="54">
        <f t="shared" si="103"/>
        <v>131</v>
      </c>
      <c r="I279" s="54">
        <f t="shared" si="103"/>
        <v>120</v>
      </c>
      <c r="J279" s="54">
        <f t="shared" si="103"/>
        <v>144</v>
      </c>
      <c r="K279" s="54">
        <f t="shared" si="103"/>
        <v>179</v>
      </c>
      <c r="L279" s="54">
        <f t="shared" si="103"/>
        <v>221</v>
      </c>
      <c r="M279" s="54">
        <f t="shared" si="103"/>
        <v>220</v>
      </c>
      <c r="N279" s="54">
        <f t="shared" si="103"/>
        <v>220</v>
      </c>
      <c r="O279" s="54">
        <f t="shared" si="103"/>
        <v>246</v>
      </c>
      <c r="P279" s="54">
        <f t="shared" si="103"/>
        <v>229</v>
      </c>
      <c r="Q279" s="54">
        <f t="shared" si="103"/>
        <v>229</v>
      </c>
      <c r="R279" s="54">
        <f t="shared" si="103"/>
        <v>151</v>
      </c>
      <c r="S279" s="54">
        <f t="shared" si="103"/>
        <v>229</v>
      </c>
      <c r="T279" s="54">
        <f t="shared" si="103"/>
        <v>192</v>
      </c>
      <c r="U279" s="54">
        <f t="shared" si="103"/>
        <v>158</v>
      </c>
      <c r="V279" s="54">
        <f t="shared" si="103"/>
        <v>200</v>
      </c>
      <c r="W279" s="54">
        <f t="shared" si="103"/>
        <v>194</v>
      </c>
      <c r="X279" s="54">
        <f t="shared" si="103"/>
        <v>213</v>
      </c>
      <c r="Y279" s="54">
        <f t="shared" si="103"/>
        <v>202</v>
      </c>
      <c r="Z279" s="54">
        <f t="shared" si="103"/>
        <v>221</v>
      </c>
      <c r="AA279" s="54">
        <f t="shared" si="103"/>
        <v>248</v>
      </c>
      <c r="AB279" s="54">
        <f t="shared" si="103"/>
        <v>240</v>
      </c>
      <c r="AC279" s="54">
        <f t="shared" si="103"/>
        <v>195</v>
      </c>
      <c r="AD279" s="55">
        <f t="shared" si="103"/>
        <v>122</v>
      </c>
      <c r="AE279" s="55">
        <f t="shared" si="103"/>
        <v>190</v>
      </c>
      <c r="AF279" s="56">
        <f t="shared" si="103"/>
        <v>194</v>
      </c>
      <c r="AG279" s="1"/>
      <c r="AH279" s="1"/>
      <c r="AI279" s="1"/>
      <c r="AJ279" s="45"/>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row>
    <row r="280" spans="1:174" s="57" customFormat="1" x14ac:dyDescent="0.2">
      <c r="A280" s="57">
        <v>17</v>
      </c>
      <c r="B280" s="58">
        <v>8</v>
      </c>
      <c r="C280" s="1">
        <f t="array" ref="C280">IF(ISERROR(INDEX([1]Current!E$2:E$180,MATCH($A280&amp;$B280,[1]Current!$C$2:$C$180&amp;[1]Current!$D$2:$D$180,0))),0,(INDEX([1]Current!E$2:E$180,MATCH($A280&amp;$B280,[1]Current!$C$2:$C$180&amp;[1]Current!$D$2:$D$180,0))))</f>
        <v>67</v>
      </c>
      <c r="D280" s="1">
        <f t="array" ref="D280">IF(ISERROR(INDEX([1]Current!F$2:F$180,MATCH($A280&amp;$B280,[1]Current!$C$2:$C$180&amp;[1]Current!$D$2:$D$180,0))),0,(INDEX([1]Current!F$2:F$180,MATCH($A280&amp;$B280,[1]Current!$C$2:$C$180&amp;[1]Current!$D$2:$D$180,0))))</f>
        <v>54</v>
      </c>
      <c r="E280" s="83" t="s">
        <v>29</v>
      </c>
      <c r="F280" s="60">
        <f t="array" ref="F280">IF(ISERROR(INDEX([1]Monthly!E$2:E$180,MATCH($A280&amp;$B280,[1]Monthly!$C$2:$C$180&amp;[1]Monthly!$D$2:$D$180,0))),0,(INDEX([1]Monthly!E$2:E$180,MATCH($A280&amp;$B280,[1]Monthly!$C$2:$C$180&amp;[1]Monthly!$D$2:$D$180,0))))</f>
        <v>5</v>
      </c>
      <c r="G280" s="61">
        <f t="array" ref="G280">IF(ISERROR(INDEX([1]Monthly!F$2:F$180,MATCH($A280&amp;$B280,[1]Monthly!$C$2:$C$180&amp;[1]Monthly!$D$2:$D$180,0))),0,(INDEX([1]Monthly!F$2:F$180,MATCH($A280&amp;$B280,[1]Monthly!$C$2:$C$180&amp;[1]Monthly!$D$2:$D$180,0))))</f>
        <v>6</v>
      </c>
      <c r="H280" s="61">
        <f t="array" ref="H280">IF(ISERROR(INDEX([1]Monthly!G$2:G$180,MATCH($A280&amp;$B280,[1]Monthly!$C$2:$C$180&amp;[1]Monthly!$D$2:$D$180,0))),0,(INDEX([1]Monthly!G$2:G$180,MATCH($A280&amp;$B280,[1]Monthly!$C$2:$C$180&amp;[1]Monthly!$D$2:$D$180,0))))</f>
        <v>4</v>
      </c>
      <c r="I280" s="61">
        <f t="array" ref="I280">IF(ISERROR(INDEX([1]Monthly!H$2:H$180,MATCH($A280&amp;$B280,[1]Monthly!$C$2:$C$180&amp;[1]Monthly!$D$2:$D$180,0))),0,(INDEX([1]Monthly!H$2:H$180,MATCH($A280&amp;$B280,[1]Monthly!$C$2:$C$180&amp;[1]Monthly!$D$2:$D$180,0))))</f>
        <v>4</v>
      </c>
      <c r="J280" s="61">
        <f t="array" ref="J280">IF(ISERROR(INDEX([1]Monthly!I$2:I$180,MATCH($A280&amp;$B280,[1]Monthly!$C$2:$C$180&amp;[1]Monthly!$D$2:$D$180,0))),0,(INDEX([1]Monthly!I$2:I$180,MATCH($A280&amp;$B280,[1]Monthly!$C$2:$C$180&amp;[1]Monthly!$D$2:$D$180,0))))</f>
        <v>9</v>
      </c>
      <c r="K280" s="61">
        <f t="array" ref="K280">IF(ISERROR(INDEX([1]Monthly!J$2:J$180,MATCH($A280&amp;$B280,[1]Monthly!$C$2:$C$180&amp;[1]Monthly!$D$2:$D$180,0))),0,(INDEX([1]Monthly!J$2:J$180,MATCH($A280&amp;$B280,[1]Monthly!$C$2:$C$180&amp;[1]Monthly!$D$2:$D$180,0))))</f>
        <v>9</v>
      </c>
      <c r="L280" s="61">
        <f t="array" ref="L280">IF(ISERROR(INDEX([1]Monthly!K$2:K$180,MATCH($A280&amp;$B280,[1]Monthly!$C$2:$C$180&amp;[1]Monthly!$D$2:$D$180,0))),0,(INDEX([1]Monthly!K$2:K$180,MATCH($A280&amp;$B280,[1]Monthly!$C$2:$C$180&amp;[1]Monthly!$D$2:$D$180,0))))</f>
        <v>9</v>
      </c>
      <c r="M280" s="61">
        <f t="array" ref="M280">IF(ISERROR(INDEX([1]Monthly!L$2:L$180,MATCH($A280&amp;$B280,[1]Monthly!$C$2:$C$180&amp;[1]Monthly!$D$2:$D$180,0))),0,(INDEX([1]Monthly!L$2:L$180,MATCH($A280&amp;$B280,[1]Monthly!$C$2:$C$180&amp;[1]Monthly!$D$2:$D$180,0))))</f>
        <v>15</v>
      </c>
      <c r="N280" s="61">
        <f t="array" ref="N280">IF(ISERROR(INDEX([1]Monthly!M$2:M$180,MATCH($A280&amp;$B280,[1]Monthly!$C$2:$C$180&amp;[1]Monthly!$D$2:$D$180,0))),0,(INDEX([1]Monthly!M$2:M$180,MATCH($A280&amp;$B280,[1]Monthly!$C$2:$C$180&amp;[1]Monthly!$D$2:$D$180,0))))</f>
        <v>5</v>
      </c>
      <c r="O280" s="61">
        <f t="array" ref="O280">IF(ISERROR(INDEX([1]Monthly!N$2:N$180,MATCH($A280&amp;$B280,[1]Monthly!$C$2:$C$180&amp;[1]Monthly!$D$2:$D$180,0))),0,(INDEX([1]Monthly!N$2:N$180,MATCH($A280&amp;$B280,[1]Monthly!$C$2:$C$180&amp;[1]Monthly!$D$2:$D$180,0))))</f>
        <v>4</v>
      </c>
      <c r="P280" s="61">
        <f t="array" ref="P280">IF(ISERROR(INDEX([1]Monthly!O$2:O$180,MATCH($A280&amp;$B280,[1]Monthly!$C$2:$C$180&amp;[1]Monthly!$D$2:$D$180,0))),0,(INDEX([1]Monthly!O$2:O$180,MATCH($A280&amp;$B280,[1]Monthly!$C$2:$C$180&amp;[1]Monthly!$D$2:$D$180,0))))</f>
        <v>7</v>
      </c>
      <c r="Q280" s="61">
        <f t="array" ref="Q280">IF(ISERROR(INDEX([1]Monthly!P$2:P$180,MATCH($A280&amp;$B280,[1]Monthly!$C$2:$C$180&amp;[1]Monthly!$D$2:$D$180,0))),0,(INDEX([1]Monthly!P$2:P$180,MATCH($A280&amp;$B280,[1]Monthly!$C$2:$C$180&amp;[1]Monthly!$D$2:$D$180,0))))</f>
        <v>4</v>
      </c>
      <c r="R280" s="61">
        <f t="array" ref="R280">IF(ISERROR(INDEX([1]Monthly!Q$2:Q$180,MATCH($A280&amp;$B280,[1]Monthly!$C$2:$C$180&amp;[1]Monthly!$D$2:$D$180,0))),0,(INDEX([1]Monthly!Q$2:Q$180,MATCH($A280&amp;$B280,[1]Monthly!$C$2:$C$180&amp;[1]Monthly!$D$2:$D$180,0))))</f>
        <v>6</v>
      </c>
      <c r="S280" s="61">
        <f t="array" ref="S280">IF(ISERROR(INDEX([1]Monthly!R$2:R$180,MATCH($A280&amp;$B280,[1]Monthly!$C$2:$C$180&amp;[1]Monthly!$D$2:$D$180,0))),0,(INDEX([1]Monthly!R$2:R$180,MATCH($A280&amp;$B280,[1]Monthly!$C$2:$C$180&amp;[1]Monthly!$D$2:$D$180,0))))</f>
        <v>4</v>
      </c>
      <c r="T280" s="61">
        <f t="array" ref="T280">IF(ISERROR(INDEX([1]Monthly!S$2:S$180,MATCH($A280&amp;$B280,[1]Monthly!$C$2:$C$180&amp;[1]Monthly!$D$2:$D$180,0))),0,(INDEX([1]Monthly!S$2:S$180,MATCH($A280&amp;$B280,[1]Monthly!$C$2:$C$180&amp;[1]Monthly!$D$2:$D$180,0))))</f>
        <v>4</v>
      </c>
      <c r="U280" s="61">
        <f t="array" ref="U280">IF(ISERROR(INDEX([1]Monthly!T$2:T$180,MATCH($A280&amp;$B280,[1]Monthly!$C$2:$C$180&amp;[1]Monthly!$D$2:$D$180,0))),0,(INDEX([1]Monthly!T$2:T$180,MATCH($A280&amp;$B280,[1]Monthly!$C$2:$C$180&amp;[1]Monthly!$D$2:$D$180,0))))</f>
        <v>11</v>
      </c>
      <c r="V280" s="61">
        <f t="array" ref="V280">IF(ISERROR(INDEX([1]Monthly!U$2:U$180,MATCH($A280&amp;$B280,[1]Monthly!$C$2:$C$180&amp;[1]Monthly!$D$2:$D$180,0))),0,(INDEX([1]Monthly!U$2:U$180,MATCH($A280&amp;$B280,[1]Monthly!$C$2:$C$180&amp;[1]Monthly!$D$2:$D$180,0))))</f>
        <v>10</v>
      </c>
      <c r="W280" s="61">
        <f t="array" ref="W280">IF(ISERROR(INDEX([1]Monthly!V$2:V$180,MATCH($A280&amp;$B280,[1]Monthly!$C$2:$C$180&amp;[1]Monthly!$D$2:$D$180,0))),0,(INDEX([1]Monthly!V$2:V$180,MATCH($A280&amp;$B280,[1]Monthly!$C$2:$C$180&amp;[1]Monthly!$D$2:$D$180,0))))</f>
        <v>3</v>
      </c>
      <c r="X280" s="61">
        <f t="array" ref="X280">IF(ISERROR(INDEX([1]Monthly!W$2:W$180,MATCH($A280&amp;$B280,[1]Monthly!$C$2:$C$180&amp;[1]Monthly!$D$2:$D$180,0))),0,(INDEX([1]Monthly!W$2:W$180,MATCH($A280&amp;$B280,[1]Monthly!$C$2:$C$180&amp;[1]Monthly!$D$2:$D$180,0))))</f>
        <v>6</v>
      </c>
      <c r="Y280" s="61">
        <f t="array" ref="Y280">IF(ISERROR(INDEX([1]Monthly!X$2:X$180,MATCH($A280&amp;$B280,[1]Monthly!$C$2:$C$180&amp;[1]Monthly!$D$2:$D$180,0))),0,(INDEX([1]Monthly!X$2:X$180,MATCH($A280&amp;$B280,[1]Monthly!$C$2:$C$180&amp;[1]Monthly!$D$2:$D$180,0))))</f>
        <v>6</v>
      </c>
      <c r="Z280" s="61">
        <f t="array" ref="Z280">IF(ISERROR(INDEX([1]Monthly!Y$2:Y$180,MATCH($A280&amp;$B280,[1]Monthly!$C$2:$C$180&amp;[1]Monthly!$D$2:$D$180,0))),0,(INDEX([1]Monthly!Y$2:Y$180,MATCH($A280&amp;$B280,[1]Monthly!$C$2:$C$180&amp;[1]Monthly!$D$2:$D$180,0))))</f>
        <v>11</v>
      </c>
      <c r="AA280" s="61">
        <f t="array" ref="AA280">IF(ISERROR(INDEX([1]Monthly!Z$2:Z$180,MATCH($A280&amp;$B280,[1]Monthly!$C$2:$C$180&amp;[1]Monthly!$D$2:$D$180,0))),0,(INDEX([1]Monthly!Z$2:Z$180,MATCH($A280&amp;$B280,[1]Monthly!$C$2:$C$180&amp;[1]Monthly!$D$2:$D$180,0))))</f>
        <v>10</v>
      </c>
      <c r="AB280" s="61">
        <f t="array" ref="AB280">IF(ISERROR(INDEX([1]Monthly!AA$2:AA$180,MATCH($A280&amp;$B280,[1]Monthly!$C$2:$C$180&amp;[1]Monthly!$D$2:$D$180,0))),0,(INDEX([1]Monthly!AA$2:AA$180,MATCH($A280&amp;$B280,[1]Monthly!$C$2:$C$180&amp;[1]Monthly!$D$2:$D$180,0))))</f>
        <v>5</v>
      </c>
      <c r="AC280" s="61">
        <f t="array" ref="AC280">IF(ISERROR(INDEX([1]Monthly!AB$2:AB$180,MATCH($A280&amp;$B280,[1]Monthly!$C$2:$C$180&amp;[1]Monthly!$D$2:$D$180,0))),0,(INDEX([1]Monthly!AB$2:AB$180,MATCH($A280&amp;$B280,[1]Monthly!$C$2:$C$180&amp;[1]Monthly!$D$2:$D$180,0))))</f>
        <v>3</v>
      </c>
      <c r="AD280" s="62">
        <f t="array" ref="AD280">IF(ISERROR(INDEX([1]Monthly!AC$2:AC$180,MATCH($A280&amp;$B280,[1]Monthly!$C$2:$C$180&amp;[1]Monthly!$D$2:$D$180,0))),0,(INDEX([1]Monthly!AC$2:AC$180,MATCH($A280&amp;$B280,[1]Monthly!$C$2:$C$180&amp;[1]Monthly!$D$2:$D$180,0))))</f>
        <v>1</v>
      </c>
      <c r="AE280" s="62">
        <f t="array" ref="AE280">IF(ISERROR(INDEX([1]Monthly!AD$2:AD$180,MATCH($A280&amp;$B280,[1]Monthly!$C$2:$C$180&amp;[1]Monthly!$D$2:$D$180,0))),0,(INDEX([1]Monthly!AD$2:AD$180,MATCH($A280&amp;$B280,[1]Monthly!$C$2:$C$180&amp;[1]Monthly!$D$2:$D$180,0))))</f>
        <v>2</v>
      </c>
      <c r="AF280" s="63">
        <f t="array" ref="AF280">IF(ISERROR(INDEX([1]Monthly!AE$2:AE$180,MATCH($A280&amp;$B280,[1]Monthly!$C$2:$C$180&amp;[1]Monthly!$D$2:$D$180,0))),0,(INDEX([1]Monthly!AE$2:AE$180,MATCH($A280&amp;$B280,[1]Monthly!$C$2:$C$180&amp;[1]Monthly!$D$2:$D$180,0))))</f>
        <v>7</v>
      </c>
      <c r="AG280" s="64"/>
      <c r="AH280" s="64"/>
      <c r="AI280" s="64"/>
      <c r="AJ280" s="45"/>
      <c r="AK280" s="64"/>
      <c r="AL280" s="64"/>
      <c r="AM280" s="64"/>
      <c r="AN280" s="64"/>
      <c r="AO280" s="64"/>
      <c r="AP280" s="64"/>
      <c r="AQ280" s="64"/>
      <c r="AR280" s="64"/>
      <c r="AS280" s="64"/>
      <c r="AT280" s="64"/>
      <c r="AU280" s="64"/>
      <c r="AV280" s="64"/>
      <c r="AW280" s="64"/>
      <c r="AX280" s="64"/>
      <c r="AY280" s="64"/>
      <c r="AZ280" s="64"/>
      <c r="BA280" s="64"/>
      <c r="BB280" s="64"/>
      <c r="BC280" s="64"/>
      <c r="BD280" s="64"/>
      <c r="BE280" s="64"/>
      <c r="BF280" s="64"/>
      <c r="BG280" s="64"/>
      <c r="BH280" s="64"/>
      <c r="BI280" s="64"/>
      <c r="BJ280" s="64"/>
      <c r="BK280" s="64"/>
      <c r="BL280" s="64"/>
      <c r="BM280" s="64"/>
      <c r="BN280" s="64"/>
      <c r="BO280" s="64"/>
      <c r="BP280" s="64"/>
      <c r="BQ280" s="64"/>
      <c r="BR280" s="64"/>
      <c r="BS280" s="64"/>
      <c r="BT280" s="64"/>
      <c r="BU280" s="64"/>
      <c r="BV280" s="64"/>
      <c r="BW280" s="64"/>
      <c r="BX280" s="64"/>
      <c r="BY280" s="64"/>
      <c r="BZ280" s="64"/>
      <c r="CA280" s="64"/>
      <c r="CB280" s="64"/>
      <c r="CC280" s="64"/>
      <c r="CD280" s="64"/>
      <c r="CE280" s="64"/>
      <c r="CF280" s="64"/>
      <c r="CG280" s="64"/>
      <c r="CH280" s="64"/>
      <c r="CI280" s="64"/>
      <c r="CJ280" s="64"/>
      <c r="CK280" s="64"/>
      <c r="CL280" s="64"/>
      <c r="CM280" s="64"/>
      <c r="CN280" s="64"/>
      <c r="CO280" s="64"/>
      <c r="CP280" s="64"/>
      <c r="CQ280" s="64"/>
      <c r="CR280" s="64"/>
      <c r="CS280" s="64"/>
      <c r="CT280" s="64"/>
      <c r="CU280" s="64"/>
      <c r="CV280" s="64"/>
      <c r="CW280" s="64"/>
      <c r="CX280" s="64"/>
      <c r="CY280" s="64"/>
      <c r="CZ280" s="64"/>
      <c r="DA280" s="64"/>
      <c r="DB280" s="64"/>
      <c r="DC280" s="64"/>
      <c r="DD280" s="64"/>
      <c r="DE280" s="64"/>
      <c r="DF280" s="64"/>
      <c r="DG280" s="64"/>
      <c r="DH280" s="64"/>
      <c r="DI280" s="64"/>
      <c r="DJ280" s="64"/>
      <c r="DK280" s="64"/>
      <c r="DL280" s="64"/>
      <c r="DM280" s="64"/>
      <c r="DN280" s="64"/>
      <c r="DO280" s="64"/>
      <c r="DP280" s="64"/>
      <c r="DQ280" s="64"/>
      <c r="DR280" s="64"/>
      <c r="DS280" s="64"/>
      <c r="DT280" s="64"/>
      <c r="DU280" s="64"/>
      <c r="DV280" s="64"/>
      <c r="DW280" s="64"/>
      <c r="DX280" s="64"/>
      <c r="DY280" s="64"/>
      <c r="DZ280" s="64"/>
      <c r="EA280" s="64"/>
      <c r="EB280" s="64"/>
      <c r="EC280" s="64"/>
      <c r="ED280" s="64"/>
      <c r="EE280" s="64"/>
      <c r="EF280" s="64"/>
      <c r="EG280" s="64"/>
      <c r="EH280" s="64"/>
      <c r="EI280" s="64"/>
      <c r="EJ280" s="64"/>
      <c r="EK280" s="64"/>
      <c r="EL280" s="64"/>
      <c r="EM280" s="64"/>
      <c r="EN280" s="64"/>
      <c r="EO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row>
    <row r="281" spans="1:174" x14ac:dyDescent="0.2">
      <c r="A281" s="11">
        <v>17</v>
      </c>
      <c r="B281" s="34">
        <v>9</v>
      </c>
      <c r="C281" s="1">
        <f t="array" ref="C281">IF(ISERROR(INDEX([1]Current!E$2:E$180,MATCH($A281&amp;$B281,[1]Current!$C$2:$C$180&amp;[1]Current!$D$2:$D$180,0))),0,(INDEX([1]Current!E$2:E$180,MATCH($A281&amp;$B281,[1]Current!$C$2:$C$180&amp;[1]Current!$D$2:$D$180,0))))</f>
        <v>29</v>
      </c>
      <c r="D281" s="1">
        <f t="array" ref="D281">IF(ISERROR(INDEX([1]Current!F$2:F$180,MATCH($A281&amp;$B281,[1]Current!$C$2:$C$180&amp;[1]Current!$D$2:$D$180,0))),0,(INDEX([1]Current!F$2:F$180,MATCH($A281&amp;$B281,[1]Current!$C$2:$C$180&amp;[1]Current!$D$2:$D$180,0))))</f>
        <v>29</v>
      </c>
      <c r="E281" s="81" t="s">
        <v>30</v>
      </c>
      <c r="F281" s="48">
        <f t="array" ref="F281">IF(ISERROR(INDEX([1]Monthly!E$2:E$180,MATCH($A281&amp;$B281,[1]Monthly!$C$2:$C$180&amp;[1]Monthly!$D$2:$D$180,0))),0,(INDEX([1]Monthly!E$2:E$180,MATCH($A281&amp;$B281,[1]Monthly!$C$2:$C$180&amp;[1]Monthly!$D$2:$D$180,0))))</f>
        <v>0</v>
      </c>
      <c r="G281" s="49">
        <f t="array" ref="G281">IF(ISERROR(INDEX([1]Monthly!F$2:F$180,MATCH($A281&amp;$B281,[1]Monthly!$C$2:$C$180&amp;[1]Monthly!$D$2:$D$180,0))),0,(INDEX([1]Monthly!F$2:F$180,MATCH($A281&amp;$B281,[1]Monthly!$C$2:$C$180&amp;[1]Monthly!$D$2:$D$180,0))))</f>
        <v>0</v>
      </c>
      <c r="H281" s="49">
        <f t="array" ref="H281">IF(ISERROR(INDEX([1]Monthly!G$2:G$180,MATCH($A281&amp;$B281,[1]Monthly!$C$2:$C$180&amp;[1]Monthly!$D$2:$D$180,0))),0,(INDEX([1]Monthly!G$2:G$180,MATCH($A281&amp;$B281,[1]Monthly!$C$2:$C$180&amp;[1]Monthly!$D$2:$D$180,0))))</f>
        <v>3</v>
      </c>
      <c r="I281" s="49">
        <f t="array" ref="I281">IF(ISERROR(INDEX([1]Monthly!H$2:H$180,MATCH($A281&amp;$B281,[1]Monthly!$C$2:$C$180&amp;[1]Monthly!$D$2:$D$180,0))),0,(INDEX([1]Monthly!H$2:H$180,MATCH($A281&amp;$B281,[1]Monthly!$C$2:$C$180&amp;[1]Monthly!$D$2:$D$180,0))))</f>
        <v>0</v>
      </c>
      <c r="J281" s="49">
        <f t="array" ref="J281">IF(ISERROR(INDEX([1]Monthly!I$2:I$180,MATCH($A281&amp;$B281,[1]Monthly!$C$2:$C$180&amp;[1]Monthly!$D$2:$D$180,0))),0,(INDEX([1]Monthly!I$2:I$180,MATCH($A281&amp;$B281,[1]Monthly!$C$2:$C$180&amp;[1]Monthly!$D$2:$D$180,0))))</f>
        <v>2</v>
      </c>
      <c r="K281" s="49">
        <f t="array" ref="K281">IF(ISERROR(INDEX([1]Monthly!J$2:J$180,MATCH($A281&amp;$B281,[1]Monthly!$C$2:$C$180&amp;[1]Monthly!$D$2:$D$180,0))),0,(INDEX([1]Monthly!J$2:J$180,MATCH($A281&amp;$B281,[1]Monthly!$C$2:$C$180&amp;[1]Monthly!$D$2:$D$180,0))))</f>
        <v>2</v>
      </c>
      <c r="L281" s="49">
        <f t="array" ref="L281">IF(ISERROR(INDEX([1]Monthly!K$2:K$180,MATCH($A281&amp;$B281,[1]Monthly!$C$2:$C$180&amp;[1]Monthly!$D$2:$D$180,0))),0,(INDEX([1]Monthly!K$2:K$180,MATCH($A281&amp;$B281,[1]Monthly!$C$2:$C$180&amp;[1]Monthly!$D$2:$D$180,0))))</f>
        <v>1</v>
      </c>
      <c r="M281" s="49">
        <f t="array" ref="M281">IF(ISERROR(INDEX([1]Monthly!L$2:L$180,MATCH($A281&amp;$B281,[1]Monthly!$C$2:$C$180&amp;[1]Monthly!$D$2:$D$180,0))),0,(INDEX([1]Monthly!L$2:L$180,MATCH($A281&amp;$B281,[1]Monthly!$C$2:$C$180&amp;[1]Monthly!$D$2:$D$180,0))))</f>
        <v>5</v>
      </c>
      <c r="N281" s="49">
        <f t="array" ref="N281">IF(ISERROR(INDEX([1]Monthly!M$2:M$180,MATCH($A281&amp;$B281,[1]Monthly!$C$2:$C$180&amp;[1]Monthly!$D$2:$D$180,0))),0,(INDEX([1]Monthly!M$2:M$180,MATCH($A281&amp;$B281,[1]Monthly!$C$2:$C$180&amp;[1]Monthly!$D$2:$D$180,0))))</f>
        <v>4</v>
      </c>
      <c r="O281" s="49">
        <f t="array" ref="O281">IF(ISERROR(INDEX([1]Monthly!N$2:N$180,MATCH($A281&amp;$B281,[1]Monthly!$C$2:$C$180&amp;[1]Monthly!$D$2:$D$180,0))),0,(INDEX([1]Monthly!N$2:N$180,MATCH($A281&amp;$B281,[1]Monthly!$C$2:$C$180&amp;[1]Monthly!$D$2:$D$180,0))))</f>
        <v>3</v>
      </c>
      <c r="P281" s="49">
        <f t="array" ref="P281">IF(ISERROR(INDEX([1]Monthly!O$2:O$180,MATCH($A281&amp;$B281,[1]Monthly!$C$2:$C$180&amp;[1]Monthly!$D$2:$D$180,0))),0,(INDEX([1]Monthly!O$2:O$180,MATCH($A281&amp;$B281,[1]Monthly!$C$2:$C$180&amp;[1]Monthly!$D$2:$D$180,0))))</f>
        <v>0</v>
      </c>
      <c r="Q281" s="49">
        <f t="array" ref="Q281">IF(ISERROR(INDEX([1]Monthly!P$2:P$180,MATCH($A281&amp;$B281,[1]Monthly!$C$2:$C$180&amp;[1]Monthly!$D$2:$D$180,0))),0,(INDEX([1]Monthly!P$2:P$180,MATCH($A281&amp;$B281,[1]Monthly!$C$2:$C$180&amp;[1]Monthly!$D$2:$D$180,0))))</f>
        <v>1</v>
      </c>
      <c r="R281" s="49">
        <f t="array" ref="R281">IF(ISERROR(INDEX([1]Monthly!Q$2:Q$180,MATCH($A281&amp;$B281,[1]Monthly!$C$2:$C$180&amp;[1]Monthly!$D$2:$D$180,0))),0,(INDEX([1]Monthly!Q$2:Q$180,MATCH($A281&amp;$B281,[1]Monthly!$C$2:$C$180&amp;[1]Monthly!$D$2:$D$180,0))))</f>
        <v>10</v>
      </c>
      <c r="S281" s="49">
        <f t="array" ref="S281">IF(ISERROR(INDEX([1]Monthly!R$2:R$180,MATCH($A281&amp;$B281,[1]Monthly!$C$2:$C$180&amp;[1]Monthly!$D$2:$D$180,0))),0,(INDEX([1]Monthly!R$2:R$180,MATCH($A281&amp;$B281,[1]Monthly!$C$2:$C$180&amp;[1]Monthly!$D$2:$D$180,0))))</f>
        <v>2</v>
      </c>
      <c r="T281" s="49">
        <f t="array" ref="T281">IF(ISERROR(INDEX([1]Monthly!S$2:S$180,MATCH($A281&amp;$B281,[1]Monthly!$C$2:$C$180&amp;[1]Monthly!$D$2:$D$180,0))),0,(INDEX([1]Monthly!S$2:S$180,MATCH($A281&amp;$B281,[1]Monthly!$C$2:$C$180&amp;[1]Monthly!$D$2:$D$180,0))))</f>
        <v>1</v>
      </c>
      <c r="U281" s="49">
        <f t="array" ref="U281">IF(ISERROR(INDEX([1]Monthly!T$2:T$180,MATCH($A281&amp;$B281,[1]Monthly!$C$2:$C$180&amp;[1]Monthly!$D$2:$D$180,0))),0,(INDEX([1]Monthly!T$2:T$180,MATCH($A281&amp;$B281,[1]Monthly!$C$2:$C$180&amp;[1]Monthly!$D$2:$D$180,0))))</f>
        <v>3</v>
      </c>
      <c r="V281" s="49">
        <f t="array" ref="V281">IF(ISERROR(INDEX([1]Monthly!U$2:U$180,MATCH($A281&amp;$B281,[1]Monthly!$C$2:$C$180&amp;[1]Monthly!$D$2:$D$180,0))),0,(INDEX([1]Monthly!U$2:U$180,MATCH($A281&amp;$B281,[1]Monthly!$C$2:$C$180&amp;[1]Monthly!$D$2:$D$180,0))))</f>
        <v>1</v>
      </c>
      <c r="W281" s="49">
        <f t="array" ref="W281">IF(ISERROR(INDEX([1]Monthly!V$2:V$180,MATCH($A281&amp;$B281,[1]Monthly!$C$2:$C$180&amp;[1]Monthly!$D$2:$D$180,0))),0,(INDEX([1]Monthly!V$2:V$180,MATCH($A281&amp;$B281,[1]Monthly!$C$2:$C$180&amp;[1]Monthly!$D$2:$D$180,0))))</f>
        <v>3</v>
      </c>
      <c r="X281" s="49">
        <f t="array" ref="X281">IF(ISERROR(INDEX([1]Monthly!W$2:W$180,MATCH($A281&amp;$B281,[1]Monthly!$C$2:$C$180&amp;[1]Monthly!$D$2:$D$180,0))),0,(INDEX([1]Monthly!W$2:W$180,MATCH($A281&amp;$B281,[1]Monthly!$C$2:$C$180&amp;[1]Monthly!$D$2:$D$180,0))))</f>
        <v>2</v>
      </c>
      <c r="Y281" s="49">
        <f t="array" ref="Y281">IF(ISERROR(INDEX([1]Monthly!X$2:X$180,MATCH($A281&amp;$B281,[1]Monthly!$C$2:$C$180&amp;[1]Monthly!$D$2:$D$180,0))),0,(INDEX([1]Monthly!X$2:X$180,MATCH($A281&amp;$B281,[1]Monthly!$C$2:$C$180&amp;[1]Monthly!$D$2:$D$180,0))))</f>
        <v>2</v>
      </c>
      <c r="Z281" s="49">
        <f t="array" ref="Z281">IF(ISERROR(INDEX([1]Monthly!Y$2:Y$180,MATCH($A281&amp;$B281,[1]Monthly!$C$2:$C$180&amp;[1]Monthly!$D$2:$D$180,0))),0,(INDEX([1]Monthly!Y$2:Y$180,MATCH($A281&amp;$B281,[1]Monthly!$C$2:$C$180&amp;[1]Monthly!$D$2:$D$180,0))))</f>
        <v>4</v>
      </c>
      <c r="AA281" s="49">
        <f t="array" ref="AA281">IF(ISERROR(INDEX([1]Monthly!Z$2:Z$180,MATCH($A281&amp;$B281,[1]Monthly!$C$2:$C$180&amp;[1]Monthly!$D$2:$D$180,0))),0,(INDEX([1]Monthly!Z$2:Z$180,MATCH($A281&amp;$B281,[1]Monthly!$C$2:$C$180&amp;[1]Monthly!$D$2:$D$180,0))))</f>
        <v>1</v>
      </c>
      <c r="AB281" s="49">
        <f t="array" ref="AB281">IF(ISERROR(INDEX([1]Monthly!AA$2:AA$180,MATCH($A281&amp;$B281,[1]Monthly!$C$2:$C$180&amp;[1]Monthly!$D$2:$D$180,0))),0,(INDEX([1]Monthly!AA$2:AA$180,MATCH($A281&amp;$B281,[1]Monthly!$C$2:$C$180&amp;[1]Monthly!$D$2:$D$180,0))))</f>
        <v>3</v>
      </c>
      <c r="AC281" s="49">
        <f t="array" ref="AC281">IF(ISERROR(INDEX([1]Monthly!AB$2:AB$180,MATCH($A281&amp;$B281,[1]Monthly!$C$2:$C$180&amp;[1]Monthly!$D$2:$D$180,0))),0,(INDEX([1]Monthly!AB$2:AB$180,MATCH($A281&amp;$B281,[1]Monthly!$C$2:$C$180&amp;[1]Monthly!$D$2:$D$180,0))))</f>
        <v>7</v>
      </c>
      <c r="AD281" s="50">
        <f t="array" ref="AD281">IF(ISERROR(INDEX([1]Monthly!AC$2:AC$180,MATCH($A281&amp;$B281,[1]Monthly!$C$2:$C$180&amp;[1]Monthly!$D$2:$D$180,0))),0,(INDEX([1]Monthly!AC$2:AC$180,MATCH($A281&amp;$B281,[1]Monthly!$C$2:$C$180&amp;[1]Monthly!$D$2:$D$180,0))))</f>
        <v>2</v>
      </c>
      <c r="AE281" s="50">
        <f t="array" ref="AE281">IF(ISERROR(INDEX([1]Monthly!AD$2:AD$180,MATCH($A281&amp;$B281,[1]Monthly!$C$2:$C$180&amp;[1]Monthly!$D$2:$D$180,0))),0,(INDEX([1]Monthly!AD$2:AD$180,MATCH($A281&amp;$B281,[1]Monthly!$C$2:$C$180&amp;[1]Monthly!$D$2:$D$180,0))))</f>
        <v>2</v>
      </c>
      <c r="AF281" s="51">
        <f t="array" ref="AF281">IF(ISERROR(INDEX([1]Monthly!AE$2:AE$180,MATCH($A281&amp;$B281,[1]Monthly!$C$2:$C$180&amp;[1]Monthly!$D$2:$D$180,0))),0,(INDEX([1]Monthly!AE$2:AE$180,MATCH($A281&amp;$B281,[1]Monthly!$C$2:$C$180&amp;[1]Monthly!$D$2:$D$180,0))))</f>
        <v>3</v>
      </c>
      <c r="AG281" s="1"/>
      <c r="AH281" s="1"/>
      <c r="AI281" s="1"/>
      <c r="AJ281" s="45"/>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row>
    <row r="282" spans="1:174" x14ac:dyDescent="0.2">
      <c r="C282" s="1">
        <f>SUM(C280:C281)</f>
        <v>96</v>
      </c>
      <c r="D282" s="1">
        <f>SUM(D280:D281)</f>
        <v>83</v>
      </c>
      <c r="E282" s="82" t="s">
        <v>31</v>
      </c>
      <c r="F282" s="53">
        <f t="shared" ref="F282:AF282" si="104">SUM(F280:F281)</f>
        <v>5</v>
      </c>
      <c r="G282" s="54">
        <f t="shared" si="104"/>
        <v>6</v>
      </c>
      <c r="H282" s="54">
        <f t="shared" si="104"/>
        <v>7</v>
      </c>
      <c r="I282" s="54">
        <f t="shared" si="104"/>
        <v>4</v>
      </c>
      <c r="J282" s="54">
        <f t="shared" si="104"/>
        <v>11</v>
      </c>
      <c r="K282" s="54">
        <f t="shared" si="104"/>
        <v>11</v>
      </c>
      <c r="L282" s="54">
        <f t="shared" si="104"/>
        <v>10</v>
      </c>
      <c r="M282" s="54">
        <f t="shared" si="104"/>
        <v>20</v>
      </c>
      <c r="N282" s="54">
        <f t="shared" si="104"/>
        <v>9</v>
      </c>
      <c r="O282" s="54">
        <f t="shared" si="104"/>
        <v>7</v>
      </c>
      <c r="P282" s="54">
        <f t="shared" si="104"/>
        <v>7</v>
      </c>
      <c r="Q282" s="54">
        <f t="shared" si="104"/>
        <v>5</v>
      </c>
      <c r="R282" s="54">
        <f t="shared" si="104"/>
        <v>16</v>
      </c>
      <c r="S282" s="54">
        <f t="shared" si="104"/>
        <v>6</v>
      </c>
      <c r="T282" s="54">
        <f t="shared" si="104"/>
        <v>5</v>
      </c>
      <c r="U282" s="54">
        <f t="shared" si="104"/>
        <v>14</v>
      </c>
      <c r="V282" s="54">
        <f t="shared" si="104"/>
        <v>11</v>
      </c>
      <c r="W282" s="54">
        <f t="shared" si="104"/>
        <v>6</v>
      </c>
      <c r="X282" s="54">
        <f t="shared" si="104"/>
        <v>8</v>
      </c>
      <c r="Y282" s="54">
        <f t="shared" si="104"/>
        <v>8</v>
      </c>
      <c r="Z282" s="54">
        <f t="shared" si="104"/>
        <v>15</v>
      </c>
      <c r="AA282" s="54">
        <f t="shared" si="104"/>
        <v>11</v>
      </c>
      <c r="AB282" s="54">
        <f t="shared" si="104"/>
        <v>8</v>
      </c>
      <c r="AC282" s="54">
        <f t="shared" si="104"/>
        <v>10</v>
      </c>
      <c r="AD282" s="55">
        <f t="shared" si="104"/>
        <v>3</v>
      </c>
      <c r="AE282" s="55">
        <f t="shared" si="104"/>
        <v>4</v>
      </c>
      <c r="AF282" s="56">
        <f t="shared" si="104"/>
        <v>10</v>
      </c>
      <c r="AG282" s="1"/>
      <c r="AH282" s="1"/>
      <c r="AI282" s="1"/>
      <c r="AJ282" s="45"/>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row>
    <row r="283" spans="1:174" x14ac:dyDescent="0.2">
      <c r="A283" s="11">
        <v>17</v>
      </c>
      <c r="B283" s="34">
        <v>10</v>
      </c>
      <c r="C283" s="1">
        <f t="array" ref="C283">IF(ISERROR(INDEX([1]Current!E$2:E$180,MATCH($A283&amp;$B283,[1]Current!$C$2:$C$180&amp;[1]Current!$D$2:$D$180,0))),0,(INDEX([1]Current!E$2:E$180,MATCH($A283&amp;$B283,[1]Current!$C$2:$C$180&amp;[1]Current!$D$2:$D$180,0))))</f>
        <v>50</v>
      </c>
      <c r="D283" s="1">
        <f t="array" ref="D283">IF(ISERROR(INDEX([1]Current!F$2:F$180,MATCH($A283&amp;$B283,[1]Current!$C$2:$C$180&amp;[1]Current!$D$2:$D$180,0))),0,(INDEX([1]Current!F$2:F$180,MATCH($A283&amp;$B283,[1]Current!$C$2:$C$180&amp;[1]Current!$D$2:$D$180,0))))</f>
        <v>53</v>
      </c>
      <c r="E283" s="82" t="s">
        <v>32</v>
      </c>
      <c r="F283" s="53">
        <f t="array" ref="F283">IF(ISERROR(INDEX([1]Monthly!E$2:E$180,MATCH($A283&amp;$B283,[1]Monthly!$C$2:$C$180&amp;[1]Monthly!$D$2:$D$180,0))),0,(INDEX([1]Monthly!E$2:E$180,MATCH($A283&amp;$B283,[1]Monthly!$C$2:$C$180&amp;[1]Monthly!$D$2:$D$180,0))))</f>
        <v>3</v>
      </c>
      <c r="G283" s="54">
        <f t="array" ref="G283">IF(ISERROR(INDEX([1]Monthly!F$2:F$180,MATCH($A283&amp;$B283,[1]Monthly!$C$2:$C$180&amp;[1]Monthly!$D$2:$D$180,0))),0,(INDEX([1]Monthly!F$2:F$180,MATCH($A283&amp;$B283,[1]Monthly!$C$2:$C$180&amp;[1]Monthly!$D$2:$D$180,0))))</f>
        <v>3</v>
      </c>
      <c r="H283" s="54">
        <f t="array" ref="H283">IF(ISERROR(INDEX([1]Monthly!G$2:G$180,MATCH($A283&amp;$B283,[1]Monthly!$C$2:$C$180&amp;[1]Monthly!$D$2:$D$180,0))),0,(INDEX([1]Monthly!G$2:G$180,MATCH($A283&amp;$B283,[1]Monthly!$C$2:$C$180&amp;[1]Monthly!$D$2:$D$180,0))))</f>
        <v>4</v>
      </c>
      <c r="I283" s="54">
        <f t="array" ref="I283">IF(ISERROR(INDEX([1]Monthly!H$2:H$180,MATCH($A283&amp;$B283,[1]Monthly!$C$2:$C$180&amp;[1]Monthly!$D$2:$D$180,0))),0,(INDEX([1]Monthly!H$2:H$180,MATCH($A283&amp;$B283,[1]Monthly!$C$2:$C$180&amp;[1]Monthly!$D$2:$D$180,0))))</f>
        <v>0</v>
      </c>
      <c r="J283" s="54">
        <f t="array" ref="J283">IF(ISERROR(INDEX([1]Monthly!I$2:I$180,MATCH($A283&amp;$B283,[1]Monthly!$C$2:$C$180&amp;[1]Monthly!$D$2:$D$180,0))),0,(INDEX([1]Monthly!I$2:I$180,MATCH($A283&amp;$B283,[1]Monthly!$C$2:$C$180&amp;[1]Monthly!$D$2:$D$180,0))))</f>
        <v>4</v>
      </c>
      <c r="K283" s="54">
        <f t="array" ref="K283">IF(ISERROR(INDEX([1]Monthly!J$2:J$180,MATCH($A283&amp;$B283,[1]Monthly!$C$2:$C$180&amp;[1]Monthly!$D$2:$D$180,0))),0,(INDEX([1]Monthly!J$2:J$180,MATCH($A283&amp;$B283,[1]Monthly!$C$2:$C$180&amp;[1]Monthly!$D$2:$D$180,0))))</f>
        <v>2</v>
      </c>
      <c r="L283" s="54">
        <f t="array" ref="L283">IF(ISERROR(INDEX([1]Monthly!K$2:K$180,MATCH($A283&amp;$B283,[1]Monthly!$C$2:$C$180&amp;[1]Monthly!$D$2:$D$180,0))),0,(INDEX([1]Monthly!K$2:K$180,MATCH($A283&amp;$B283,[1]Monthly!$C$2:$C$180&amp;[1]Monthly!$D$2:$D$180,0))))</f>
        <v>7</v>
      </c>
      <c r="M283" s="54">
        <f t="array" ref="M283">IF(ISERROR(INDEX([1]Monthly!L$2:L$180,MATCH($A283&amp;$B283,[1]Monthly!$C$2:$C$180&amp;[1]Monthly!$D$2:$D$180,0))),0,(INDEX([1]Monthly!L$2:L$180,MATCH($A283&amp;$B283,[1]Monthly!$C$2:$C$180&amp;[1]Monthly!$D$2:$D$180,0))))</f>
        <v>2</v>
      </c>
      <c r="N283" s="54">
        <f t="array" ref="N283">IF(ISERROR(INDEX([1]Monthly!M$2:M$180,MATCH($A283&amp;$B283,[1]Monthly!$C$2:$C$180&amp;[1]Monthly!$D$2:$D$180,0))),0,(INDEX([1]Monthly!M$2:M$180,MATCH($A283&amp;$B283,[1]Monthly!$C$2:$C$180&amp;[1]Monthly!$D$2:$D$180,0))))</f>
        <v>10</v>
      </c>
      <c r="O283" s="54">
        <f t="array" ref="O283">IF(ISERROR(INDEX([1]Monthly!N$2:N$180,MATCH($A283&amp;$B283,[1]Monthly!$C$2:$C$180&amp;[1]Monthly!$D$2:$D$180,0))),0,(INDEX([1]Monthly!N$2:N$180,MATCH($A283&amp;$B283,[1]Monthly!$C$2:$C$180&amp;[1]Monthly!$D$2:$D$180,0))))</f>
        <v>7</v>
      </c>
      <c r="P283" s="54">
        <f t="array" ref="P283">IF(ISERROR(INDEX([1]Monthly!O$2:O$180,MATCH($A283&amp;$B283,[1]Monthly!$C$2:$C$180&amp;[1]Monthly!$D$2:$D$180,0))),0,(INDEX([1]Monthly!O$2:O$180,MATCH($A283&amp;$B283,[1]Monthly!$C$2:$C$180&amp;[1]Monthly!$D$2:$D$180,0))))</f>
        <v>4</v>
      </c>
      <c r="Q283" s="54">
        <f t="array" ref="Q283">IF(ISERROR(INDEX([1]Monthly!P$2:P$180,MATCH($A283&amp;$B283,[1]Monthly!$C$2:$C$180&amp;[1]Monthly!$D$2:$D$180,0))),0,(INDEX([1]Monthly!P$2:P$180,MATCH($A283&amp;$B283,[1]Monthly!$C$2:$C$180&amp;[1]Monthly!$D$2:$D$180,0))))</f>
        <v>4</v>
      </c>
      <c r="R283" s="54">
        <f t="array" ref="R283">IF(ISERROR(INDEX([1]Monthly!Q$2:Q$180,MATCH($A283&amp;$B283,[1]Monthly!$C$2:$C$180&amp;[1]Monthly!$D$2:$D$180,0))),0,(INDEX([1]Monthly!Q$2:Q$180,MATCH($A283&amp;$B283,[1]Monthly!$C$2:$C$180&amp;[1]Monthly!$D$2:$D$180,0))))</f>
        <v>1</v>
      </c>
      <c r="S283" s="54">
        <f t="array" ref="S283">IF(ISERROR(INDEX([1]Monthly!R$2:R$180,MATCH($A283&amp;$B283,[1]Monthly!$C$2:$C$180&amp;[1]Monthly!$D$2:$D$180,0))),0,(INDEX([1]Monthly!R$2:R$180,MATCH($A283&amp;$B283,[1]Monthly!$C$2:$C$180&amp;[1]Monthly!$D$2:$D$180,0))))</f>
        <v>6</v>
      </c>
      <c r="T283" s="54">
        <f t="array" ref="T283">IF(ISERROR(INDEX([1]Monthly!S$2:S$180,MATCH($A283&amp;$B283,[1]Monthly!$C$2:$C$180&amp;[1]Monthly!$D$2:$D$180,0))),0,(INDEX([1]Monthly!S$2:S$180,MATCH($A283&amp;$B283,[1]Monthly!$C$2:$C$180&amp;[1]Monthly!$D$2:$D$180,0))))</f>
        <v>7</v>
      </c>
      <c r="U283" s="54">
        <f t="array" ref="U283">IF(ISERROR(INDEX([1]Monthly!T$2:T$180,MATCH($A283&amp;$B283,[1]Monthly!$C$2:$C$180&amp;[1]Monthly!$D$2:$D$180,0))),0,(INDEX([1]Monthly!T$2:T$180,MATCH($A283&amp;$B283,[1]Monthly!$C$2:$C$180&amp;[1]Monthly!$D$2:$D$180,0))))</f>
        <v>8</v>
      </c>
      <c r="V283" s="54">
        <f t="array" ref="V283">IF(ISERROR(INDEX([1]Monthly!U$2:U$180,MATCH($A283&amp;$B283,[1]Monthly!$C$2:$C$180&amp;[1]Monthly!$D$2:$D$180,0))),0,(INDEX([1]Monthly!U$2:U$180,MATCH($A283&amp;$B283,[1]Monthly!$C$2:$C$180&amp;[1]Monthly!$D$2:$D$180,0))))</f>
        <v>3</v>
      </c>
      <c r="W283" s="54">
        <f t="array" ref="W283">IF(ISERROR(INDEX([1]Monthly!V$2:V$180,MATCH($A283&amp;$B283,[1]Monthly!$C$2:$C$180&amp;[1]Monthly!$D$2:$D$180,0))),0,(INDEX([1]Monthly!V$2:V$180,MATCH($A283&amp;$B283,[1]Monthly!$C$2:$C$180&amp;[1]Monthly!$D$2:$D$180,0))))</f>
        <v>8</v>
      </c>
      <c r="X283" s="54">
        <f t="array" ref="X283">IF(ISERROR(INDEX([1]Monthly!W$2:W$180,MATCH($A283&amp;$B283,[1]Monthly!$C$2:$C$180&amp;[1]Monthly!$D$2:$D$180,0))),0,(INDEX([1]Monthly!W$2:W$180,MATCH($A283&amp;$B283,[1]Monthly!$C$2:$C$180&amp;[1]Monthly!$D$2:$D$180,0))))</f>
        <v>8</v>
      </c>
      <c r="Y283" s="54">
        <f t="array" ref="Y283">IF(ISERROR(INDEX([1]Monthly!X$2:X$180,MATCH($A283&amp;$B283,[1]Monthly!$C$2:$C$180&amp;[1]Monthly!$D$2:$D$180,0))),0,(INDEX([1]Monthly!X$2:X$180,MATCH($A283&amp;$B283,[1]Monthly!$C$2:$C$180&amp;[1]Monthly!$D$2:$D$180,0))))</f>
        <v>2</v>
      </c>
      <c r="Z283" s="54">
        <f t="array" ref="Z283">IF(ISERROR(INDEX([1]Monthly!Y$2:Y$180,MATCH($A283&amp;$B283,[1]Monthly!$C$2:$C$180&amp;[1]Monthly!$D$2:$D$180,0))),0,(INDEX([1]Monthly!Y$2:Y$180,MATCH($A283&amp;$B283,[1]Monthly!$C$2:$C$180&amp;[1]Monthly!$D$2:$D$180,0))))</f>
        <v>4</v>
      </c>
      <c r="AA283" s="54">
        <f t="array" ref="AA283">IF(ISERROR(INDEX([1]Monthly!Z$2:Z$180,MATCH($A283&amp;$B283,[1]Monthly!$C$2:$C$180&amp;[1]Monthly!$D$2:$D$180,0))),0,(INDEX([1]Monthly!Z$2:Z$180,MATCH($A283&amp;$B283,[1]Monthly!$C$2:$C$180&amp;[1]Monthly!$D$2:$D$180,0))))</f>
        <v>4</v>
      </c>
      <c r="AB283" s="54">
        <f t="array" ref="AB283">IF(ISERROR(INDEX([1]Monthly!AA$2:AA$180,MATCH($A283&amp;$B283,[1]Monthly!$C$2:$C$180&amp;[1]Monthly!$D$2:$D$180,0))),0,(INDEX([1]Monthly!AA$2:AA$180,MATCH($A283&amp;$B283,[1]Monthly!$C$2:$C$180&amp;[1]Monthly!$D$2:$D$180,0))))</f>
        <v>7</v>
      </c>
      <c r="AC283" s="54">
        <f t="array" ref="AC283">IF(ISERROR(INDEX([1]Monthly!AB$2:AB$180,MATCH($A283&amp;$B283,[1]Monthly!$C$2:$C$180&amp;[1]Monthly!$D$2:$D$180,0))),0,(INDEX([1]Monthly!AB$2:AB$180,MATCH($A283&amp;$B283,[1]Monthly!$C$2:$C$180&amp;[1]Monthly!$D$2:$D$180,0))))</f>
        <v>5</v>
      </c>
      <c r="AD283" s="55">
        <f t="array" ref="AD283">IF(ISERROR(INDEX([1]Monthly!AC$2:AC$180,MATCH($A283&amp;$B283,[1]Monthly!$C$2:$C$180&amp;[1]Monthly!$D$2:$D$180,0))),0,(INDEX([1]Monthly!AC$2:AC$180,MATCH($A283&amp;$B283,[1]Monthly!$C$2:$C$180&amp;[1]Monthly!$D$2:$D$180,0))))</f>
        <v>4</v>
      </c>
      <c r="AE283" s="55">
        <f t="array" ref="AE283">IF(ISERROR(INDEX([1]Monthly!AD$2:AD$180,MATCH($A283&amp;$B283,[1]Monthly!$C$2:$C$180&amp;[1]Monthly!$D$2:$D$180,0))),0,(INDEX([1]Monthly!AD$2:AD$180,MATCH($A283&amp;$B283,[1]Monthly!$C$2:$C$180&amp;[1]Monthly!$D$2:$D$180,0))))</f>
        <v>3</v>
      </c>
      <c r="AF283" s="56">
        <f t="array" ref="AF283">IF(ISERROR(INDEX([1]Monthly!AE$2:AE$180,MATCH($A283&amp;$B283,[1]Monthly!$C$2:$C$180&amp;[1]Monthly!$D$2:$D$180,0))),0,(INDEX([1]Monthly!AE$2:AE$180,MATCH($A283&amp;$B283,[1]Monthly!$C$2:$C$180&amp;[1]Monthly!$D$2:$D$180,0))))</f>
        <v>8</v>
      </c>
      <c r="AG283" s="1"/>
      <c r="AH283" s="1"/>
      <c r="AI283" s="1"/>
      <c r="AJ283" s="45"/>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row>
    <row r="284" spans="1:174" x14ac:dyDescent="0.2">
      <c r="A284" s="11">
        <v>17</v>
      </c>
      <c r="B284" s="34">
        <v>11</v>
      </c>
      <c r="C284" s="1">
        <f t="array" ref="C284">IF(ISERROR(INDEX([1]Current!E$2:E$180,MATCH($A284&amp;$B284,[1]Current!$C$2:$C$180&amp;[1]Current!$D$2:$D$180,0))),0,(INDEX([1]Current!E$2:E$180,MATCH($A284&amp;$B284,[1]Current!$C$2:$C$180&amp;[1]Current!$D$2:$D$180,0))))</f>
        <v>0</v>
      </c>
      <c r="D284" s="1">
        <f t="array" ref="D284">IF(ISERROR(INDEX([1]Current!F$2:F$180,MATCH($A284&amp;$B284,[1]Current!$C$2:$C$180&amp;[1]Current!$D$2:$D$180,0))),0,(INDEX([1]Current!F$2:F$180,MATCH($A284&amp;$B284,[1]Current!$C$2:$C$180&amp;[1]Current!$D$2:$D$180,0))))</f>
        <v>0</v>
      </c>
      <c r="E284" s="81" t="s">
        <v>33</v>
      </c>
      <c r="F284" s="41">
        <f t="array" ref="F284">IF(ISERROR(INDEX([1]Monthly!E$2:E$180,MATCH($A284&amp;$B284,[1]Monthly!$C$2:$C$180&amp;[1]Monthly!$D$2:$D$180,0))),0,(INDEX([1]Monthly!E$2:E$180,MATCH($A284&amp;$B284,[1]Monthly!$C$2:$C$180&amp;[1]Monthly!$D$2:$D$180,0))))</f>
        <v>0</v>
      </c>
      <c r="G284" s="42">
        <f t="array" ref="G284">IF(ISERROR(INDEX([1]Monthly!F$2:F$180,MATCH($A284&amp;$B284,[1]Monthly!$C$2:$C$180&amp;[1]Monthly!$D$2:$D$180,0))),0,(INDEX([1]Monthly!F$2:F$180,MATCH($A284&amp;$B284,[1]Monthly!$C$2:$C$180&amp;[1]Monthly!$D$2:$D$180,0))))</f>
        <v>0</v>
      </c>
      <c r="H284" s="42">
        <f t="array" ref="H284">IF(ISERROR(INDEX([1]Monthly!G$2:G$180,MATCH($A284&amp;$B284,[1]Monthly!$C$2:$C$180&amp;[1]Monthly!$D$2:$D$180,0))),0,(INDEX([1]Monthly!G$2:G$180,MATCH($A284&amp;$B284,[1]Monthly!$C$2:$C$180&amp;[1]Monthly!$D$2:$D$180,0))))</f>
        <v>0</v>
      </c>
      <c r="I284" s="42">
        <f t="array" ref="I284">IF(ISERROR(INDEX([1]Monthly!H$2:H$180,MATCH($A284&amp;$B284,[1]Monthly!$C$2:$C$180&amp;[1]Monthly!$D$2:$D$180,0))),0,(INDEX([1]Monthly!H$2:H$180,MATCH($A284&amp;$B284,[1]Monthly!$C$2:$C$180&amp;[1]Monthly!$D$2:$D$180,0))))</f>
        <v>0</v>
      </c>
      <c r="J284" s="42">
        <f t="array" ref="J284">IF(ISERROR(INDEX([1]Monthly!I$2:I$180,MATCH($A284&amp;$B284,[1]Monthly!$C$2:$C$180&amp;[1]Monthly!$D$2:$D$180,0))),0,(INDEX([1]Monthly!I$2:I$180,MATCH($A284&amp;$B284,[1]Monthly!$C$2:$C$180&amp;[1]Monthly!$D$2:$D$180,0))))</f>
        <v>0</v>
      </c>
      <c r="K284" s="42">
        <f t="array" ref="K284">IF(ISERROR(INDEX([1]Monthly!J$2:J$180,MATCH($A284&amp;$B284,[1]Monthly!$C$2:$C$180&amp;[1]Monthly!$D$2:$D$180,0))),0,(INDEX([1]Monthly!J$2:J$180,MATCH($A284&amp;$B284,[1]Monthly!$C$2:$C$180&amp;[1]Monthly!$D$2:$D$180,0))))</f>
        <v>0</v>
      </c>
      <c r="L284" s="42">
        <f t="array" ref="L284">IF(ISERROR(INDEX([1]Monthly!K$2:K$180,MATCH($A284&amp;$B284,[1]Monthly!$C$2:$C$180&amp;[1]Monthly!$D$2:$D$180,0))),0,(INDEX([1]Monthly!K$2:K$180,MATCH($A284&amp;$B284,[1]Monthly!$C$2:$C$180&amp;[1]Monthly!$D$2:$D$180,0))))</f>
        <v>0</v>
      </c>
      <c r="M284" s="42">
        <f t="array" ref="M284">IF(ISERROR(INDEX([1]Monthly!L$2:L$180,MATCH($A284&amp;$B284,[1]Monthly!$C$2:$C$180&amp;[1]Monthly!$D$2:$D$180,0))),0,(INDEX([1]Monthly!L$2:L$180,MATCH($A284&amp;$B284,[1]Monthly!$C$2:$C$180&amp;[1]Monthly!$D$2:$D$180,0))))</f>
        <v>0</v>
      </c>
      <c r="N284" s="42">
        <f t="array" ref="N284">IF(ISERROR(INDEX([1]Monthly!M$2:M$180,MATCH($A284&amp;$B284,[1]Monthly!$C$2:$C$180&amp;[1]Monthly!$D$2:$D$180,0))),0,(INDEX([1]Monthly!M$2:M$180,MATCH($A284&amp;$B284,[1]Monthly!$C$2:$C$180&amp;[1]Monthly!$D$2:$D$180,0))))</f>
        <v>0</v>
      </c>
      <c r="O284" s="42">
        <f t="array" ref="O284">IF(ISERROR(INDEX([1]Monthly!N$2:N$180,MATCH($A284&amp;$B284,[1]Monthly!$C$2:$C$180&amp;[1]Monthly!$D$2:$D$180,0))),0,(INDEX([1]Monthly!N$2:N$180,MATCH($A284&amp;$B284,[1]Monthly!$C$2:$C$180&amp;[1]Monthly!$D$2:$D$180,0))))</f>
        <v>0</v>
      </c>
      <c r="P284" s="42">
        <f t="array" ref="P284">IF(ISERROR(INDEX([1]Monthly!O$2:O$180,MATCH($A284&amp;$B284,[1]Monthly!$C$2:$C$180&amp;[1]Monthly!$D$2:$D$180,0))),0,(INDEX([1]Monthly!O$2:O$180,MATCH($A284&amp;$B284,[1]Monthly!$C$2:$C$180&amp;[1]Monthly!$D$2:$D$180,0))))</f>
        <v>0</v>
      </c>
      <c r="Q284" s="42">
        <f t="array" ref="Q284">IF(ISERROR(INDEX([1]Monthly!P$2:P$180,MATCH($A284&amp;$B284,[1]Monthly!$C$2:$C$180&amp;[1]Monthly!$D$2:$D$180,0))),0,(INDEX([1]Monthly!P$2:P$180,MATCH($A284&amp;$B284,[1]Monthly!$C$2:$C$180&amp;[1]Monthly!$D$2:$D$180,0))))</f>
        <v>0</v>
      </c>
      <c r="R284" s="42">
        <f t="array" ref="R284">IF(ISERROR(INDEX([1]Monthly!Q$2:Q$180,MATCH($A284&amp;$B284,[1]Monthly!$C$2:$C$180&amp;[1]Monthly!$D$2:$D$180,0))),0,(INDEX([1]Monthly!Q$2:Q$180,MATCH($A284&amp;$B284,[1]Monthly!$C$2:$C$180&amp;[1]Monthly!$D$2:$D$180,0))))</f>
        <v>0</v>
      </c>
      <c r="S284" s="42">
        <f t="array" ref="S284">IF(ISERROR(INDEX([1]Monthly!R$2:R$180,MATCH($A284&amp;$B284,[1]Monthly!$C$2:$C$180&amp;[1]Monthly!$D$2:$D$180,0))),0,(INDEX([1]Monthly!R$2:R$180,MATCH($A284&amp;$B284,[1]Monthly!$C$2:$C$180&amp;[1]Monthly!$D$2:$D$180,0))))</f>
        <v>0</v>
      </c>
      <c r="T284" s="42">
        <f t="array" ref="T284">IF(ISERROR(INDEX([1]Monthly!S$2:S$180,MATCH($A284&amp;$B284,[1]Monthly!$C$2:$C$180&amp;[1]Monthly!$D$2:$D$180,0))),0,(INDEX([1]Monthly!S$2:S$180,MATCH($A284&amp;$B284,[1]Monthly!$C$2:$C$180&amp;[1]Monthly!$D$2:$D$180,0))))</f>
        <v>0</v>
      </c>
      <c r="U284" s="42">
        <f t="array" ref="U284">IF(ISERROR(INDEX([1]Monthly!T$2:T$180,MATCH($A284&amp;$B284,[1]Monthly!$C$2:$C$180&amp;[1]Monthly!$D$2:$D$180,0))),0,(INDEX([1]Monthly!T$2:T$180,MATCH($A284&amp;$B284,[1]Monthly!$C$2:$C$180&amp;[1]Monthly!$D$2:$D$180,0))))</f>
        <v>0</v>
      </c>
      <c r="V284" s="42">
        <f t="array" ref="V284">IF(ISERROR(INDEX([1]Monthly!U$2:U$180,MATCH($A284&amp;$B284,[1]Monthly!$C$2:$C$180&amp;[1]Monthly!$D$2:$D$180,0))),0,(INDEX([1]Monthly!U$2:U$180,MATCH($A284&amp;$B284,[1]Monthly!$C$2:$C$180&amp;[1]Monthly!$D$2:$D$180,0))))</f>
        <v>0</v>
      </c>
      <c r="W284" s="42">
        <f t="array" ref="W284">IF(ISERROR(INDEX([1]Monthly!V$2:V$180,MATCH($A284&amp;$B284,[1]Monthly!$C$2:$C$180&amp;[1]Monthly!$D$2:$D$180,0))),0,(INDEX([1]Monthly!V$2:V$180,MATCH($A284&amp;$B284,[1]Monthly!$C$2:$C$180&amp;[1]Monthly!$D$2:$D$180,0))))</f>
        <v>0</v>
      </c>
      <c r="X284" s="42">
        <f t="array" ref="X284">IF(ISERROR(INDEX([1]Monthly!W$2:W$180,MATCH($A284&amp;$B284,[1]Monthly!$C$2:$C$180&amp;[1]Monthly!$D$2:$D$180,0))),0,(INDEX([1]Monthly!W$2:W$180,MATCH($A284&amp;$B284,[1]Monthly!$C$2:$C$180&amp;[1]Monthly!$D$2:$D$180,0))))</f>
        <v>0</v>
      </c>
      <c r="Y284" s="42">
        <f t="array" ref="Y284">IF(ISERROR(INDEX([1]Monthly!X$2:X$180,MATCH($A284&amp;$B284,[1]Monthly!$C$2:$C$180&amp;[1]Monthly!$D$2:$D$180,0))),0,(INDEX([1]Monthly!X$2:X$180,MATCH($A284&amp;$B284,[1]Monthly!$C$2:$C$180&amp;[1]Monthly!$D$2:$D$180,0))))</f>
        <v>0</v>
      </c>
      <c r="Z284" s="42">
        <f t="array" ref="Z284">IF(ISERROR(INDEX([1]Monthly!Y$2:Y$180,MATCH($A284&amp;$B284,[1]Monthly!$C$2:$C$180&amp;[1]Monthly!$D$2:$D$180,0))),0,(INDEX([1]Monthly!Y$2:Y$180,MATCH($A284&amp;$B284,[1]Monthly!$C$2:$C$180&amp;[1]Monthly!$D$2:$D$180,0))))</f>
        <v>0</v>
      </c>
      <c r="AA284" s="42">
        <f t="array" ref="AA284">IF(ISERROR(INDEX([1]Monthly!Z$2:Z$180,MATCH($A284&amp;$B284,[1]Monthly!$C$2:$C$180&amp;[1]Monthly!$D$2:$D$180,0))),0,(INDEX([1]Monthly!Z$2:Z$180,MATCH($A284&amp;$B284,[1]Monthly!$C$2:$C$180&amp;[1]Monthly!$D$2:$D$180,0))))</f>
        <v>0</v>
      </c>
      <c r="AB284" s="42">
        <f t="array" ref="AB284">IF(ISERROR(INDEX([1]Monthly!AA$2:AA$180,MATCH($A284&amp;$B284,[1]Monthly!$C$2:$C$180&amp;[1]Monthly!$D$2:$D$180,0))),0,(INDEX([1]Monthly!AA$2:AA$180,MATCH($A284&amp;$B284,[1]Monthly!$C$2:$C$180&amp;[1]Monthly!$D$2:$D$180,0))))</f>
        <v>0</v>
      </c>
      <c r="AC284" s="42">
        <f t="array" ref="AC284">IF(ISERROR(INDEX([1]Monthly!AB$2:AB$180,MATCH($A284&amp;$B284,[1]Monthly!$C$2:$C$180&amp;[1]Monthly!$D$2:$D$180,0))),0,(INDEX([1]Monthly!AB$2:AB$180,MATCH($A284&amp;$B284,[1]Monthly!$C$2:$C$180&amp;[1]Monthly!$D$2:$D$180,0))))</f>
        <v>0</v>
      </c>
      <c r="AD284" s="43">
        <f t="array" ref="AD284">IF(ISERROR(INDEX([1]Monthly!AC$2:AC$180,MATCH($A284&amp;$B284,[1]Monthly!$C$2:$C$180&amp;[1]Monthly!$D$2:$D$180,0))),0,(INDEX([1]Monthly!AC$2:AC$180,MATCH($A284&amp;$B284,[1]Monthly!$C$2:$C$180&amp;[1]Monthly!$D$2:$D$180,0))))</f>
        <v>0</v>
      </c>
      <c r="AE284" s="43">
        <f t="array" ref="AE284">IF(ISERROR(INDEX([1]Monthly!AD$2:AD$180,MATCH($A284&amp;$B284,[1]Monthly!$C$2:$C$180&amp;[1]Monthly!$D$2:$D$180,0))),0,(INDEX([1]Monthly!AD$2:AD$180,MATCH($A284&amp;$B284,[1]Monthly!$C$2:$C$180&amp;[1]Monthly!$D$2:$D$180,0))))</f>
        <v>0</v>
      </c>
      <c r="AF284" s="44">
        <f t="array" ref="AF284">IF(ISERROR(INDEX([1]Monthly!AE$2:AE$180,MATCH($A284&amp;$B284,[1]Monthly!$C$2:$C$180&amp;[1]Monthly!$D$2:$D$180,0))),0,(INDEX([1]Monthly!AE$2:AE$180,MATCH($A284&amp;$B284,[1]Monthly!$C$2:$C$180&amp;[1]Monthly!$D$2:$D$180,0))))</f>
        <v>0</v>
      </c>
      <c r="AG284" s="1"/>
      <c r="AH284" s="1"/>
      <c r="AI284" s="1"/>
      <c r="AJ284" s="45"/>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row>
    <row r="285" spans="1:174" x14ac:dyDescent="0.2">
      <c r="A285" s="11">
        <v>17</v>
      </c>
      <c r="B285" s="34">
        <v>12</v>
      </c>
      <c r="C285" s="1">
        <f t="array" ref="C285">IF(ISERROR(INDEX([1]Current!E$2:E$180,MATCH($A285&amp;$B285,[1]Current!$C$2:$C$180&amp;[1]Current!$D$2:$D$180,0))),0,(INDEX([1]Current!E$2:E$180,MATCH($A285&amp;$B285,[1]Current!$C$2:$C$180&amp;[1]Current!$D$2:$D$180,0))))</f>
        <v>6</v>
      </c>
      <c r="D285" s="1">
        <f t="array" ref="D285">IF(ISERROR(INDEX([1]Current!F$2:F$180,MATCH($A285&amp;$B285,[1]Current!$C$2:$C$180&amp;[1]Current!$D$2:$D$180,0))),0,(INDEX([1]Current!F$2:F$180,MATCH($A285&amp;$B285,[1]Current!$C$2:$C$180&amp;[1]Current!$D$2:$D$180,0))))</f>
        <v>10</v>
      </c>
      <c r="E285" s="81" t="s">
        <v>34</v>
      </c>
      <c r="F285" s="48">
        <f t="array" ref="F285">IF(ISERROR(INDEX([1]Monthly!E$2:E$180,MATCH($A285&amp;$B285,[1]Monthly!$C$2:$C$180&amp;[1]Monthly!$D$2:$D$180,0))),0,(INDEX([1]Monthly!E$2:E$180,MATCH($A285&amp;$B285,[1]Monthly!$C$2:$C$180&amp;[1]Monthly!$D$2:$D$180,0))))</f>
        <v>2</v>
      </c>
      <c r="G285" s="49">
        <f t="array" ref="G285">IF(ISERROR(INDEX([1]Monthly!F$2:F$180,MATCH($A285&amp;$B285,[1]Monthly!$C$2:$C$180&amp;[1]Monthly!$D$2:$D$180,0))),0,(INDEX([1]Monthly!F$2:F$180,MATCH($A285&amp;$B285,[1]Monthly!$C$2:$C$180&amp;[1]Monthly!$D$2:$D$180,0))))</f>
        <v>2</v>
      </c>
      <c r="H285" s="49">
        <f t="array" ref="H285">IF(ISERROR(INDEX([1]Monthly!G$2:G$180,MATCH($A285&amp;$B285,[1]Monthly!$C$2:$C$180&amp;[1]Monthly!$D$2:$D$180,0))),0,(INDEX([1]Monthly!G$2:G$180,MATCH($A285&amp;$B285,[1]Monthly!$C$2:$C$180&amp;[1]Monthly!$D$2:$D$180,0))))</f>
        <v>2</v>
      </c>
      <c r="I285" s="49">
        <f t="array" ref="I285">IF(ISERROR(INDEX([1]Monthly!H$2:H$180,MATCH($A285&amp;$B285,[1]Monthly!$C$2:$C$180&amp;[1]Monthly!$D$2:$D$180,0))),0,(INDEX([1]Monthly!H$2:H$180,MATCH($A285&amp;$B285,[1]Monthly!$C$2:$C$180&amp;[1]Monthly!$D$2:$D$180,0))))</f>
        <v>0</v>
      </c>
      <c r="J285" s="49">
        <f t="array" ref="J285">IF(ISERROR(INDEX([1]Monthly!I$2:I$180,MATCH($A285&amp;$B285,[1]Monthly!$C$2:$C$180&amp;[1]Monthly!$D$2:$D$180,0))),0,(INDEX([1]Monthly!I$2:I$180,MATCH($A285&amp;$B285,[1]Monthly!$C$2:$C$180&amp;[1]Monthly!$D$2:$D$180,0))))</f>
        <v>3</v>
      </c>
      <c r="K285" s="49">
        <f t="array" ref="K285">IF(ISERROR(INDEX([1]Monthly!J$2:J$180,MATCH($A285&amp;$B285,[1]Monthly!$C$2:$C$180&amp;[1]Monthly!$D$2:$D$180,0))),0,(INDEX([1]Monthly!J$2:J$180,MATCH($A285&amp;$B285,[1]Monthly!$C$2:$C$180&amp;[1]Monthly!$D$2:$D$180,0))))</f>
        <v>0</v>
      </c>
      <c r="L285" s="49">
        <f t="array" ref="L285">IF(ISERROR(INDEX([1]Monthly!K$2:K$180,MATCH($A285&amp;$B285,[1]Monthly!$C$2:$C$180&amp;[1]Monthly!$D$2:$D$180,0))),0,(INDEX([1]Monthly!K$2:K$180,MATCH($A285&amp;$B285,[1]Monthly!$C$2:$C$180&amp;[1]Monthly!$D$2:$D$180,0))))</f>
        <v>1</v>
      </c>
      <c r="M285" s="49">
        <f t="array" ref="M285">IF(ISERROR(INDEX([1]Monthly!L$2:L$180,MATCH($A285&amp;$B285,[1]Monthly!$C$2:$C$180&amp;[1]Monthly!$D$2:$D$180,0))),0,(INDEX([1]Monthly!L$2:L$180,MATCH($A285&amp;$B285,[1]Monthly!$C$2:$C$180&amp;[1]Monthly!$D$2:$D$180,0))))</f>
        <v>1</v>
      </c>
      <c r="N285" s="49">
        <f t="array" ref="N285">IF(ISERROR(INDEX([1]Monthly!M$2:M$180,MATCH($A285&amp;$B285,[1]Monthly!$C$2:$C$180&amp;[1]Monthly!$D$2:$D$180,0))),0,(INDEX([1]Monthly!M$2:M$180,MATCH($A285&amp;$B285,[1]Monthly!$C$2:$C$180&amp;[1]Monthly!$D$2:$D$180,0))))</f>
        <v>1</v>
      </c>
      <c r="O285" s="49">
        <f t="array" ref="O285">IF(ISERROR(INDEX([1]Monthly!N$2:N$180,MATCH($A285&amp;$B285,[1]Monthly!$C$2:$C$180&amp;[1]Monthly!$D$2:$D$180,0))),0,(INDEX([1]Monthly!N$2:N$180,MATCH($A285&amp;$B285,[1]Monthly!$C$2:$C$180&amp;[1]Monthly!$D$2:$D$180,0))))</f>
        <v>0</v>
      </c>
      <c r="P285" s="49">
        <f t="array" ref="P285">IF(ISERROR(INDEX([1]Monthly!O$2:O$180,MATCH($A285&amp;$B285,[1]Monthly!$C$2:$C$180&amp;[1]Monthly!$D$2:$D$180,0))),0,(INDEX([1]Monthly!O$2:O$180,MATCH($A285&amp;$B285,[1]Monthly!$C$2:$C$180&amp;[1]Monthly!$D$2:$D$180,0))))</f>
        <v>0</v>
      </c>
      <c r="Q285" s="49">
        <f t="array" ref="Q285">IF(ISERROR(INDEX([1]Monthly!P$2:P$180,MATCH($A285&amp;$B285,[1]Monthly!$C$2:$C$180&amp;[1]Monthly!$D$2:$D$180,0))),0,(INDEX([1]Monthly!P$2:P$180,MATCH($A285&amp;$B285,[1]Monthly!$C$2:$C$180&amp;[1]Monthly!$D$2:$D$180,0))))</f>
        <v>0</v>
      </c>
      <c r="R285" s="49">
        <f t="array" ref="R285">IF(ISERROR(INDEX([1]Monthly!Q$2:Q$180,MATCH($A285&amp;$B285,[1]Monthly!$C$2:$C$180&amp;[1]Monthly!$D$2:$D$180,0))),0,(INDEX([1]Monthly!Q$2:Q$180,MATCH($A285&amp;$B285,[1]Monthly!$C$2:$C$180&amp;[1]Monthly!$D$2:$D$180,0))))</f>
        <v>2</v>
      </c>
      <c r="S285" s="49">
        <f t="array" ref="S285">IF(ISERROR(INDEX([1]Monthly!R$2:R$180,MATCH($A285&amp;$B285,[1]Monthly!$C$2:$C$180&amp;[1]Monthly!$D$2:$D$180,0))),0,(INDEX([1]Monthly!R$2:R$180,MATCH($A285&amp;$B285,[1]Monthly!$C$2:$C$180&amp;[1]Monthly!$D$2:$D$180,0))))</f>
        <v>1</v>
      </c>
      <c r="T285" s="49">
        <f t="array" ref="T285">IF(ISERROR(INDEX([1]Monthly!S$2:S$180,MATCH($A285&amp;$B285,[1]Monthly!$C$2:$C$180&amp;[1]Monthly!$D$2:$D$180,0))),0,(INDEX([1]Monthly!S$2:S$180,MATCH($A285&amp;$B285,[1]Monthly!$C$2:$C$180&amp;[1]Monthly!$D$2:$D$180,0))))</f>
        <v>0</v>
      </c>
      <c r="U285" s="49">
        <f t="array" ref="U285">IF(ISERROR(INDEX([1]Monthly!T$2:T$180,MATCH($A285&amp;$B285,[1]Monthly!$C$2:$C$180&amp;[1]Monthly!$D$2:$D$180,0))),0,(INDEX([1]Monthly!T$2:T$180,MATCH($A285&amp;$B285,[1]Monthly!$C$2:$C$180&amp;[1]Monthly!$D$2:$D$180,0))))</f>
        <v>0</v>
      </c>
      <c r="V285" s="49">
        <f t="array" ref="V285">IF(ISERROR(INDEX([1]Monthly!U$2:U$180,MATCH($A285&amp;$B285,[1]Monthly!$C$2:$C$180&amp;[1]Monthly!$D$2:$D$180,0))),0,(INDEX([1]Monthly!U$2:U$180,MATCH($A285&amp;$B285,[1]Monthly!$C$2:$C$180&amp;[1]Monthly!$D$2:$D$180,0))))</f>
        <v>1</v>
      </c>
      <c r="W285" s="49">
        <f t="array" ref="W285">IF(ISERROR(INDEX([1]Monthly!V$2:V$180,MATCH($A285&amp;$B285,[1]Monthly!$C$2:$C$180&amp;[1]Monthly!$D$2:$D$180,0))),0,(INDEX([1]Monthly!V$2:V$180,MATCH($A285&amp;$B285,[1]Monthly!$C$2:$C$180&amp;[1]Monthly!$D$2:$D$180,0))))</f>
        <v>0</v>
      </c>
      <c r="X285" s="49">
        <f t="array" ref="X285">IF(ISERROR(INDEX([1]Monthly!W$2:W$180,MATCH($A285&amp;$B285,[1]Monthly!$C$2:$C$180&amp;[1]Monthly!$D$2:$D$180,0))),0,(INDEX([1]Monthly!W$2:W$180,MATCH($A285&amp;$B285,[1]Monthly!$C$2:$C$180&amp;[1]Monthly!$D$2:$D$180,0))))</f>
        <v>1</v>
      </c>
      <c r="Y285" s="49">
        <f t="array" ref="Y285">IF(ISERROR(INDEX([1]Monthly!X$2:X$180,MATCH($A285&amp;$B285,[1]Monthly!$C$2:$C$180&amp;[1]Monthly!$D$2:$D$180,0))),0,(INDEX([1]Monthly!X$2:X$180,MATCH($A285&amp;$B285,[1]Monthly!$C$2:$C$180&amp;[1]Monthly!$D$2:$D$180,0))))</f>
        <v>1</v>
      </c>
      <c r="Z285" s="49">
        <f t="array" ref="Z285">IF(ISERROR(INDEX([1]Monthly!Y$2:Y$180,MATCH($A285&amp;$B285,[1]Monthly!$C$2:$C$180&amp;[1]Monthly!$D$2:$D$180,0))),0,(INDEX([1]Monthly!Y$2:Y$180,MATCH($A285&amp;$B285,[1]Monthly!$C$2:$C$180&amp;[1]Monthly!$D$2:$D$180,0))))</f>
        <v>2</v>
      </c>
      <c r="AA285" s="49">
        <f t="array" ref="AA285">IF(ISERROR(INDEX([1]Monthly!Z$2:Z$180,MATCH($A285&amp;$B285,[1]Monthly!$C$2:$C$180&amp;[1]Monthly!$D$2:$D$180,0))),0,(INDEX([1]Monthly!Z$2:Z$180,MATCH($A285&amp;$B285,[1]Monthly!$C$2:$C$180&amp;[1]Monthly!$D$2:$D$180,0))))</f>
        <v>3</v>
      </c>
      <c r="AB285" s="49">
        <f t="array" ref="AB285">IF(ISERROR(INDEX([1]Monthly!AA$2:AA$180,MATCH($A285&amp;$B285,[1]Monthly!$C$2:$C$180&amp;[1]Monthly!$D$2:$D$180,0))),0,(INDEX([1]Monthly!AA$2:AA$180,MATCH($A285&amp;$B285,[1]Monthly!$C$2:$C$180&amp;[1]Monthly!$D$2:$D$180,0))))</f>
        <v>3</v>
      </c>
      <c r="AC285" s="49">
        <f t="array" ref="AC285">IF(ISERROR(INDEX([1]Monthly!AB$2:AB$180,MATCH($A285&amp;$B285,[1]Monthly!$C$2:$C$180&amp;[1]Monthly!$D$2:$D$180,0))),0,(INDEX([1]Monthly!AB$2:AB$180,MATCH($A285&amp;$B285,[1]Monthly!$C$2:$C$180&amp;[1]Monthly!$D$2:$D$180,0))))</f>
        <v>0</v>
      </c>
      <c r="AD285" s="50">
        <f t="array" ref="AD285">IF(ISERROR(INDEX([1]Monthly!AC$2:AC$180,MATCH($A285&amp;$B285,[1]Monthly!$C$2:$C$180&amp;[1]Monthly!$D$2:$D$180,0))),0,(INDEX([1]Monthly!AC$2:AC$180,MATCH($A285&amp;$B285,[1]Monthly!$C$2:$C$180&amp;[1]Monthly!$D$2:$D$180,0))))</f>
        <v>0</v>
      </c>
      <c r="AE285" s="50">
        <f t="array" ref="AE285">IF(ISERROR(INDEX([1]Monthly!AD$2:AD$180,MATCH($A285&amp;$B285,[1]Monthly!$C$2:$C$180&amp;[1]Monthly!$D$2:$D$180,0))),0,(INDEX([1]Monthly!AD$2:AD$180,MATCH($A285&amp;$B285,[1]Monthly!$C$2:$C$180&amp;[1]Monthly!$D$2:$D$180,0))))</f>
        <v>0</v>
      </c>
      <c r="AF285" s="51">
        <f t="array" ref="AF285">IF(ISERROR(INDEX([1]Monthly!AE$2:AE$180,MATCH($A285&amp;$B285,[1]Monthly!$C$2:$C$180&amp;[1]Monthly!$D$2:$D$180,0))),0,(INDEX([1]Monthly!AE$2:AE$180,MATCH($A285&amp;$B285,[1]Monthly!$C$2:$C$180&amp;[1]Monthly!$D$2:$D$180,0))))</f>
        <v>0</v>
      </c>
      <c r="AG285" s="1"/>
      <c r="AH285" s="1"/>
      <c r="AI285" s="1"/>
      <c r="AJ285" s="45"/>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row>
    <row r="286" spans="1:174" x14ac:dyDescent="0.2">
      <c r="A286" s="11">
        <v>17</v>
      </c>
      <c r="B286" s="34">
        <v>13</v>
      </c>
      <c r="C286" s="1">
        <f t="array" ref="C286">IF(ISERROR(INDEX([1]Current!E$2:E$180,MATCH($A286&amp;$B286,[1]Current!$C$2:$C$180&amp;[1]Current!$D$2:$D$180,0))),0,(INDEX([1]Current!E$2:E$180,MATCH($A286&amp;$B286,[1]Current!$C$2:$C$180&amp;[1]Current!$D$2:$D$180,0))))</f>
        <v>24</v>
      </c>
      <c r="D286" s="1">
        <f t="array" ref="D286">IF(ISERROR(INDEX([1]Current!F$2:F$180,MATCH($A286&amp;$B286,[1]Current!$C$2:$C$180&amp;[1]Current!$D$2:$D$180,0))),0,(INDEX([1]Current!F$2:F$180,MATCH($A286&amp;$B286,[1]Current!$C$2:$C$180&amp;[1]Current!$D$2:$D$180,0))))</f>
        <v>19</v>
      </c>
      <c r="E286" s="81" t="s">
        <v>35</v>
      </c>
      <c r="F286" s="48">
        <f t="array" ref="F286">IF(ISERROR(INDEX([1]Monthly!E$2:E$180,MATCH($A286&amp;$B286,[1]Monthly!$C$2:$C$180&amp;[1]Monthly!$D$2:$D$180,0))),0,(INDEX([1]Monthly!E$2:E$180,MATCH($A286&amp;$B286,[1]Monthly!$C$2:$C$180&amp;[1]Monthly!$D$2:$D$180,0))))</f>
        <v>2</v>
      </c>
      <c r="G286" s="49">
        <f t="array" ref="G286">IF(ISERROR(INDEX([1]Monthly!F$2:F$180,MATCH($A286&amp;$B286,[1]Monthly!$C$2:$C$180&amp;[1]Monthly!$D$2:$D$180,0))),0,(INDEX([1]Monthly!F$2:F$180,MATCH($A286&amp;$B286,[1]Monthly!$C$2:$C$180&amp;[1]Monthly!$D$2:$D$180,0))))</f>
        <v>0</v>
      </c>
      <c r="H286" s="49">
        <f t="array" ref="H286">IF(ISERROR(INDEX([1]Monthly!G$2:G$180,MATCH($A286&amp;$B286,[1]Monthly!$C$2:$C$180&amp;[1]Monthly!$D$2:$D$180,0))),0,(INDEX([1]Monthly!G$2:G$180,MATCH($A286&amp;$B286,[1]Monthly!$C$2:$C$180&amp;[1]Monthly!$D$2:$D$180,0))))</f>
        <v>7</v>
      </c>
      <c r="I286" s="49">
        <f t="array" ref="I286">IF(ISERROR(INDEX([1]Monthly!H$2:H$180,MATCH($A286&amp;$B286,[1]Monthly!$C$2:$C$180&amp;[1]Monthly!$D$2:$D$180,0))),0,(INDEX([1]Monthly!H$2:H$180,MATCH($A286&amp;$B286,[1]Monthly!$C$2:$C$180&amp;[1]Monthly!$D$2:$D$180,0))))</f>
        <v>2</v>
      </c>
      <c r="J286" s="49">
        <f t="array" ref="J286">IF(ISERROR(INDEX([1]Monthly!I$2:I$180,MATCH($A286&amp;$B286,[1]Monthly!$C$2:$C$180&amp;[1]Monthly!$D$2:$D$180,0))),0,(INDEX([1]Monthly!I$2:I$180,MATCH($A286&amp;$B286,[1]Monthly!$C$2:$C$180&amp;[1]Monthly!$D$2:$D$180,0))))</f>
        <v>3</v>
      </c>
      <c r="K286" s="49">
        <f t="array" ref="K286">IF(ISERROR(INDEX([1]Monthly!J$2:J$180,MATCH($A286&amp;$B286,[1]Monthly!$C$2:$C$180&amp;[1]Monthly!$D$2:$D$180,0))),0,(INDEX([1]Monthly!J$2:J$180,MATCH($A286&amp;$B286,[1]Monthly!$C$2:$C$180&amp;[1]Monthly!$D$2:$D$180,0))))</f>
        <v>3</v>
      </c>
      <c r="L286" s="49">
        <f t="array" ref="L286">IF(ISERROR(INDEX([1]Monthly!K$2:K$180,MATCH($A286&amp;$B286,[1]Monthly!$C$2:$C$180&amp;[1]Monthly!$D$2:$D$180,0))),0,(INDEX([1]Monthly!K$2:K$180,MATCH($A286&amp;$B286,[1]Monthly!$C$2:$C$180&amp;[1]Monthly!$D$2:$D$180,0))))</f>
        <v>5</v>
      </c>
      <c r="M286" s="49">
        <f t="array" ref="M286">IF(ISERROR(INDEX([1]Monthly!L$2:L$180,MATCH($A286&amp;$B286,[1]Monthly!$C$2:$C$180&amp;[1]Monthly!$D$2:$D$180,0))),0,(INDEX([1]Monthly!L$2:L$180,MATCH($A286&amp;$B286,[1]Monthly!$C$2:$C$180&amp;[1]Monthly!$D$2:$D$180,0))))</f>
        <v>1</v>
      </c>
      <c r="N286" s="49">
        <f t="array" ref="N286">IF(ISERROR(INDEX([1]Monthly!M$2:M$180,MATCH($A286&amp;$B286,[1]Monthly!$C$2:$C$180&amp;[1]Monthly!$D$2:$D$180,0))),0,(INDEX([1]Monthly!M$2:M$180,MATCH($A286&amp;$B286,[1]Monthly!$C$2:$C$180&amp;[1]Monthly!$D$2:$D$180,0))))</f>
        <v>7</v>
      </c>
      <c r="O286" s="49">
        <f t="array" ref="O286">IF(ISERROR(INDEX([1]Monthly!N$2:N$180,MATCH($A286&amp;$B286,[1]Monthly!$C$2:$C$180&amp;[1]Monthly!$D$2:$D$180,0))),0,(INDEX([1]Monthly!N$2:N$180,MATCH($A286&amp;$B286,[1]Monthly!$C$2:$C$180&amp;[1]Monthly!$D$2:$D$180,0))))</f>
        <v>1</v>
      </c>
      <c r="P286" s="49">
        <f t="array" ref="P286">IF(ISERROR(INDEX([1]Monthly!O$2:O$180,MATCH($A286&amp;$B286,[1]Monthly!$C$2:$C$180&amp;[1]Monthly!$D$2:$D$180,0))),0,(INDEX([1]Monthly!O$2:O$180,MATCH($A286&amp;$B286,[1]Monthly!$C$2:$C$180&amp;[1]Monthly!$D$2:$D$180,0))))</f>
        <v>0</v>
      </c>
      <c r="Q286" s="49">
        <f t="array" ref="Q286">IF(ISERROR(INDEX([1]Monthly!P$2:P$180,MATCH($A286&amp;$B286,[1]Monthly!$C$2:$C$180&amp;[1]Monthly!$D$2:$D$180,0))),0,(INDEX([1]Monthly!P$2:P$180,MATCH($A286&amp;$B286,[1]Monthly!$C$2:$C$180&amp;[1]Monthly!$D$2:$D$180,0))))</f>
        <v>3</v>
      </c>
      <c r="R286" s="49">
        <f t="array" ref="R286">IF(ISERROR(INDEX([1]Monthly!Q$2:Q$180,MATCH($A286&amp;$B286,[1]Monthly!$C$2:$C$180&amp;[1]Monthly!$D$2:$D$180,0))),0,(INDEX([1]Monthly!Q$2:Q$180,MATCH($A286&amp;$B286,[1]Monthly!$C$2:$C$180&amp;[1]Monthly!$D$2:$D$180,0))))</f>
        <v>0</v>
      </c>
      <c r="S286" s="49">
        <f t="array" ref="S286">IF(ISERROR(INDEX([1]Monthly!R$2:R$180,MATCH($A286&amp;$B286,[1]Monthly!$C$2:$C$180&amp;[1]Monthly!$D$2:$D$180,0))),0,(INDEX([1]Monthly!R$2:R$180,MATCH($A286&amp;$B286,[1]Monthly!$C$2:$C$180&amp;[1]Monthly!$D$2:$D$180,0))))</f>
        <v>3</v>
      </c>
      <c r="T286" s="49">
        <f t="array" ref="T286">IF(ISERROR(INDEX([1]Monthly!S$2:S$180,MATCH($A286&amp;$B286,[1]Monthly!$C$2:$C$180&amp;[1]Monthly!$D$2:$D$180,0))),0,(INDEX([1]Monthly!S$2:S$180,MATCH($A286&amp;$B286,[1]Monthly!$C$2:$C$180&amp;[1]Monthly!$D$2:$D$180,0))))</f>
        <v>1</v>
      </c>
      <c r="U286" s="49">
        <f t="array" ref="U286">IF(ISERROR(INDEX([1]Monthly!T$2:T$180,MATCH($A286&amp;$B286,[1]Monthly!$C$2:$C$180&amp;[1]Monthly!$D$2:$D$180,0))),0,(INDEX([1]Monthly!T$2:T$180,MATCH($A286&amp;$B286,[1]Monthly!$C$2:$C$180&amp;[1]Monthly!$D$2:$D$180,0))))</f>
        <v>2</v>
      </c>
      <c r="V286" s="49">
        <f t="array" ref="V286">IF(ISERROR(INDEX([1]Monthly!U$2:U$180,MATCH($A286&amp;$B286,[1]Monthly!$C$2:$C$180&amp;[1]Monthly!$D$2:$D$180,0))),0,(INDEX([1]Monthly!U$2:U$180,MATCH($A286&amp;$B286,[1]Monthly!$C$2:$C$180&amp;[1]Monthly!$D$2:$D$180,0))))</f>
        <v>4</v>
      </c>
      <c r="W286" s="49">
        <f t="array" ref="W286">IF(ISERROR(INDEX([1]Monthly!V$2:V$180,MATCH($A286&amp;$B286,[1]Monthly!$C$2:$C$180&amp;[1]Monthly!$D$2:$D$180,0))),0,(INDEX([1]Monthly!V$2:V$180,MATCH($A286&amp;$B286,[1]Monthly!$C$2:$C$180&amp;[1]Monthly!$D$2:$D$180,0))))</f>
        <v>2</v>
      </c>
      <c r="X286" s="49">
        <f t="array" ref="X286">IF(ISERROR(INDEX([1]Monthly!W$2:W$180,MATCH($A286&amp;$B286,[1]Monthly!$C$2:$C$180&amp;[1]Monthly!$D$2:$D$180,0))),0,(INDEX([1]Monthly!W$2:W$180,MATCH($A286&amp;$B286,[1]Monthly!$C$2:$C$180&amp;[1]Monthly!$D$2:$D$180,0))))</f>
        <v>2</v>
      </c>
      <c r="Y286" s="49">
        <f t="array" ref="Y286">IF(ISERROR(INDEX([1]Monthly!X$2:X$180,MATCH($A286&amp;$B286,[1]Monthly!$C$2:$C$180&amp;[1]Monthly!$D$2:$D$180,0))),0,(INDEX([1]Monthly!X$2:X$180,MATCH($A286&amp;$B286,[1]Monthly!$C$2:$C$180&amp;[1]Monthly!$D$2:$D$180,0))))</f>
        <v>2</v>
      </c>
      <c r="Z286" s="49">
        <f t="array" ref="Z286">IF(ISERROR(INDEX([1]Monthly!Y$2:Y$180,MATCH($A286&amp;$B286,[1]Monthly!$C$2:$C$180&amp;[1]Monthly!$D$2:$D$180,0))),0,(INDEX([1]Monthly!Y$2:Y$180,MATCH($A286&amp;$B286,[1]Monthly!$C$2:$C$180&amp;[1]Monthly!$D$2:$D$180,0))))</f>
        <v>4</v>
      </c>
      <c r="AA286" s="49">
        <f t="array" ref="AA286">IF(ISERROR(INDEX([1]Monthly!Z$2:Z$180,MATCH($A286&amp;$B286,[1]Monthly!$C$2:$C$180&amp;[1]Monthly!$D$2:$D$180,0))),0,(INDEX([1]Monthly!Z$2:Z$180,MATCH($A286&amp;$B286,[1]Monthly!$C$2:$C$180&amp;[1]Monthly!$D$2:$D$180,0))))</f>
        <v>4</v>
      </c>
      <c r="AB286" s="49">
        <f t="array" ref="AB286">IF(ISERROR(INDEX([1]Monthly!AA$2:AA$180,MATCH($A286&amp;$B286,[1]Monthly!$C$2:$C$180&amp;[1]Monthly!$D$2:$D$180,0))),0,(INDEX([1]Monthly!AA$2:AA$180,MATCH($A286&amp;$B286,[1]Monthly!$C$2:$C$180&amp;[1]Monthly!$D$2:$D$180,0))))</f>
        <v>2</v>
      </c>
      <c r="AC286" s="49">
        <f t="array" ref="AC286">IF(ISERROR(INDEX([1]Monthly!AB$2:AB$180,MATCH($A286&amp;$B286,[1]Monthly!$C$2:$C$180&amp;[1]Monthly!$D$2:$D$180,0))),0,(INDEX([1]Monthly!AB$2:AB$180,MATCH($A286&amp;$B286,[1]Monthly!$C$2:$C$180&amp;[1]Monthly!$D$2:$D$180,0))))</f>
        <v>1</v>
      </c>
      <c r="AD286" s="50">
        <f t="array" ref="AD286">IF(ISERROR(INDEX([1]Monthly!AC$2:AC$180,MATCH($A286&amp;$B286,[1]Monthly!$C$2:$C$180&amp;[1]Monthly!$D$2:$D$180,0))),0,(INDEX([1]Monthly!AC$2:AC$180,MATCH($A286&amp;$B286,[1]Monthly!$C$2:$C$180&amp;[1]Monthly!$D$2:$D$180,0))))</f>
        <v>2</v>
      </c>
      <c r="AE286" s="50">
        <f t="array" ref="AE286">IF(ISERROR(INDEX([1]Monthly!AD$2:AD$180,MATCH($A286&amp;$B286,[1]Monthly!$C$2:$C$180&amp;[1]Monthly!$D$2:$D$180,0))),0,(INDEX([1]Monthly!AD$2:AD$180,MATCH($A286&amp;$B286,[1]Monthly!$C$2:$C$180&amp;[1]Monthly!$D$2:$D$180,0))))</f>
        <v>0</v>
      </c>
      <c r="AF286" s="51">
        <f t="array" ref="AF286">IF(ISERROR(INDEX([1]Monthly!AE$2:AE$180,MATCH($A286&amp;$B286,[1]Monthly!$C$2:$C$180&amp;[1]Monthly!$D$2:$D$180,0))),0,(INDEX([1]Monthly!AE$2:AE$180,MATCH($A286&amp;$B286,[1]Monthly!$C$2:$C$180&amp;[1]Monthly!$D$2:$D$180,0))))</f>
        <v>0</v>
      </c>
      <c r="AG286" s="1"/>
      <c r="AH286" s="1"/>
      <c r="AI286" s="1"/>
      <c r="AJ286" s="45"/>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row>
    <row r="287" spans="1:174" x14ac:dyDescent="0.2">
      <c r="A287" s="11">
        <v>17</v>
      </c>
      <c r="B287" s="34">
        <v>14</v>
      </c>
      <c r="C287" s="1">
        <f t="array" ref="C287">IF(ISERROR(INDEX([1]Current!E$2:E$180,MATCH($A287&amp;$B287,[1]Current!$C$2:$C$180&amp;[1]Current!$D$2:$D$180,0))),0,(INDEX([1]Current!E$2:E$180,MATCH($A287&amp;$B287,[1]Current!$C$2:$C$180&amp;[1]Current!$D$2:$D$180,0))))</f>
        <v>67</v>
      </c>
      <c r="D287" s="1">
        <f t="array" ref="D287">IF(ISERROR(INDEX([1]Current!F$2:F$180,MATCH($A287&amp;$B287,[1]Current!$C$2:$C$180&amp;[1]Current!$D$2:$D$180,0))),0,(INDEX([1]Current!F$2:F$180,MATCH($A287&amp;$B287,[1]Current!$C$2:$C$180&amp;[1]Current!$D$2:$D$180,0))))</f>
        <v>62</v>
      </c>
      <c r="E287" s="81" t="s">
        <v>36</v>
      </c>
      <c r="F287" s="48">
        <f t="array" ref="F287">IF(ISERROR(INDEX([1]Monthly!E$2:E$180,MATCH($A287&amp;$B287,[1]Monthly!$C$2:$C$180&amp;[1]Monthly!$D$2:$D$180,0))),0,(INDEX([1]Monthly!E$2:E$180,MATCH($A287&amp;$B287,[1]Monthly!$C$2:$C$180&amp;[1]Monthly!$D$2:$D$180,0))))</f>
        <v>16</v>
      </c>
      <c r="G287" s="49">
        <f t="array" ref="G287">IF(ISERROR(INDEX([1]Monthly!F$2:F$180,MATCH($A287&amp;$B287,[1]Monthly!$C$2:$C$180&amp;[1]Monthly!$D$2:$D$180,0))),0,(INDEX([1]Monthly!F$2:F$180,MATCH($A287&amp;$B287,[1]Monthly!$C$2:$C$180&amp;[1]Monthly!$D$2:$D$180,0))))</f>
        <v>12</v>
      </c>
      <c r="H287" s="49">
        <f t="array" ref="H287">IF(ISERROR(INDEX([1]Monthly!G$2:G$180,MATCH($A287&amp;$B287,[1]Monthly!$C$2:$C$180&amp;[1]Monthly!$D$2:$D$180,0))),0,(INDEX([1]Monthly!G$2:G$180,MATCH($A287&amp;$B287,[1]Monthly!$C$2:$C$180&amp;[1]Monthly!$D$2:$D$180,0))))</f>
        <v>6</v>
      </c>
      <c r="I287" s="49">
        <f t="array" ref="I287">IF(ISERROR(INDEX([1]Monthly!H$2:H$180,MATCH($A287&amp;$B287,[1]Monthly!$C$2:$C$180&amp;[1]Monthly!$D$2:$D$180,0))),0,(INDEX([1]Monthly!H$2:H$180,MATCH($A287&amp;$B287,[1]Monthly!$C$2:$C$180&amp;[1]Monthly!$D$2:$D$180,0))))</f>
        <v>1</v>
      </c>
      <c r="J287" s="49">
        <f t="array" ref="J287">IF(ISERROR(INDEX([1]Monthly!I$2:I$180,MATCH($A287&amp;$B287,[1]Monthly!$C$2:$C$180&amp;[1]Monthly!$D$2:$D$180,0))),0,(INDEX([1]Monthly!I$2:I$180,MATCH($A287&amp;$B287,[1]Monthly!$C$2:$C$180&amp;[1]Monthly!$D$2:$D$180,0))))</f>
        <v>5</v>
      </c>
      <c r="K287" s="49">
        <f t="array" ref="K287">IF(ISERROR(INDEX([1]Monthly!J$2:J$180,MATCH($A287&amp;$B287,[1]Monthly!$C$2:$C$180&amp;[1]Monthly!$D$2:$D$180,0))),0,(INDEX([1]Monthly!J$2:J$180,MATCH($A287&amp;$B287,[1]Monthly!$C$2:$C$180&amp;[1]Monthly!$D$2:$D$180,0))))</f>
        <v>6</v>
      </c>
      <c r="L287" s="49">
        <f t="array" ref="L287">IF(ISERROR(INDEX([1]Monthly!K$2:K$180,MATCH($A287&amp;$B287,[1]Monthly!$C$2:$C$180&amp;[1]Monthly!$D$2:$D$180,0))),0,(INDEX([1]Monthly!K$2:K$180,MATCH($A287&amp;$B287,[1]Monthly!$C$2:$C$180&amp;[1]Monthly!$D$2:$D$180,0))))</f>
        <v>5</v>
      </c>
      <c r="M287" s="49">
        <f t="array" ref="M287">IF(ISERROR(INDEX([1]Monthly!L$2:L$180,MATCH($A287&amp;$B287,[1]Monthly!$C$2:$C$180&amp;[1]Monthly!$D$2:$D$180,0))),0,(INDEX([1]Monthly!L$2:L$180,MATCH($A287&amp;$B287,[1]Monthly!$C$2:$C$180&amp;[1]Monthly!$D$2:$D$180,0))))</f>
        <v>10</v>
      </c>
      <c r="N287" s="49">
        <f t="array" ref="N287">IF(ISERROR(INDEX([1]Monthly!M$2:M$180,MATCH($A287&amp;$B287,[1]Monthly!$C$2:$C$180&amp;[1]Monthly!$D$2:$D$180,0))),0,(INDEX([1]Monthly!M$2:M$180,MATCH($A287&amp;$B287,[1]Monthly!$C$2:$C$180&amp;[1]Monthly!$D$2:$D$180,0))))</f>
        <v>6</v>
      </c>
      <c r="O287" s="49">
        <f t="array" ref="O287">IF(ISERROR(INDEX([1]Monthly!N$2:N$180,MATCH($A287&amp;$B287,[1]Monthly!$C$2:$C$180&amp;[1]Monthly!$D$2:$D$180,0))),0,(INDEX([1]Monthly!N$2:N$180,MATCH($A287&amp;$B287,[1]Monthly!$C$2:$C$180&amp;[1]Monthly!$D$2:$D$180,0))))</f>
        <v>12</v>
      </c>
      <c r="P287" s="49">
        <f t="array" ref="P287">IF(ISERROR(INDEX([1]Monthly!O$2:O$180,MATCH($A287&amp;$B287,[1]Monthly!$C$2:$C$180&amp;[1]Monthly!$D$2:$D$180,0))),0,(INDEX([1]Monthly!O$2:O$180,MATCH($A287&amp;$B287,[1]Monthly!$C$2:$C$180&amp;[1]Monthly!$D$2:$D$180,0))))</f>
        <v>5</v>
      </c>
      <c r="Q287" s="49">
        <f t="array" ref="Q287">IF(ISERROR(INDEX([1]Monthly!P$2:P$180,MATCH($A287&amp;$B287,[1]Monthly!$C$2:$C$180&amp;[1]Monthly!$D$2:$D$180,0))),0,(INDEX([1]Monthly!P$2:P$180,MATCH($A287&amp;$B287,[1]Monthly!$C$2:$C$180&amp;[1]Monthly!$D$2:$D$180,0))))</f>
        <v>6</v>
      </c>
      <c r="R287" s="49">
        <f t="array" ref="R287">IF(ISERROR(INDEX([1]Monthly!Q$2:Q$180,MATCH($A287&amp;$B287,[1]Monthly!$C$2:$C$180&amp;[1]Monthly!$D$2:$D$180,0))),0,(INDEX([1]Monthly!Q$2:Q$180,MATCH($A287&amp;$B287,[1]Monthly!$C$2:$C$180&amp;[1]Monthly!$D$2:$D$180,0))))</f>
        <v>6</v>
      </c>
      <c r="S287" s="49">
        <f t="array" ref="S287">IF(ISERROR(INDEX([1]Monthly!R$2:R$180,MATCH($A287&amp;$B287,[1]Monthly!$C$2:$C$180&amp;[1]Monthly!$D$2:$D$180,0))),0,(INDEX([1]Monthly!R$2:R$180,MATCH($A287&amp;$B287,[1]Monthly!$C$2:$C$180&amp;[1]Monthly!$D$2:$D$180,0))))</f>
        <v>5</v>
      </c>
      <c r="T287" s="49">
        <f t="array" ref="T287">IF(ISERROR(INDEX([1]Monthly!S$2:S$180,MATCH($A287&amp;$B287,[1]Monthly!$C$2:$C$180&amp;[1]Monthly!$D$2:$D$180,0))),0,(INDEX([1]Monthly!S$2:S$180,MATCH($A287&amp;$B287,[1]Monthly!$C$2:$C$180&amp;[1]Monthly!$D$2:$D$180,0))))</f>
        <v>6</v>
      </c>
      <c r="U287" s="49">
        <f t="array" ref="U287">IF(ISERROR(INDEX([1]Monthly!T$2:T$180,MATCH($A287&amp;$B287,[1]Monthly!$C$2:$C$180&amp;[1]Monthly!$D$2:$D$180,0))),0,(INDEX([1]Monthly!T$2:T$180,MATCH($A287&amp;$B287,[1]Monthly!$C$2:$C$180&amp;[1]Monthly!$D$2:$D$180,0))))</f>
        <v>13</v>
      </c>
      <c r="V287" s="49">
        <f t="array" ref="V287">IF(ISERROR(INDEX([1]Monthly!U$2:U$180,MATCH($A287&amp;$B287,[1]Monthly!$C$2:$C$180&amp;[1]Monthly!$D$2:$D$180,0))),0,(INDEX([1]Monthly!U$2:U$180,MATCH($A287&amp;$B287,[1]Monthly!$C$2:$C$180&amp;[1]Monthly!$D$2:$D$180,0))))</f>
        <v>6</v>
      </c>
      <c r="W287" s="49">
        <f t="array" ref="W287">IF(ISERROR(INDEX([1]Monthly!V$2:V$180,MATCH($A287&amp;$B287,[1]Monthly!$C$2:$C$180&amp;[1]Monthly!$D$2:$D$180,0))),0,(INDEX([1]Monthly!V$2:V$180,MATCH($A287&amp;$B287,[1]Monthly!$C$2:$C$180&amp;[1]Monthly!$D$2:$D$180,0))))</f>
        <v>6</v>
      </c>
      <c r="X287" s="49">
        <f t="array" ref="X287">IF(ISERROR(INDEX([1]Monthly!W$2:W$180,MATCH($A287&amp;$B287,[1]Monthly!$C$2:$C$180&amp;[1]Monthly!$D$2:$D$180,0))),0,(INDEX([1]Monthly!W$2:W$180,MATCH($A287&amp;$B287,[1]Monthly!$C$2:$C$180&amp;[1]Monthly!$D$2:$D$180,0))))</f>
        <v>6</v>
      </c>
      <c r="Y287" s="49">
        <f t="array" ref="Y287">IF(ISERROR(INDEX([1]Monthly!X$2:X$180,MATCH($A287&amp;$B287,[1]Monthly!$C$2:$C$180&amp;[1]Monthly!$D$2:$D$180,0))),0,(INDEX([1]Monthly!X$2:X$180,MATCH($A287&amp;$B287,[1]Monthly!$C$2:$C$180&amp;[1]Monthly!$D$2:$D$180,0))))</f>
        <v>4</v>
      </c>
      <c r="Z287" s="49">
        <f t="array" ref="Z287">IF(ISERROR(INDEX([1]Monthly!Y$2:Y$180,MATCH($A287&amp;$B287,[1]Monthly!$C$2:$C$180&amp;[1]Monthly!$D$2:$D$180,0))),0,(INDEX([1]Monthly!Y$2:Y$180,MATCH($A287&amp;$B287,[1]Monthly!$C$2:$C$180&amp;[1]Monthly!$D$2:$D$180,0))))</f>
        <v>8</v>
      </c>
      <c r="AA287" s="49">
        <f t="array" ref="AA287">IF(ISERROR(INDEX([1]Monthly!Z$2:Z$180,MATCH($A287&amp;$B287,[1]Monthly!$C$2:$C$180&amp;[1]Monthly!$D$2:$D$180,0))),0,(INDEX([1]Monthly!Z$2:Z$180,MATCH($A287&amp;$B287,[1]Monthly!$C$2:$C$180&amp;[1]Monthly!$D$2:$D$180,0))))</f>
        <v>6</v>
      </c>
      <c r="AB287" s="49">
        <f t="array" ref="AB287">IF(ISERROR(INDEX([1]Monthly!AA$2:AA$180,MATCH($A287&amp;$B287,[1]Monthly!$C$2:$C$180&amp;[1]Monthly!$D$2:$D$180,0))),0,(INDEX([1]Monthly!AA$2:AA$180,MATCH($A287&amp;$B287,[1]Monthly!$C$2:$C$180&amp;[1]Monthly!$D$2:$D$180,0))))</f>
        <v>1</v>
      </c>
      <c r="AC287" s="49">
        <f t="array" ref="AC287">IF(ISERROR(INDEX([1]Monthly!AB$2:AB$180,MATCH($A287&amp;$B287,[1]Monthly!$C$2:$C$180&amp;[1]Monthly!$D$2:$D$180,0))),0,(INDEX([1]Monthly!AB$2:AB$180,MATCH($A287&amp;$B287,[1]Monthly!$C$2:$C$180&amp;[1]Monthly!$D$2:$D$180,0))))</f>
        <v>6</v>
      </c>
      <c r="AD287" s="50">
        <f t="array" ref="AD287">IF(ISERROR(INDEX([1]Monthly!AC$2:AC$180,MATCH($A287&amp;$B287,[1]Monthly!$C$2:$C$180&amp;[1]Monthly!$D$2:$D$180,0))),0,(INDEX([1]Monthly!AC$2:AC$180,MATCH($A287&amp;$B287,[1]Monthly!$C$2:$C$180&amp;[1]Monthly!$D$2:$D$180,0))))</f>
        <v>11</v>
      </c>
      <c r="AE287" s="50">
        <f t="array" ref="AE287">IF(ISERROR(INDEX([1]Monthly!AD$2:AD$180,MATCH($A287&amp;$B287,[1]Monthly!$C$2:$C$180&amp;[1]Monthly!$D$2:$D$180,0))),0,(INDEX([1]Monthly!AD$2:AD$180,MATCH($A287&amp;$B287,[1]Monthly!$C$2:$C$180&amp;[1]Monthly!$D$2:$D$180,0))))</f>
        <v>5</v>
      </c>
      <c r="AF287" s="51">
        <f t="array" ref="AF287">IF(ISERROR(INDEX([1]Monthly!AE$2:AE$180,MATCH($A287&amp;$B287,[1]Monthly!$C$2:$C$180&amp;[1]Monthly!$D$2:$D$180,0))),0,(INDEX([1]Monthly!AE$2:AE$180,MATCH($A287&amp;$B287,[1]Monthly!$C$2:$C$180&amp;[1]Monthly!$D$2:$D$180,0))))</f>
        <v>9</v>
      </c>
      <c r="AG287" s="1"/>
      <c r="AH287" s="1"/>
      <c r="AI287" s="1"/>
      <c r="AJ287" s="45"/>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row>
    <row r="288" spans="1:174" x14ac:dyDescent="0.2">
      <c r="C288" s="1">
        <f>SUM(C284:C287)</f>
        <v>97</v>
      </c>
      <c r="D288" s="1">
        <f>SUM(D284:D287)</f>
        <v>91</v>
      </c>
      <c r="E288" s="82" t="s">
        <v>37</v>
      </c>
      <c r="F288" s="53">
        <f t="shared" ref="F288:AF288" si="105">SUM(F284:F287)</f>
        <v>20</v>
      </c>
      <c r="G288" s="54">
        <f t="shared" si="105"/>
        <v>14</v>
      </c>
      <c r="H288" s="54">
        <f t="shared" si="105"/>
        <v>15</v>
      </c>
      <c r="I288" s="54">
        <f t="shared" si="105"/>
        <v>3</v>
      </c>
      <c r="J288" s="54">
        <f t="shared" si="105"/>
        <v>11</v>
      </c>
      <c r="K288" s="54">
        <f t="shared" si="105"/>
        <v>9</v>
      </c>
      <c r="L288" s="54">
        <f t="shared" si="105"/>
        <v>11</v>
      </c>
      <c r="M288" s="54">
        <f t="shared" si="105"/>
        <v>12</v>
      </c>
      <c r="N288" s="54">
        <f t="shared" si="105"/>
        <v>14</v>
      </c>
      <c r="O288" s="54">
        <f t="shared" si="105"/>
        <v>13</v>
      </c>
      <c r="P288" s="54">
        <f t="shared" si="105"/>
        <v>5</v>
      </c>
      <c r="Q288" s="54">
        <f t="shared" si="105"/>
        <v>9</v>
      </c>
      <c r="R288" s="54">
        <f t="shared" si="105"/>
        <v>8</v>
      </c>
      <c r="S288" s="54">
        <f t="shared" si="105"/>
        <v>9</v>
      </c>
      <c r="T288" s="54">
        <f t="shared" si="105"/>
        <v>7</v>
      </c>
      <c r="U288" s="54">
        <f t="shared" si="105"/>
        <v>15</v>
      </c>
      <c r="V288" s="54">
        <f t="shared" si="105"/>
        <v>11</v>
      </c>
      <c r="W288" s="54">
        <f t="shared" si="105"/>
        <v>8</v>
      </c>
      <c r="X288" s="54">
        <f t="shared" si="105"/>
        <v>9</v>
      </c>
      <c r="Y288" s="54">
        <f t="shared" si="105"/>
        <v>7</v>
      </c>
      <c r="Z288" s="54">
        <f t="shared" si="105"/>
        <v>14</v>
      </c>
      <c r="AA288" s="54">
        <f t="shared" si="105"/>
        <v>13</v>
      </c>
      <c r="AB288" s="54">
        <f t="shared" si="105"/>
        <v>6</v>
      </c>
      <c r="AC288" s="54">
        <f t="shared" si="105"/>
        <v>7</v>
      </c>
      <c r="AD288" s="55">
        <f t="shared" si="105"/>
        <v>13</v>
      </c>
      <c r="AE288" s="55">
        <f t="shared" si="105"/>
        <v>5</v>
      </c>
      <c r="AF288" s="56">
        <f t="shared" si="105"/>
        <v>9</v>
      </c>
      <c r="AG288" s="1"/>
      <c r="AH288" s="1"/>
      <c r="AI288" s="1"/>
      <c r="AJ288" s="45"/>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row>
    <row r="289" spans="1:174" x14ac:dyDescent="0.2">
      <c r="A289" s="11">
        <v>17</v>
      </c>
      <c r="B289" s="34">
        <v>15</v>
      </c>
      <c r="C289" s="1">
        <f t="array" ref="C289">IF(ISERROR(INDEX([1]Current!E$2:E$180,MATCH($A289&amp;$B289,[1]Current!$C$2:$C$180&amp;[1]Current!$D$2:$D$180,0))),0,(INDEX([1]Current!E$2:E$180,MATCH($A289&amp;$B289,[1]Current!$C$2:$C$180&amp;[1]Current!$D$2:$D$180,0))))</f>
        <v>10</v>
      </c>
      <c r="D289" s="1">
        <f t="array" ref="D289">IF(ISERROR(INDEX([1]Current!F$2:F$180,MATCH($A289&amp;$B289,[1]Current!$C$2:$C$180&amp;[1]Current!$D$2:$D$180,0))),0,(INDEX([1]Current!F$2:F$180,MATCH($A289&amp;$B289,[1]Current!$C$2:$C$180&amp;[1]Current!$D$2:$D$180,0))))</f>
        <v>9</v>
      </c>
      <c r="E289" s="83" t="s">
        <v>38</v>
      </c>
      <c r="F289" s="60">
        <f t="array" ref="F289">IF(ISERROR(INDEX([1]Monthly!E$2:E$180,MATCH($A289&amp;$B289,[1]Monthly!$C$2:$C$180&amp;[1]Monthly!$D$2:$D$180,0))),0,(INDEX([1]Monthly!E$2:E$180,MATCH($A289&amp;$B289,[1]Monthly!$C$2:$C$180&amp;[1]Monthly!$D$2:$D$180,0))))</f>
        <v>1</v>
      </c>
      <c r="G289" s="61">
        <f t="array" ref="G289">IF(ISERROR(INDEX([1]Monthly!F$2:F$180,MATCH($A289&amp;$B289,[1]Monthly!$C$2:$C$180&amp;[1]Monthly!$D$2:$D$180,0))),0,(INDEX([1]Monthly!F$2:F$180,MATCH($A289&amp;$B289,[1]Monthly!$C$2:$C$180&amp;[1]Monthly!$D$2:$D$180,0))))</f>
        <v>1</v>
      </c>
      <c r="H289" s="61">
        <f t="array" ref="H289">IF(ISERROR(INDEX([1]Monthly!G$2:G$180,MATCH($A289&amp;$B289,[1]Monthly!$C$2:$C$180&amp;[1]Monthly!$D$2:$D$180,0))),0,(INDEX([1]Monthly!G$2:G$180,MATCH($A289&amp;$B289,[1]Monthly!$C$2:$C$180&amp;[1]Monthly!$D$2:$D$180,0))))</f>
        <v>0</v>
      </c>
      <c r="I289" s="61">
        <f t="array" ref="I289">IF(ISERROR(INDEX([1]Monthly!H$2:H$180,MATCH($A289&amp;$B289,[1]Monthly!$C$2:$C$180&amp;[1]Monthly!$D$2:$D$180,0))),0,(INDEX([1]Monthly!H$2:H$180,MATCH($A289&amp;$B289,[1]Monthly!$C$2:$C$180&amp;[1]Monthly!$D$2:$D$180,0))))</f>
        <v>0</v>
      </c>
      <c r="J289" s="61">
        <f t="array" ref="J289">IF(ISERROR(INDEX([1]Monthly!I$2:I$180,MATCH($A289&amp;$B289,[1]Monthly!$C$2:$C$180&amp;[1]Monthly!$D$2:$D$180,0))),0,(INDEX([1]Monthly!I$2:I$180,MATCH($A289&amp;$B289,[1]Monthly!$C$2:$C$180&amp;[1]Monthly!$D$2:$D$180,0))))</f>
        <v>0</v>
      </c>
      <c r="K289" s="61">
        <f t="array" ref="K289">IF(ISERROR(INDEX([1]Monthly!J$2:J$180,MATCH($A289&amp;$B289,[1]Monthly!$C$2:$C$180&amp;[1]Monthly!$D$2:$D$180,0))),0,(INDEX([1]Monthly!J$2:J$180,MATCH($A289&amp;$B289,[1]Monthly!$C$2:$C$180&amp;[1]Monthly!$D$2:$D$180,0))))</f>
        <v>0</v>
      </c>
      <c r="L289" s="61">
        <f t="array" ref="L289">IF(ISERROR(INDEX([1]Monthly!K$2:K$180,MATCH($A289&amp;$B289,[1]Monthly!$C$2:$C$180&amp;[1]Monthly!$D$2:$D$180,0))),0,(INDEX([1]Monthly!K$2:K$180,MATCH($A289&amp;$B289,[1]Monthly!$C$2:$C$180&amp;[1]Monthly!$D$2:$D$180,0))))</f>
        <v>0</v>
      </c>
      <c r="M289" s="61">
        <f t="array" ref="M289">IF(ISERROR(INDEX([1]Monthly!L$2:L$180,MATCH($A289&amp;$B289,[1]Monthly!$C$2:$C$180&amp;[1]Monthly!$D$2:$D$180,0))),0,(INDEX([1]Monthly!L$2:L$180,MATCH($A289&amp;$B289,[1]Monthly!$C$2:$C$180&amp;[1]Monthly!$D$2:$D$180,0))))</f>
        <v>1</v>
      </c>
      <c r="N289" s="61">
        <f t="array" ref="N289">IF(ISERROR(INDEX([1]Monthly!M$2:M$180,MATCH($A289&amp;$B289,[1]Monthly!$C$2:$C$180&amp;[1]Monthly!$D$2:$D$180,0))),0,(INDEX([1]Monthly!M$2:M$180,MATCH($A289&amp;$B289,[1]Monthly!$C$2:$C$180&amp;[1]Monthly!$D$2:$D$180,0))))</f>
        <v>1</v>
      </c>
      <c r="O289" s="61">
        <f t="array" ref="O289">IF(ISERROR(INDEX([1]Monthly!N$2:N$180,MATCH($A289&amp;$B289,[1]Monthly!$C$2:$C$180&amp;[1]Monthly!$D$2:$D$180,0))),0,(INDEX([1]Monthly!N$2:N$180,MATCH($A289&amp;$B289,[1]Monthly!$C$2:$C$180&amp;[1]Monthly!$D$2:$D$180,0))))</f>
        <v>1</v>
      </c>
      <c r="P289" s="61">
        <f t="array" ref="P289">IF(ISERROR(INDEX([1]Monthly!O$2:O$180,MATCH($A289&amp;$B289,[1]Monthly!$C$2:$C$180&amp;[1]Monthly!$D$2:$D$180,0))),0,(INDEX([1]Monthly!O$2:O$180,MATCH($A289&amp;$B289,[1]Monthly!$C$2:$C$180&amp;[1]Monthly!$D$2:$D$180,0))))</f>
        <v>1</v>
      </c>
      <c r="Q289" s="61">
        <f t="array" ref="Q289">IF(ISERROR(INDEX([1]Monthly!P$2:P$180,MATCH($A289&amp;$B289,[1]Monthly!$C$2:$C$180&amp;[1]Monthly!$D$2:$D$180,0))),0,(INDEX([1]Monthly!P$2:P$180,MATCH($A289&amp;$B289,[1]Monthly!$C$2:$C$180&amp;[1]Monthly!$D$2:$D$180,0))))</f>
        <v>1</v>
      </c>
      <c r="R289" s="61">
        <f t="array" ref="R289">IF(ISERROR(INDEX([1]Monthly!Q$2:Q$180,MATCH($A289&amp;$B289,[1]Monthly!$C$2:$C$180&amp;[1]Monthly!$D$2:$D$180,0))),0,(INDEX([1]Monthly!Q$2:Q$180,MATCH($A289&amp;$B289,[1]Monthly!$C$2:$C$180&amp;[1]Monthly!$D$2:$D$180,0))))</f>
        <v>1</v>
      </c>
      <c r="S289" s="61">
        <f t="array" ref="S289">IF(ISERROR(INDEX([1]Monthly!R$2:R$180,MATCH($A289&amp;$B289,[1]Monthly!$C$2:$C$180&amp;[1]Monthly!$D$2:$D$180,0))),0,(INDEX([1]Monthly!R$2:R$180,MATCH($A289&amp;$B289,[1]Monthly!$C$2:$C$180&amp;[1]Monthly!$D$2:$D$180,0))))</f>
        <v>2</v>
      </c>
      <c r="T289" s="61">
        <f t="array" ref="T289">IF(ISERROR(INDEX([1]Monthly!S$2:S$180,MATCH($A289&amp;$B289,[1]Monthly!$C$2:$C$180&amp;[1]Monthly!$D$2:$D$180,0))),0,(INDEX([1]Monthly!S$2:S$180,MATCH($A289&amp;$B289,[1]Monthly!$C$2:$C$180&amp;[1]Monthly!$D$2:$D$180,0))))</f>
        <v>2</v>
      </c>
      <c r="U289" s="61">
        <f t="array" ref="U289">IF(ISERROR(INDEX([1]Monthly!T$2:T$180,MATCH($A289&amp;$B289,[1]Monthly!$C$2:$C$180&amp;[1]Monthly!$D$2:$D$180,0))),0,(INDEX([1]Monthly!T$2:T$180,MATCH($A289&amp;$B289,[1]Monthly!$C$2:$C$180&amp;[1]Monthly!$D$2:$D$180,0))))</f>
        <v>0</v>
      </c>
      <c r="V289" s="61">
        <f t="array" ref="V289">IF(ISERROR(INDEX([1]Monthly!U$2:U$180,MATCH($A289&amp;$B289,[1]Monthly!$C$2:$C$180&amp;[1]Monthly!$D$2:$D$180,0))),0,(INDEX([1]Monthly!U$2:U$180,MATCH($A289&amp;$B289,[1]Monthly!$C$2:$C$180&amp;[1]Monthly!$D$2:$D$180,0))))</f>
        <v>1</v>
      </c>
      <c r="W289" s="61">
        <f t="array" ref="W289">IF(ISERROR(INDEX([1]Monthly!V$2:V$180,MATCH($A289&amp;$B289,[1]Monthly!$C$2:$C$180&amp;[1]Monthly!$D$2:$D$180,0))),0,(INDEX([1]Monthly!V$2:V$180,MATCH($A289&amp;$B289,[1]Monthly!$C$2:$C$180&amp;[1]Monthly!$D$2:$D$180,0))))</f>
        <v>1</v>
      </c>
      <c r="X289" s="61">
        <f t="array" ref="X289">IF(ISERROR(INDEX([1]Monthly!W$2:W$180,MATCH($A289&amp;$B289,[1]Monthly!$C$2:$C$180&amp;[1]Monthly!$D$2:$D$180,0))),0,(INDEX([1]Monthly!W$2:W$180,MATCH($A289&amp;$B289,[1]Monthly!$C$2:$C$180&amp;[1]Monthly!$D$2:$D$180,0))))</f>
        <v>1</v>
      </c>
      <c r="Y289" s="61">
        <f t="array" ref="Y289">IF(ISERROR(INDEX([1]Monthly!X$2:X$180,MATCH($A289&amp;$B289,[1]Monthly!$C$2:$C$180&amp;[1]Monthly!$D$2:$D$180,0))),0,(INDEX([1]Monthly!X$2:X$180,MATCH($A289&amp;$B289,[1]Monthly!$C$2:$C$180&amp;[1]Monthly!$D$2:$D$180,0))))</f>
        <v>0</v>
      </c>
      <c r="Z289" s="61">
        <f t="array" ref="Z289">IF(ISERROR(INDEX([1]Monthly!Y$2:Y$180,MATCH($A289&amp;$B289,[1]Monthly!$C$2:$C$180&amp;[1]Monthly!$D$2:$D$180,0))),0,(INDEX([1]Monthly!Y$2:Y$180,MATCH($A289&amp;$B289,[1]Monthly!$C$2:$C$180&amp;[1]Monthly!$D$2:$D$180,0))))</f>
        <v>3</v>
      </c>
      <c r="AA289" s="61">
        <f t="array" ref="AA289">IF(ISERROR(INDEX([1]Monthly!Z$2:Z$180,MATCH($A289&amp;$B289,[1]Monthly!$C$2:$C$180&amp;[1]Monthly!$D$2:$D$180,0))),0,(INDEX([1]Monthly!Z$2:Z$180,MATCH($A289&amp;$B289,[1]Monthly!$C$2:$C$180&amp;[1]Monthly!$D$2:$D$180,0))))</f>
        <v>2</v>
      </c>
      <c r="AB289" s="61">
        <f t="array" ref="AB289">IF(ISERROR(INDEX([1]Monthly!AA$2:AA$180,MATCH($A289&amp;$B289,[1]Monthly!$C$2:$C$180&amp;[1]Monthly!$D$2:$D$180,0))),0,(INDEX([1]Monthly!AA$2:AA$180,MATCH($A289&amp;$B289,[1]Monthly!$C$2:$C$180&amp;[1]Monthly!$D$2:$D$180,0))))</f>
        <v>0</v>
      </c>
      <c r="AC289" s="61">
        <f t="array" ref="AC289">IF(ISERROR(INDEX([1]Monthly!AB$2:AB$180,MATCH($A289&amp;$B289,[1]Monthly!$C$2:$C$180&amp;[1]Monthly!$D$2:$D$180,0))),0,(INDEX([1]Monthly!AB$2:AB$180,MATCH($A289&amp;$B289,[1]Monthly!$C$2:$C$180&amp;[1]Monthly!$D$2:$D$180,0))))</f>
        <v>1</v>
      </c>
      <c r="AD289" s="62">
        <f t="array" ref="AD289">IF(ISERROR(INDEX([1]Monthly!AC$2:AC$180,MATCH($A289&amp;$B289,[1]Monthly!$C$2:$C$180&amp;[1]Monthly!$D$2:$D$180,0))),0,(INDEX([1]Monthly!AC$2:AC$180,MATCH($A289&amp;$B289,[1]Monthly!$C$2:$C$180&amp;[1]Monthly!$D$2:$D$180,0))))</f>
        <v>0</v>
      </c>
      <c r="AE289" s="62">
        <f t="array" ref="AE289">IF(ISERROR(INDEX([1]Monthly!AD$2:AD$180,MATCH($A289&amp;$B289,[1]Monthly!$C$2:$C$180&amp;[1]Monthly!$D$2:$D$180,0))),0,(INDEX([1]Monthly!AD$2:AD$180,MATCH($A289&amp;$B289,[1]Monthly!$C$2:$C$180&amp;[1]Monthly!$D$2:$D$180,0))))</f>
        <v>0</v>
      </c>
      <c r="AF289" s="63">
        <f t="array" ref="AF289">IF(ISERROR(INDEX([1]Monthly!AE$2:AE$180,MATCH($A289&amp;$B289,[1]Monthly!$C$2:$C$180&amp;[1]Monthly!$D$2:$D$180,0))),0,(INDEX([1]Monthly!AE$2:AE$180,MATCH($A289&amp;$B289,[1]Monthly!$C$2:$C$180&amp;[1]Monthly!$D$2:$D$180,0))))</f>
        <v>1</v>
      </c>
      <c r="AG289" s="1"/>
      <c r="AH289" s="1"/>
      <c r="AI289" s="1"/>
      <c r="AJ289" s="45"/>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row>
    <row r="290" spans="1:174" x14ac:dyDescent="0.2">
      <c r="A290" s="11">
        <v>17</v>
      </c>
      <c r="B290" s="34">
        <v>16</v>
      </c>
      <c r="C290" s="1">
        <f t="array" ref="C290">IF(ISERROR(INDEX([1]Current!E$2:E$180,MATCH($A290&amp;$B290,[1]Current!$C$2:$C$180&amp;[1]Current!$D$2:$D$180,0))),0,(INDEX([1]Current!E$2:E$180,MATCH($A290&amp;$B290,[1]Current!$C$2:$C$180&amp;[1]Current!$D$2:$D$180,0))))</f>
        <v>0</v>
      </c>
      <c r="D290" s="1">
        <f t="array" ref="D290">IF(ISERROR(INDEX([1]Current!F$2:F$180,MATCH($A290&amp;$B290,[1]Current!$C$2:$C$180&amp;[1]Current!$D$2:$D$180,0))),0,(INDEX([1]Current!F$2:F$180,MATCH($A290&amp;$B290,[1]Current!$C$2:$C$180&amp;[1]Current!$D$2:$D$180,0))))</f>
        <v>1</v>
      </c>
      <c r="E290" s="81" t="s">
        <v>39</v>
      </c>
      <c r="F290" s="48">
        <f t="array" ref="F290">IF(ISERROR(INDEX([1]Monthly!E$2:E$180,MATCH($A290&amp;$B290,[1]Monthly!$C$2:$C$180&amp;[1]Monthly!$D$2:$D$180,0))),0,(INDEX([1]Monthly!E$2:E$180,MATCH($A290&amp;$B290,[1]Monthly!$C$2:$C$180&amp;[1]Monthly!$D$2:$D$180,0))))</f>
        <v>0</v>
      </c>
      <c r="G290" s="49">
        <f t="array" ref="G290">IF(ISERROR(INDEX([1]Monthly!F$2:F$180,MATCH($A290&amp;$B290,[1]Monthly!$C$2:$C$180&amp;[1]Monthly!$D$2:$D$180,0))),0,(INDEX([1]Monthly!F$2:F$180,MATCH($A290&amp;$B290,[1]Monthly!$C$2:$C$180&amp;[1]Monthly!$D$2:$D$180,0))))</f>
        <v>0</v>
      </c>
      <c r="H290" s="49">
        <f t="array" ref="H290">IF(ISERROR(INDEX([1]Monthly!G$2:G$180,MATCH($A290&amp;$B290,[1]Monthly!$C$2:$C$180&amp;[1]Monthly!$D$2:$D$180,0))),0,(INDEX([1]Monthly!G$2:G$180,MATCH($A290&amp;$B290,[1]Monthly!$C$2:$C$180&amp;[1]Monthly!$D$2:$D$180,0))))</f>
        <v>0</v>
      </c>
      <c r="I290" s="49">
        <f t="array" ref="I290">IF(ISERROR(INDEX([1]Monthly!H$2:H$180,MATCH($A290&amp;$B290,[1]Monthly!$C$2:$C$180&amp;[1]Monthly!$D$2:$D$180,0))),0,(INDEX([1]Monthly!H$2:H$180,MATCH($A290&amp;$B290,[1]Monthly!$C$2:$C$180&amp;[1]Monthly!$D$2:$D$180,0))))</f>
        <v>0</v>
      </c>
      <c r="J290" s="49">
        <f t="array" ref="J290">IF(ISERROR(INDEX([1]Monthly!I$2:I$180,MATCH($A290&amp;$B290,[1]Monthly!$C$2:$C$180&amp;[1]Monthly!$D$2:$D$180,0))),0,(INDEX([1]Monthly!I$2:I$180,MATCH($A290&amp;$B290,[1]Monthly!$C$2:$C$180&amp;[1]Monthly!$D$2:$D$180,0))))</f>
        <v>1</v>
      </c>
      <c r="K290" s="49">
        <f t="array" ref="K290">IF(ISERROR(INDEX([1]Monthly!J$2:J$180,MATCH($A290&amp;$B290,[1]Monthly!$C$2:$C$180&amp;[1]Monthly!$D$2:$D$180,0))),0,(INDEX([1]Monthly!J$2:J$180,MATCH($A290&amp;$B290,[1]Monthly!$C$2:$C$180&amp;[1]Monthly!$D$2:$D$180,0))))</f>
        <v>0</v>
      </c>
      <c r="L290" s="49">
        <f t="array" ref="L290">IF(ISERROR(INDEX([1]Monthly!K$2:K$180,MATCH($A290&amp;$B290,[1]Monthly!$C$2:$C$180&amp;[1]Monthly!$D$2:$D$180,0))),0,(INDEX([1]Monthly!K$2:K$180,MATCH($A290&amp;$B290,[1]Monthly!$C$2:$C$180&amp;[1]Monthly!$D$2:$D$180,0))))</f>
        <v>0</v>
      </c>
      <c r="M290" s="49">
        <f t="array" ref="M290">IF(ISERROR(INDEX([1]Monthly!L$2:L$180,MATCH($A290&amp;$B290,[1]Monthly!$C$2:$C$180&amp;[1]Monthly!$D$2:$D$180,0))),0,(INDEX([1]Monthly!L$2:L$180,MATCH($A290&amp;$B290,[1]Monthly!$C$2:$C$180&amp;[1]Monthly!$D$2:$D$180,0))))</f>
        <v>0</v>
      </c>
      <c r="N290" s="49">
        <f t="array" ref="N290">IF(ISERROR(INDEX([1]Monthly!M$2:M$180,MATCH($A290&amp;$B290,[1]Monthly!$C$2:$C$180&amp;[1]Monthly!$D$2:$D$180,0))),0,(INDEX([1]Monthly!M$2:M$180,MATCH($A290&amp;$B290,[1]Monthly!$C$2:$C$180&amp;[1]Monthly!$D$2:$D$180,0))))</f>
        <v>0</v>
      </c>
      <c r="O290" s="49">
        <f t="array" ref="O290">IF(ISERROR(INDEX([1]Monthly!N$2:N$180,MATCH($A290&amp;$B290,[1]Monthly!$C$2:$C$180&amp;[1]Monthly!$D$2:$D$180,0))),0,(INDEX([1]Monthly!N$2:N$180,MATCH($A290&amp;$B290,[1]Monthly!$C$2:$C$180&amp;[1]Monthly!$D$2:$D$180,0))))</f>
        <v>0</v>
      </c>
      <c r="P290" s="49">
        <f t="array" ref="P290">IF(ISERROR(INDEX([1]Monthly!O$2:O$180,MATCH($A290&amp;$B290,[1]Monthly!$C$2:$C$180&amp;[1]Monthly!$D$2:$D$180,0))),0,(INDEX([1]Monthly!O$2:O$180,MATCH($A290&amp;$B290,[1]Monthly!$C$2:$C$180&amp;[1]Monthly!$D$2:$D$180,0))))</f>
        <v>0</v>
      </c>
      <c r="Q290" s="49">
        <f t="array" ref="Q290">IF(ISERROR(INDEX([1]Monthly!P$2:P$180,MATCH($A290&amp;$B290,[1]Monthly!$C$2:$C$180&amp;[1]Monthly!$D$2:$D$180,0))),0,(INDEX([1]Monthly!P$2:P$180,MATCH($A290&amp;$B290,[1]Monthly!$C$2:$C$180&amp;[1]Monthly!$D$2:$D$180,0))))</f>
        <v>0</v>
      </c>
      <c r="R290" s="49">
        <f t="array" ref="R290">IF(ISERROR(INDEX([1]Monthly!Q$2:Q$180,MATCH($A290&amp;$B290,[1]Monthly!$C$2:$C$180&amp;[1]Monthly!$D$2:$D$180,0))),0,(INDEX([1]Monthly!Q$2:Q$180,MATCH($A290&amp;$B290,[1]Monthly!$C$2:$C$180&amp;[1]Monthly!$D$2:$D$180,0))))</f>
        <v>0</v>
      </c>
      <c r="S290" s="49">
        <f t="array" ref="S290">IF(ISERROR(INDEX([1]Monthly!R$2:R$180,MATCH($A290&amp;$B290,[1]Monthly!$C$2:$C$180&amp;[1]Monthly!$D$2:$D$180,0))),0,(INDEX([1]Monthly!R$2:R$180,MATCH($A290&amp;$B290,[1]Monthly!$C$2:$C$180&amp;[1]Monthly!$D$2:$D$180,0))))</f>
        <v>0</v>
      </c>
      <c r="T290" s="49">
        <f t="array" ref="T290">IF(ISERROR(INDEX([1]Monthly!S$2:S$180,MATCH($A290&amp;$B290,[1]Monthly!$C$2:$C$180&amp;[1]Monthly!$D$2:$D$180,0))),0,(INDEX([1]Monthly!S$2:S$180,MATCH($A290&amp;$B290,[1]Monthly!$C$2:$C$180&amp;[1]Monthly!$D$2:$D$180,0))))</f>
        <v>0</v>
      </c>
      <c r="U290" s="49">
        <f t="array" ref="U290">IF(ISERROR(INDEX([1]Monthly!T$2:T$180,MATCH($A290&amp;$B290,[1]Monthly!$C$2:$C$180&amp;[1]Monthly!$D$2:$D$180,0))),0,(INDEX([1]Monthly!T$2:T$180,MATCH($A290&amp;$B290,[1]Monthly!$C$2:$C$180&amp;[1]Monthly!$D$2:$D$180,0))))</f>
        <v>0</v>
      </c>
      <c r="V290" s="49">
        <f t="array" ref="V290">IF(ISERROR(INDEX([1]Monthly!U$2:U$180,MATCH($A290&amp;$B290,[1]Monthly!$C$2:$C$180&amp;[1]Monthly!$D$2:$D$180,0))),0,(INDEX([1]Monthly!U$2:U$180,MATCH($A290&amp;$B290,[1]Monthly!$C$2:$C$180&amp;[1]Monthly!$D$2:$D$180,0))))</f>
        <v>0</v>
      </c>
      <c r="W290" s="49">
        <f t="array" ref="W290">IF(ISERROR(INDEX([1]Monthly!V$2:V$180,MATCH($A290&amp;$B290,[1]Monthly!$C$2:$C$180&amp;[1]Monthly!$D$2:$D$180,0))),0,(INDEX([1]Monthly!V$2:V$180,MATCH($A290&amp;$B290,[1]Monthly!$C$2:$C$180&amp;[1]Monthly!$D$2:$D$180,0))))</f>
        <v>0</v>
      </c>
      <c r="X290" s="49">
        <f t="array" ref="X290">IF(ISERROR(INDEX([1]Monthly!W$2:W$180,MATCH($A290&amp;$B290,[1]Monthly!$C$2:$C$180&amp;[1]Monthly!$D$2:$D$180,0))),0,(INDEX([1]Monthly!W$2:W$180,MATCH($A290&amp;$B290,[1]Monthly!$C$2:$C$180&amp;[1]Monthly!$D$2:$D$180,0))))</f>
        <v>0</v>
      </c>
      <c r="Y290" s="49">
        <f t="array" ref="Y290">IF(ISERROR(INDEX([1]Monthly!X$2:X$180,MATCH($A290&amp;$B290,[1]Monthly!$C$2:$C$180&amp;[1]Monthly!$D$2:$D$180,0))),0,(INDEX([1]Monthly!X$2:X$180,MATCH($A290&amp;$B290,[1]Monthly!$C$2:$C$180&amp;[1]Monthly!$D$2:$D$180,0))))</f>
        <v>0</v>
      </c>
      <c r="Z290" s="49">
        <f t="array" ref="Z290">IF(ISERROR(INDEX([1]Monthly!Y$2:Y$180,MATCH($A290&amp;$B290,[1]Monthly!$C$2:$C$180&amp;[1]Monthly!$D$2:$D$180,0))),0,(INDEX([1]Monthly!Y$2:Y$180,MATCH($A290&amp;$B290,[1]Monthly!$C$2:$C$180&amp;[1]Monthly!$D$2:$D$180,0))))</f>
        <v>0</v>
      </c>
      <c r="AA290" s="49">
        <f t="array" ref="AA290">IF(ISERROR(INDEX([1]Monthly!Z$2:Z$180,MATCH($A290&amp;$B290,[1]Monthly!$C$2:$C$180&amp;[1]Monthly!$D$2:$D$180,0))),0,(INDEX([1]Monthly!Z$2:Z$180,MATCH($A290&amp;$B290,[1]Monthly!$C$2:$C$180&amp;[1]Monthly!$D$2:$D$180,0))))</f>
        <v>1</v>
      </c>
      <c r="AB290" s="49">
        <f t="array" ref="AB290">IF(ISERROR(INDEX([1]Monthly!AA$2:AA$180,MATCH($A290&amp;$B290,[1]Monthly!$C$2:$C$180&amp;[1]Monthly!$D$2:$D$180,0))),0,(INDEX([1]Monthly!AA$2:AA$180,MATCH($A290&amp;$B290,[1]Monthly!$C$2:$C$180&amp;[1]Monthly!$D$2:$D$180,0))))</f>
        <v>0</v>
      </c>
      <c r="AC290" s="49">
        <f t="array" ref="AC290">IF(ISERROR(INDEX([1]Monthly!AB$2:AB$180,MATCH($A290&amp;$B290,[1]Monthly!$C$2:$C$180&amp;[1]Monthly!$D$2:$D$180,0))),0,(INDEX([1]Monthly!AB$2:AB$180,MATCH($A290&amp;$B290,[1]Monthly!$C$2:$C$180&amp;[1]Monthly!$D$2:$D$180,0))))</f>
        <v>0</v>
      </c>
      <c r="AD290" s="50">
        <f t="array" ref="AD290">IF(ISERROR(INDEX([1]Monthly!AC$2:AC$180,MATCH($A290&amp;$B290,[1]Monthly!$C$2:$C$180&amp;[1]Monthly!$D$2:$D$180,0))),0,(INDEX([1]Monthly!AC$2:AC$180,MATCH($A290&amp;$B290,[1]Monthly!$C$2:$C$180&amp;[1]Monthly!$D$2:$D$180,0))))</f>
        <v>0</v>
      </c>
      <c r="AE290" s="50">
        <f t="array" ref="AE290">IF(ISERROR(INDEX([1]Monthly!AD$2:AD$180,MATCH($A290&amp;$B290,[1]Monthly!$C$2:$C$180&amp;[1]Monthly!$D$2:$D$180,0))),0,(INDEX([1]Monthly!AD$2:AD$180,MATCH($A290&amp;$B290,[1]Monthly!$C$2:$C$180&amp;[1]Monthly!$D$2:$D$180,0))))</f>
        <v>0</v>
      </c>
      <c r="AF290" s="51">
        <f t="array" ref="AF290">IF(ISERROR(INDEX([1]Monthly!AE$2:AE$180,MATCH($A290&amp;$B290,[1]Monthly!$C$2:$C$180&amp;[1]Monthly!$D$2:$D$180,0))),0,(INDEX([1]Monthly!AE$2:AE$180,MATCH($A290&amp;$B290,[1]Monthly!$C$2:$C$180&amp;[1]Monthly!$D$2:$D$180,0))))</f>
        <v>0</v>
      </c>
      <c r="AG290" s="1"/>
      <c r="AH290" s="1"/>
      <c r="AI290" s="1"/>
      <c r="AJ290" s="45"/>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row>
    <row r="291" spans="1:174" x14ac:dyDescent="0.2">
      <c r="C291" s="1">
        <f>SUM(C289:C290)</f>
        <v>10</v>
      </c>
      <c r="D291" s="1">
        <f>SUM(D289:D290)</f>
        <v>10</v>
      </c>
      <c r="E291" s="82" t="s">
        <v>40</v>
      </c>
      <c r="F291" s="53">
        <f t="shared" ref="F291:AF291" si="106">SUM(F289:F290)</f>
        <v>1</v>
      </c>
      <c r="G291" s="54">
        <f t="shared" si="106"/>
        <v>1</v>
      </c>
      <c r="H291" s="54">
        <f t="shared" si="106"/>
        <v>0</v>
      </c>
      <c r="I291" s="54">
        <f t="shared" si="106"/>
        <v>0</v>
      </c>
      <c r="J291" s="54">
        <f t="shared" si="106"/>
        <v>1</v>
      </c>
      <c r="K291" s="54">
        <f t="shared" si="106"/>
        <v>0</v>
      </c>
      <c r="L291" s="54">
        <f t="shared" si="106"/>
        <v>0</v>
      </c>
      <c r="M291" s="54">
        <f t="shared" si="106"/>
        <v>1</v>
      </c>
      <c r="N291" s="54">
        <f t="shared" si="106"/>
        <v>1</v>
      </c>
      <c r="O291" s="54">
        <f t="shared" si="106"/>
        <v>1</v>
      </c>
      <c r="P291" s="54">
        <f t="shared" si="106"/>
        <v>1</v>
      </c>
      <c r="Q291" s="54">
        <f t="shared" si="106"/>
        <v>1</v>
      </c>
      <c r="R291" s="54">
        <f t="shared" si="106"/>
        <v>1</v>
      </c>
      <c r="S291" s="54">
        <f t="shared" si="106"/>
        <v>2</v>
      </c>
      <c r="T291" s="54">
        <f t="shared" si="106"/>
        <v>2</v>
      </c>
      <c r="U291" s="54">
        <f t="shared" si="106"/>
        <v>0</v>
      </c>
      <c r="V291" s="54">
        <f t="shared" si="106"/>
        <v>1</v>
      </c>
      <c r="W291" s="54">
        <f t="shared" si="106"/>
        <v>1</v>
      </c>
      <c r="X291" s="54">
        <f t="shared" si="106"/>
        <v>1</v>
      </c>
      <c r="Y291" s="54">
        <f t="shared" si="106"/>
        <v>0</v>
      </c>
      <c r="Z291" s="54">
        <f t="shared" si="106"/>
        <v>3</v>
      </c>
      <c r="AA291" s="54">
        <f t="shared" si="106"/>
        <v>3</v>
      </c>
      <c r="AB291" s="54">
        <f t="shared" si="106"/>
        <v>0</v>
      </c>
      <c r="AC291" s="54">
        <f t="shared" si="106"/>
        <v>1</v>
      </c>
      <c r="AD291" s="55">
        <f t="shared" si="106"/>
        <v>0</v>
      </c>
      <c r="AE291" s="55">
        <f t="shared" si="106"/>
        <v>0</v>
      </c>
      <c r="AF291" s="56">
        <f t="shared" si="106"/>
        <v>1</v>
      </c>
      <c r="AG291" s="1"/>
      <c r="AH291" s="1"/>
      <c r="AI291" s="1"/>
      <c r="AJ291" s="45"/>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row>
    <row r="292" spans="1:174" ht="13.5" thickBot="1" x14ac:dyDescent="0.25">
      <c r="C292" s="1">
        <f t="shared" ref="C292" si="107">C276+C279+C282+C283+C288+C291</f>
        <v>2372</v>
      </c>
      <c r="D292" s="1">
        <f>D276+D279+D282+D283+D288+D291</f>
        <v>2261</v>
      </c>
      <c r="E292" s="84" t="s">
        <v>41</v>
      </c>
      <c r="F292" s="66">
        <f t="shared" ref="F292:AF292" si="108">F276+F279+F282+F283+F288+F291</f>
        <v>218</v>
      </c>
      <c r="G292" s="67">
        <f t="shared" si="108"/>
        <v>219</v>
      </c>
      <c r="H292" s="67">
        <f t="shared" si="108"/>
        <v>157</v>
      </c>
      <c r="I292" s="67">
        <f t="shared" si="108"/>
        <v>127</v>
      </c>
      <c r="J292" s="67">
        <f t="shared" si="108"/>
        <v>171</v>
      </c>
      <c r="K292" s="67">
        <f t="shared" si="108"/>
        <v>201</v>
      </c>
      <c r="L292" s="67">
        <f t="shared" si="108"/>
        <v>249</v>
      </c>
      <c r="M292" s="67">
        <f t="shared" si="108"/>
        <v>255</v>
      </c>
      <c r="N292" s="67">
        <f t="shared" si="108"/>
        <v>254</v>
      </c>
      <c r="O292" s="67">
        <f t="shared" si="108"/>
        <v>274</v>
      </c>
      <c r="P292" s="67">
        <f t="shared" si="108"/>
        <v>248</v>
      </c>
      <c r="Q292" s="67">
        <f t="shared" si="108"/>
        <v>248</v>
      </c>
      <c r="R292" s="67">
        <f t="shared" si="108"/>
        <v>177</v>
      </c>
      <c r="S292" s="67">
        <f t="shared" si="108"/>
        <v>252</v>
      </c>
      <c r="T292" s="67">
        <f t="shared" si="108"/>
        <v>214</v>
      </c>
      <c r="U292" s="67">
        <f t="shared" si="108"/>
        <v>197</v>
      </c>
      <c r="V292" s="67">
        <f t="shared" si="108"/>
        <v>226</v>
      </c>
      <c r="W292" s="67">
        <f t="shared" si="108"/>
        <v>217</v>
      </c>
      <c r="X292" s="67">
        <f t="shared" si="108"/>
        <v>239</v>
      </c>
      <c r="Y292" s="67">
        <f t="shared" si="108"/>
        <v>219</v>
      </c>
      <c r="Z292" s="67">
        <f t="shared" si="108"/>
        <v>259</v>
      </c>
      <c r="AA292" s="67">
        <f t="shared" si="108"/>
        <v>279</v>
      </c>
      <c r="AB292" s="67">
        <f t="shared" si="108"/>
        <v>261</v>
      </c>
      <c r="AC292" s="67">
        <f t="shared" si="108"/>
        <v>220</v>
      </c>
      <c r="AD292" s="68">
        <f t="shared" si="108"/>
        <v>142</v>
      </c>
      <c r="AE292" s="68">
        <f t="shared" si="108"/>
        <v>202</v>
      </c>
      <c r="AF292" s="69">
        <f t="shared" si="108"/>
        <v>223</v>
      </c>
      <c r="AG292" s="1"/>
      <c r="AH292" s="1"/>
      <c r="AI292" s="1"/>
      <c r="AJ292" s="45"/>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row>
    <row r="293" spans="1:174" ht="13.5" thickTop="1" x14ac:dyDescent="0.2">
      <c r="A293" s="11">
        <v>17</v>
      </c>
      <c r="B293" s="34">
        <v>17</v>
      </c>
      <c r="C293" s="1">
        <f t="array" ref="C293">IF(ISERROR(INDEX([1]Current!E$2:E$180,MATCH($A293&amp;$B293,[1]Current!$C$2:$C$180&amp;[1]Current!$D$2:$D$180,0))),0,(INDEX([1]Current!E$2:E$180,MATCH($A293&amp;$B293,[1]Current!$C$2:$C$180&amp;[1]Current!$D$2:$D$180,0))))</f>
        <v>338</v>
      </c>
      <c r="D293" s="1">
        <f t="array" ref="D293">IF(ISERROR(INDEX([1]Current!F$2:F$180,MATCH($A293&amp;$B293,[1]Current!$C$2:$C$180&amp;[1]Current!$D$2:$D$180,0))),0,(INDEX([1]Current!F$2:F$180,MATCH($A293&amp;$B293,[1]Current!$C$2:$C$180&amp;[1]Current!$D$2:$D$180,0))))</f>
        <v>425</v>
      </c>
      <c r="E293" s="81" t="s">
        <v>42</v>
      </c>
      <c r="F293" s="48">
        <f t="array" ref="F293">IF(ISERROR(INDEX([1]Monthly!E$2:E$180,MATCH($A293&amp;$B293,[1]Monthly!$C$2:$C$180&amp;[1]Monthly!$D$2:$D$180,0))),0,(INDEX([1]Monthly!E$2:E$180,MATCH($A293&amp;$B293,[1]Monthly!$C$2:$C$180&amp;[1]Monthly!$D$2:$D$180,0))))</f>
        <v>42</v>
      </c>
      <c r="G293" s="49">
        <f t="array" ref="G293">IF(ISERROR(INDEX([1]Monthly!F$2:F$180,MATCH($A293&amp;$B293,[1]Monthly!$C$2:$C$180&amp;[1]Monthly!$D$2:$D$180,0))),0,(INDEX([1]Monthly!F$2:F$180,MATCH($A293&amp;$B293,[1]Monthly!$C$2:$C$180&amp;[1]Monthly!$D$2:$D$180,0))))</f>
        <v>34</v>
      </c>
      <c r="H293" s="49">
        <f t="array" ref="H293">IF(ISERROR(INDEX([1]Monthly!G$2:G$180,MATCH($A293&amp;$B293,[1]Monthly!$C$2:$C$180&amp;[1]Monthly!$D$2:$D$180,0))),0,(INDEX([1]Monthly!G$2:G$180,MATCH($A293&amp;$B293,[1]Monthly!$C$2:$C$180&amp;[1]Monthly!$D$2:$D$180,0))))</f>
        <v>15</v>
      </c>
      <c r="I293" s="49">
        <f t="array" ref="I293">IF(ISERROR(INDEX([1]Monthly!H$2:H$180,MATCH($A293&amp;$B293,[1]Monthly!$C$2:$C$180&amp;[1]Monthly!$D$2:$D$180,0))),0,(INDEX([1]Monthly!H$2:H$180,MATCH($A293&amp;$B293,[1]Monthly!$C$2:$C$180&amp;[1]Monthly!$D$2:$D$180,0))))</f>
        <v>8</v>
      </c>
      <c r="J293" s="49">
        <f t="array" ref="J293">IF(ISERROR(INDEX([1]Monthly!I$2:I$180,MATCH($A293&amp;$B293,[1]Monthly!$C$2:$C$180&amp;[1]Monthly!$D$2:$D$180,0))),0,(INDEX([1]Monthly!I$2:I$180,MATCH($A293&amp;$B293,[1]Monthly!$C$2:$C$180&amp;[1]Monthly!$D$2:$D$180,0))))</f>
        <v>5</v>
      </c>
      <c r="K293" s="49">
        <f t="array" ref="K293">IF(ISERROR(INDEX([1]Monthly!J$2:J$180,MATCH($A293&amp;$B293,[1]Monthly!$C$2:$C$180&amp;[1]Monthly!$D$2:$D$180,0))),0,(INDEX([1]Monthly!J$2:J$180,MATCH($A293&amp;$B293,[1]Monthly!$C$2:$C$180&amp;[1]Monthly!$D$2:$D$180,0))))</f>
        <v>11</v>
      </c>
      <c r="L293" s="49">
        <f t="array" ref="L293">IF(ISERROR(INDEX([1]Monthly!K$2:K$180,MATCH($A293&amp;$B293,[1]Monthly!$C$2:$C$180&amp;[1]Monthly!$D$2:$D$180,0))),0,(INDEX([1]Monthly!K$2:K$180,MATCH($A293&amp;$B293,[1]Monthly!$C$2:$C$180&amp;[1]Monthly!$D$2:$D$180,0))))</f>
        <v>12</v>
      </c>
      <c r="M293" s="49">
        <f t="array" ref="M293">IF(ISERROR(INDEX([1]Monthly!L$2:L$180,MATCH($A293&amp;$B293,[1]Monthly!$C$2:$C$180&amp;[1]Monthly!$D$2:$D$180,0))),0,(INDEX([1]Monthly!L$2:L$180,MATCH($A293&amp;$B293,[1]Monthly!$C$2:$C$180&amp;[1]Monthly!$D$2:$D$180,0))))</f>
        <v>21</v>
      </c>
      <c r="N293" s="49">
        <f t="array" ref="N293">IF(ISERROR(INDEX([1]Monthly!M$2:M$180,MATCH($A293&amp;$B293,[1]Monthly!$C$2:$C$180&amp;[1]Monthly!$D$2:$D$180,0))),0,(INDEX([1]Monthly!M$2:M$180,MATCH($A293&amp;$B293,[1]Monthly!$C$2:$C$180&amp;[1]Monthly!$D$2:$D$180,0))))</f>
        <v>28</v>
      </c>
      <c r="O293" s="49">
        <f t="array" ref="O293">IF(ISERROR(INDEX([1]Monthly!N$2:N$180,MATCH($A293&amp;$B293,[1]Monthly!$C$2:$C$180&amp;[1]Monthly!$D$2:$D$180,0))),0,(INDEX([1]Monthly!N$2:N$180,MATCH($A293&amp;$B293,[1]Monthly!$C$2:$C$180&amp;[1]Monthly!$D$2:$D$180,0))))</f>
        <v>39</v>
      </c>
      <c r="P293" s="49">
        <f t="array" ref="P293">IF(ISERROR(INDEX([1]Monthly!O$2:O$180,MATCH($A293&amp;$B293,[1]Monthly!$C$2:$C$180&amp;[1]Monthly!$D$2:$D$180,0))),0,(INDEX([1]Monthly!O$2:O$180,MATCH($A293&amp;$B293,[1]Monthly!$C$2:$C$180&amp;[1]Monthly!$D$2:$D$180,0))))</f>
        <v>52</v>
      </c>
      <c r="Q293" s="49">
        <f t="array" ref="Q293">IF(ISERROR(INDEX([1]Monthly!P$2:P$180,MATCH($A293&amp;$B293,[1]Monthly!$C$2:$C$180&amp;[1]Monthly!$D$2:$D$180,0))),0,(INDEX([1]Monthly!P$2:P$180,MATCH($A293&amp;$B293,[1]Monthly!$C$2:$C$180&amp;[1]Monthly!$D$2:$D$180,0))))</f>
        <v>65</v>
      </c>
      <c r="R293" s="49">
        <f t="array" ref="R293">IF(ISERROR(INDEX([1]Monthly!Q$2:Q$180,MATCH($A293&amp;$B293,[1]Monthly!$C$2:$C$180&amp;[1]Monthly!$D$2:$D$180,0))),0,(INDEX([1]Monthly!Q$2:Q$180,MATCH($A293&amp;$B293,[1]Monthly!$C$2:$C$180&amp;[1]Monthly!$D$2:$D$180,0))))</f>
        <v>36</v>
      </c>
      <c r="S293" s="49">
        <f t="array" ref="S293">IF(ISERROR(INDEX([1]Monthly!R$2:R$180,MATCH($A293&amp;$B293,[1]Monthly!$C$2:$C$180&amp;[1]Monthly!$D$2:$D$180,0))),0,(INDEX([1]Monthly!R$2:R$180,MATCH($A293&amp;$B293,[1]Monthly!$C$2:$C$180&amp;[1]Monthly!$D$2:$D$180,0))))</f>
        <v>44</v>
      </c>
      <c r="T293" s="49">
        <f t="array" ref="T293">IF(ISERROR(INDEX([1]Monthly!S$2:S$180,MATCH($A293&amp;$B293,[1]Monthly!$C$2:$C$180&amp;[1]Monthly!$D$2:$D$180,0))),0,(INDEX([1]Monthly!S$2:S$180,MATCH($A293&amp;$B293,[1]Monthly!$C$2:$C$180&amp;[1]Monthly!$D$2:$D$180,0))))</f>
        <v>30</v>
      </c>
      <c r="U293" s="49">
        <f t="array" ref="U293">IF(ISERROR(INDEX([1]Monthly!T$2:T$180,MATCH($A293&amp;$B293,[1]Monthly!$C$2:$C$180&amp;[1]Monthly!$D$2:$D$180,0))),0,(INDEX([1]Monthly!T$2:T$180,MATCH($A293&amp;$B293,[1]Monthly!$C$2:$C$180&amp;[1]Monthly!$D$2:$D$180,0))))</f>
        <v>32</v>
      </c>
      <c r="V293" s="49">
        <f t="array" ref="V293">IF(ISERROR(INDEX([1]Monthly!U$2:U$180,MATCH($A293&amp;$B293,[1]Monthly!$C$2:$C$180&amp;[1]Monthly!$D$2:$D$180,0))),0,(INDEX([1]Monthly!U$2:U$180,MATCH($A293&amp;$B293,[1]Monthly!$C$2:$C$180&amp;[1]Monthly!$D$2:$D$180,0))))</f>
        <v>27</v>
      </c>
      <c r="W293" s="49">
        <f t="array" ref="W293">IF(ISERROR(INDEX([1]Monthly!V$2:V$180,MATCH($A293&amp;$B293,[1]Monthly!$C$2:$C$180&amp;[1]Monthly!$D$2:$D$180,0))),0,(INDEX([1]Monthly!V$2:V$180,MATCH($A293&amp;$B293,[1]Monthly!$C$2:$C$180&amp;[1]Monthly!$D$2:$D$180,0))))</f>
        <v>22</v>
      </c>
      <c r="X293" s="49">
        <f t="array" ref="X293">IF(ISERROR(INDEX([1]Monthly!W$2:W$180,MATCH($A293&amp;$B293,[1]Monthly!$C$2:$C$180&amp;[1]Monthly!$D$2:$D$180,0))),0,(INDEX([1]Monthly!W$2:W$180,MATCH($A293&amp;$B293,[1]Monthly!$C$2:$C$180&amp;[1]Monthly!$D$2:$D$180,0))))</f>
        <v>22</v>
      </c>
      <c r="Y293" s="49">
        <f t="array" ref="Y293">IF(ISERROR(INDEX([1]Monthly!X$2:X$180,MATCH($A293&amp;$B293,[1]Monthly!$C$2:$C$180&amp;[1]Monthly!$D$2:$D$180,0))),0,(INDEX([1]Monthly!X$2:X$180,MATCH($A293&amp;$B293,[1]Monthly!$C$2:$C$180&amp;[1]Monthly!$D$2:$D$180,0))))</f>
        <v>52</v>
      </c>
      <c r="Z293" s="49">
        <f t="array" ref="Z293">IF(ISERROR(INDEX([1]Monthly!Y$2:Y$180,MATCH($A293&amp;$B293,[1]Monthly!$C$2:$C$180&amp;[1]Monthly!$D$2:$D$180,0))),0,(INDEX([1]Monthly!Y$2:Y$180,MATCH($A293&amp;$B293,[1]Monthly!$C$2:$C$180&amp;[1]Monthly!$D$2:$D$180,0))))</f>
        <v>48</v>
      </c>
      <c r="AA293" s="49">
        <f t="array" ref="AA293">IF(ISERROR(INDEX([1]Monthly!Z$2:Z$180,MATCH($A293&amp;$B293,[1]Monthly!$C$2:$C$180&amp;[1]Monthly!$D$2:$D$180,0))),0,(INDEX([1]Monthly!Z$2:Z$180,MATCH($A293&amp;$B293,[1]Monthly!$C$2:$C$180&amp;[1]Monthly!$D$2:$D$180,0))))</f>
        <v>41</v>
      </c>
      <c r="AB293" s="49">
        <f t="array" ref="AB293">IF(ISERROR(INDEX([1]Monthly!AA$2:AA$180,MATCH($A293&amp;$B293,[1]Monthly!$C$2:$C$180&amp;[1]Monthly!$D$2:$D$180,0))),0,(INDEX([1]Monthly!AA$2:AA$180,MATCH($A293&amp;$B293,[1]Monthly!$C$2:$C$180&amp;[1]Monthly!$D$2:$D$180,0))))</f>
        <v>38</v>
      </c>
      <c r="AC293" s="49">
        <f t="array" ref="AC293">IF(ISERROR(INDEX([1]Monthly!AB$2:AB$180,MATCH($A293&amp;$B293,[1]Monthly!$C$2:$C$180&amp;[1]Monthly!$D$2:$D$180,0))),0,(INDEX([1]Monthly!AB$2:AB$180,MATCH($A293&amp;$B293,[1]Monthly!$C$2:$C$180&amp;[1]Monthly!$D$2:$D$180,0))))</f>
        <v>71</v>
      </c>
      <c r="AD293" s="50">
        <f t="array" ref="AD293">IF(ISERROR(INDEX([1]Monthly!AC$2:AC$180,MATCH($A293&amp;$B293,[1]Monthly!$C$2:$C$180&amp;[1]Monthly!$D$2:$D$180,0))),0,(INDEX([1]Monthly!AC$2:AC$180,MATCH($A293&amp;$B293,[1]Monthly!$C$2:$C$180&amp;[1]Monthly!$D$2:$D$180,0))))</f>
        <v>40</v>
      </c>
      <c r="AE293" s="50">
        <f t="array" ref="AE293">IF(ISERROR(INDEX([1]Monthly!AD$2:AD$180,MATCH($A293&amp;$B293,[1]Monthly!$C$2:$C$180&amp;[1]Monthly!$D$2:$D$180,0))),0,(INDEX([1]Monthly!AD$2:AD$180,MATCH($A293&amp;$B293,[1]Monthly!$C$2:$C$180&amp;[1]Monthly!$D$2:$D$180,0))))</f>
        <v>53</v>
      </c>
      <c r="AF293" s="51">
        <f t="array" ref="AF293">IF(ISERROR(INDEX([1]Monthly!AE$2:AE$180,MATCH($A293&amp;$B293,[1]Monthly!$C$2:$C$180&amp;[1]Monthly!$D$2:$D$180,0))),0,(INDEX([1]Monthly!AE$2:AE$180,MATCH($A293&amp;$B293,[1]Monthly!$C$2:$C$180&amp;[1]Monthly!$D$2:$D$180,0))))</f>
        <v>38</v>
      </c>
      <c r="AG293" s="1"/>
      <c r="AH293" s="1"/>
      <c r="AI293" s="1"/>
      <c r="AJ293" s="45"/>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row>
    <row r="294" spans="1:174" x14ac:dyDescent="0.2">
      <c r="A294" s="11">
        <v>17</v>
      </c>
      <c r="B294" s="34">
        <v>18</v>
      </c>
      <c r="C294" s="1">
        <f t="array" ref="C294">IF(ISERROR(INDEX([1]Current!E$2:E$180,MATCH($A294&amp;$B294,[1]Current!$C$2:$C$180&amp;[1]Current!$D$2:$D$180,0))),0,(INDEX([1]Current!E$2:E$180,MATCH($A294&amp;$B294,[1]Current!$C$2:$C$180&amp;[1]Current!$D$2:$D$180,0))))</f>
        <v>37</v>
      </c>
      <c r="D294" s="1">
        <f t="array" ref="D294">IF(ISERROR(INDEX([1]Current!F$2:F$180,MATCH($A294&amp;$B294,[1]Current!$C$2:$C$180&amp;[1]Current!$D$2:$D$180,0))),0,(INDEX([1]Current!F$2:F$180,MATCH($A294&amp;$B294,[1]Current!$C$2:$C$180&amp;[1]Current!$D$2:$D$180,0))))</f>
        <v>72</v>
      </c>
      <c r="E294" s="81" t="s">
        <v>43</v>
      </c>
      <c r="F294" s="48">
        <f t="array" ref="F294">IF(ISERROR(INDEX([1]Monthly!E$2:E$180,MATCH($A294&amp;$B294,[1]Monthly!$C$2:$C$180&amp;[1]Monthly!$D$2:$D$180,0))),0,(INDEX([1]Monthly!E$2:E$180,MATCH($A294&amp;$B294,[1]Monthly!$C$2:$C$180&amp;[1]Monthly!$D$2:$D$180,0))))</f>
        <v>6</v>
      </c>
      <c r="G294" s="49">
        <f t="array" ref="G294">IF(ISERROR(INDEX([1]Monthly!F$2:F$180,MATCH($A294&amp;$B294,[1]Monthly!$C$2:$C$180&amp;[1]Monthly!$D$2:$D$180,0))),0,(INDEX([1]Monthly!F$2:F$180,MATCH($A294&amp;$B294,[1]Monthly!$C$2:$C$180&amp;[1]Monthly!$D$2:$D$180,0))))</f>
        <v>6</v>
      </c>
      <c r="H294" s="49">
        <f t="array" ref="H294">IF(ISERROR(INDEX([1]Monthly!G$2:G$180,MATCH($A294&amp;$B294,[1]Monthly!$C$2:$C$180&amp;[1]Monthly!$D$2:$D$180,0))),0,(INDEX([1]Monthly!G$2:G$180,MATCH($A294&amp;$B294,[1]Monthly!$C$2:$C$180&amp;[1]Monthly!$D$2:$D$180,0))))</f>
        <v>5</v>
      </c>
      <c r="I294" s="49">
        <f t="array" ref="I294">IF(ISERROR(INDEX([1]Monthly!H$2:H$180,MATCH($A294&amp;$B294,[1]Monthly!$C$2:$C$180&amp;[1]Monthly!$D$2:$D$180,0))),0,(INDEX([1]Monthly!H$2:H$180,MATCH($A294&amp;$B294,[1]Monthly!$C$2:$C$180&amp;[1]Monthly!$D$2:$D$180,0))))</f>
        <v>2</v>
      </c>
      <c r="J294" s="49">
        <f t="array" ref="J294">IF(ISERROR(INDEX([1]Monthly!I$2:I$180,MATCH($A294&amp;$B294,[1]Monthly!$C$2:$C$180&amp;[1]Monthly!$D$2:$D$180,0))),0,(INDEX([1]Monthly!I$2:I$180,MATCH($A294&amp;$B294,[1]Monthly!$C$2:$C$180&amp;[1]Monthly!$D$2:$D$180,0))))</f>
        <v>2</v>
      </c>
      <c r="K294" s="49">
        <f t="array" ref="K294">IF(ISERROR(INDEX([1]Monthly!J$2:J$180,MATCH($A294&amp;$B294,[1]Monthly!$C$2:$C$180&amp;[1]Monthly!$D$2:$D$180,0))),0,(INDEX([1]Monthly!J$2:J$180,MATCH($A294&amp;$B294,[1]Monthly!$C$2:$C$180&amp;[1]Monthly!$D$2:$D$180,0))))</f>
        <v>3</v>
      </c>
      <c r="L294" s="49">
        <f t="array" ref="L294">IF(ISERROR(INDEX([1]Monthly!K$2:K$180,MATCH($A294&amp;$B294,[1]Monthly!$C$2:$C$180&amp;[1]Monthly!$D$2:$D$180,0))),0,(INDEX([1]Monthly!K$2:K$180,MATCH($A294&amp;$B294,[1]Monthly!$C$2:$C$180&amp;[1]Monthly!$D$2:$D$180,0))))</f>
        <v>2</v>
      </c>
      <c r="M294" s="49">
        <f t="array" ref="M294">IF(ISERROR(INDEX([1]Monthly!L$2:L$180,MATCH($A294&amp;$B294,[1]Monthly!$C$2:$C$180&amp;[1]Monthly!$D$2:$D$180,0))),0,(INDEX([1]Monthly!L$2:L$180,MATCH($A294&amp;$B294,[1]Monthly!$C$2:$C$180&amp;[1]Monthly!$D$2:$D$180,0))))</f>
        <v>1</v>
      </c>
      <c r="N294" s="49">
        <f t="array" ref="N294">IF(ISERROR(INDEX([1]Monthly!M$2:M$180,MATCH($A294&amp;$B294,[1]Monthly!$C$2:$C$180&amp;[1]Monthly!$D$2:$D$180,0))),0,(INDEX([1]Monthly!M$2:M$180,MATCH($A294&amp;$B294,[1]Monthly!$C$2:$C$180&amp;[1]Monthly!$D$2:$D$180,0))))</f>
        <v>1</v>
      </c>
      <c r="O294" s="49">
        <f t="array" ref="O294">IF(ISERROR(INDEX([1]Monthly!N$2:N$180,MATCH($A294&amp;$B294,[1]Monthly!$C$2:$C$180&amp;[1]Monthly!$D$2:$D$180,0))),0,(INDEX([1]Monthly!N$2:N$180,MATCH($A294&amp;$B294,[1]Monthly!$C$2:$C$180&amp;[1]Monthly!$D$2:$D$180,0))))</f>
        <v>7</v>
      </c>
      <c r="P294" s="49">
        <f t="array" ref="P294">IF(ISERROR(INDEX([1]Monthly!O$2:O$180,MATCH($A294&amp;$B294,[1]Monthly!$C$2:$C$180&amp;[1]Monthly!$D$2:$D$180,0))),0,(INDEX([1]Monthly!O$2:O$180,MATCH($A294&amp;$B294,[1]Monthly!$C$2:$C$180&amp;[1]Monthly!$D$2:$D$180,0))))</f>
        <v>4</v>
      </c>
      <c r="Q294" s="49">
        <f t="array" ref="Q294">IF(ISERROR(INDEX([1]Monthly!P$2:P$180,MATCH($A294&amp;$B294,[1]Monthly!$C$2:$C$180&amp;[1]Monthly!$D$2:$D$180,0))),0,(INDEX([1]Monthly!P$2:P$180,MATCH($A294&amp;$B294,[1]Monthly!$C$2:$C$180&amp;[1]Monthly!$D$2:$D$180,0))))</f>
        <v>8</v>
      </c>
      <c r="R294" s="49">
        <f t="array" ref="R294">IF(ISERROR(INDEX([1]Monthly!Q$2:Q$180,MATCH($A294&amp;$B294,[1]Monthly!$C$2:$C$180&amp;[1]Monthly!$D$2:$D$180,0))),0,(INDEX([1]Monthly!Q$2:Q$180,MATCH($A294&amp;$B294,[1]Monthly!$C$2:$C$180&amp;[1]Monthly!$D$2:$D$180,0))))</f>
        <v>3</v>
      </c>
      <c r="S294" s="49">
        <f t="array" ref="S294">IF(ISERROR(INDEX([1]Monthly!R$2:R$180,MATCH($A294&amp;$B294,[1]Monthly!$C$2:$C$180&amp;[1]Monthly!$D$2:$D$180,0))),0,(INDEX([1]Monthly!R$2:R$180,MATCH($A294&amp;$B294,[1]Monthly!$C$2:$C$180&amp;[1]Monthly!$D$2:$D$180,0))))</f>
        <v>2</v>
      </c>
      <c r="T294" s="49">
        <f t="array" ref="T294">IF(ISERROR(INDEX([1]Monthly!S$2:S$180,MATCH($A294&amp;$B294,[1]Monthly!$C$2:$C$180&amp;[1]Monthly!$D$2:$D$180,0))),0,(INDEX([1]Monthly!S$2:S$180,MATCH($A294&amp;$B294,[1]Monthly!$C$2:$C$180&amp;[1]Monthly!$D$2:$D$180,0))))</f>
        <v>6</v>
      </c>
      <c r="U294" s="49">
        <f t="array" ref="U294">IF(ISERROR(INDEX([1]Monthly!T$2:T$180,MATCH($A294&amp;$B294,[1]Monthly!$C$2:$C$180&amp;[1]Monthly!$D$2:$D$180,0))),0,(INDEX([1]Monthly!T$2:T$180,MATCH($A294&amp;$B294,[1]Monthly!$C$2:$C$180&amp;[1]Monthly!$D$2:$D$180,0))))</f>
        <v>4</v>
      </c>
      <c r="V294" s="49">
        <f t="array" ref="V294">IF(ISERROR(INDEX([1]Monthly!U$2:U$180,MATCH($A294&amp;$B294,[1]Monthly!$C$2:$C$180&amp;[1]Monthly!$D$2:$D$180,0))),0,(INDEX([1]Monthly!U$2:U$180,MATCH($A294&amp;$B294,[1]Monthly!$C$2:$C$180&amp;[1]Monthly!$D$2:$D$180,0))))</f>
        <v>4</v>
      </c>
      <c r="W294" s="49">
        <f t="array" ref="W294">IF(ISERROR(INDEX([1]Monthly!V$2:V$180,MATCH($A294&amp;$B294,[1]Monthly!$C$2:$C$180&amp;[1]Monthly!$D$2:$D$180,0))),0,(INDEX([1]Monthly!V$2:V$180,MATCH($A294&amp;$B294,[1]Monthly!$C$2:$C$180&amp;[1]Monthly!$D$2:$D$180,0))))</f>
        <v>3</v>
      </c>
      <c r="X294" s="49">
        <f t="array" ref="X294">IF(ISERROR(INDEX([1]Monthly!W$2:W$180,MATCH($A294&amp;$B294,[1]Monthly!$C$2:$C$180&amp;[1]Monthly!$D$2:$D$180,0))),0,(INDEX([1]Monthly!W$2:W$180,MATCH($A294&amp;$B294,[1]Monthly!$C$2:$C$180&amp;[1]Monthly!$D$2:$D$180,0))))</f>
        <v>3</v>
      </c>
      <c r="Y294" s="49">
        <f t="array" ref="Y294">IF(ISERROR(INDEX([1]Monthly!X$2:X$180,MATCH($A294&amp;$B294,[1]Monthly!$C$2:$C$180&amp;[1]Monthly!$D$2:$D$180,0))),0,(INDEX([1]Monthly!X$2:X$180,MATCH($A294&amp;$B294,[1]Monthly!$C$2:$C$180&amp;[1]Monthly!$D$2:$D$180,0))))</f>
        <v>6</v>
      </c>
      <c r="Z294" s="49">
        <f t="array" ref="Z294">IF(ISERROR(INDEX([1]Monthly!Y$2:Y$180,MATCH($A294&amp;$B294,[1]Monthly!$C$2:$C$180&amp;[1]Monthly!$D$2:$D$180,0))),0,(INDEX([1]Monthly!Y$2:Y$180,MATCH($A294&amp;$B294,[1]Monthly!$C$2:$C$180&amp;[1]Monthly!$D$2:$D$180,0))))</f>
        <v>7</v>
      </c>
      <c r="AA294" s="49">
        <f t="array" ref="AA294">IF(ISERROR(INDEX([1]Monthly!Z$2:Z$180,MATCH($A294&amp;$B294,[1]Monthly!$C$2:$C$180&amp;[1]Monthly!$D$2:$D$180,0))),0,(INDEX([1]Monthly!Z$2:Z$180,MATCH($A294&amp;$B294,[1]Monthly!$C$2:$C$180&amp;[1]Monthly!$D$2:$D$180,0))))</f>
        <v>4</v>
      </c>
      <c r="AB294" s="49">
        <f t="array" ref="AB294">IF(ISERROR(INDEX([1]Monthly!AA$2:AA$180,MATCH($A294&amp;$B294,[1]Monthly!$C$2:$C$180&amp;[1]Monthly!$D$2:$D$180,0))),0,(INDEX([1]Monthly!AA$2:AA$180,MATCH($A294&amp;$B294,[1]Monthly!$C$2:$C$180&amp;[1]Monthly!$D$2:$D$180,0))))</f>
        <v>11</v>
      </c>
      <c r="AC294" s="49">
        <f t="array" ref="AC294">IF(ISERROR(INDEX([1]Monthly!AB$2:AB$180,MATCH($A294&amp;$B294,[1]Monthly!$C$2:$C$180&amp;[1]Monthly!$D$2:$D$180,0))),0,(INDEX([1]Monthly!AB$2:AB$180,MATCH($A294&amp;$B294,[1]Monthly!$C$2:$C$180&amp;[1]Monthly!$D$2:$D$180,0))))</f>
        <v>12</v>
      </c>
      <c r="AD294" s="50">
        <f t="array" ref="AD294">IF(ISERROR(INDEX([1]Monthly!AC$2:AC$180,MATCH($A294&amp;$B294,[1]Monthly!$C$2:$C$180&amp;[1]Monthly!$D$2:$D$180,0))),0,(INDEX([1]Monthly!AC$2:AC$180,MATCH($A294&amp;$B294,[1]Monthly!$C$2:$C$180&amp;[1]Monthly!$D$2:$D$180,0))))</f>
        <v>9</v>
      </c>
      <c r="AE294" s="50">
        <f t="array" ref="AE294">IF(ISERROR(INDEX([1]Monthly!AD$2:AD$180,MATCH($A294&amp;$B294,[1]Monthly!$C$2:$C$180&amp;[1]Monthly!$D$2:$D$180,0))),0,(INDEX([1]Monthly!AD$2:AD$180,MATCH($A294&amp;$B294,[1]Monthly!$C$2:$C$180&amp;[1]Monthly!$D$2:$D$180,0))))</f>
        <v>6</v>
      </c>
      <c r="AF294" s="51">
        <f t="array" ref="AF294">IF(ISERROR(INDEX([1]Monthly!AE$2:AE$180,MATCH($A294&amp;$B294,[1]Monthly!$C$2:$C$180&amp;[1]Monthly!$D$2:$D$180,0))),0,(INDEX([1]Monthly!AE$2:AE$180,MATCH($A294&amp;$B294,[1]Monthly!$C$2:$C$180&amp;[1]Monthly!$D$2:$D$180,0))))</f>
        <v>11</v>
      </c>
      <c r="AG294" s="1"/>
      <c r="AH294" s="1"/>
      <c r="AI294" s="1"/>
      <c r="AJ294" s="45"/>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row>
    <row r="295" spans="1:174" x14ac:dyDescent="0.2">
      <c r="C295" s="1">
        <f>SUM(C293:C294)</f>
        <v>375</v>
      </c>
      <c r="D295" s="1">
        <f>SUM(D293:D294)</f>
        <v>497</v>
      </c>
      <c r="E295" s="82" t="s">
        <v>44</v>
      </c>
      <c r="F295" s="53">
        <f t="shared" ref="F295:AF295" si="109">SUM(F293:F294)</f>
        <v>48</v>
      </c>
      <c r="G295" s="54">
        <f t="shared" si="109"/>
        <v>40</v>
      </c>
      <c r="H295" s="54">
        <f t="shared" si="109"/>
        <v>20</v>
      </c>
      <c r="I295" s="54">
        <f t="shared" si="109"/>
        <v>10</v>
      </c>
      <c r="J295" s="54">
        <f t="shared" si="109"/>
        <v>7</v>
      </c>
      <c r="K295" s="54">
        <f t="shared" si="109"/>
        <v>14</v>
      </c>
      <c r="L295" s="54">
        <f t="shared" si="109"/>
        <v>14</v>
      </c>
      <c r="M295" s="54">
        <f t="shared" si="109"/>
        <v>22</v>
      </c>
      <c r="N295" s="54">
        <f t="shared" si="109"/>
        <v>29</v>
      </c>
      <c r="O295" s="54">
        <f t="shared" si="109"/>
        <v>46</v>
      </c>
      <c r="P295" s="54">
        <f t="shared" si="109"/>
        <v>56</v>
      </c>
      <c r="Q295" s="54">
        <f t="shared" si="109"/>
        <v>73</v>
      </c>
      <c r="R295" s="54">
        <f t="shared" si="109"/>
        <v>39</v>
      </c>
      <c r="S295" s="54">
        <f t="shared" si="109"/>
        <v>46</v>
      </c>
      <c r="T295" s="54">
        <f t="shared" si="109"/>
        <v>36</v>
      </c>
      <c r="U295" s="54">
        <f t="shared" si="109"/>
        <v>36</v>
      </c>
      <c r="V295" s="54">
        <f t="shared" si="109"/>
        <v>31</v>
      </c>
      <c r="W295" s="54">
        <f t="shared" si="109"/>
        <v>25</v>
      </c>
      <c r="X295" s="54">
        <f t="shared" si="109"/>
        <v>25</v>
      </c>
      <c r="Y295" s="54">
        <f t="shared" si="109"/>
        <v>58</v>
      </c>
      <c r="Z295" s="54">
        <f t="shared" si="109"/>
        <v>55</v>
      </c>
      <c r="AA295" s="54">
        <f t="shared" si="109"/>
        <v>45</v>
      </c>
      <c r="AB295" s="54">
        <f t="shared" si="109"/>
        <v>49</v>
      </c>
      <c r="AC295" s="54">
        <f t="shared" si="109"/>
        <v>83</v>
      </c>
      <c r="AD295" s="55">
        <f t="shared" si="109"/>
        <v>49</v>
      </c>
      <c r="AE295" s="55">
        <f t="shared" si="109"/>
        <v>59</v>
      </c>
      <c r="AF295" s="56">
        <f t="shared" si="109"/>
        <v>49</v>
      </c>
      <c r="AG295" s="1"/>
      <c r="AH295" s="1"/>
      <c r="AI295" s="1"/>
      <c r="AJ295" s="45"/>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row>
    <row r="296" spans="1:174" x14ac:dyDescent="0.2">
      <c r="A296" s="11">
        <v>17</v>
      </c>
      <c r="B296" s="34">
        <v>19</v>
      </c>
      <c r="C296" s="1">
        <f t="array" ref="C296">IF(ISERROR(INDEX([1]Current!E$2:E$180,MATCH($A296&amp;$B296,[1]Current!$C$2:$C$180&amp;[1]Current!$D$2:$D$180,0))),0,(INDEX([1]Current!E$2:E$180,MATCH($A296&amp;$B296,[1]Current!$C$2:$C$180&amp;[1]Current!$D$2:$D$180,0))))</f>
        <v>511</v>
      </c>
      <c r="D296" s="1">
        <f t="array" ref="D296">IF(ISERROR(INDEX([1]Current!F$2:F$180,MATCH($A296&amp;$B296,[1]Current!$C$2:$C$180&amp;[1]Current!$D$2:$D$180,0))),0,(INDEX([1]Current!F$2:F$180,MATCH($A296&amp;$B296,[1]Current!$C$2:$C$180&amp;[1]Current!$D$2:$D$180,0))))</f>
        <v>740</v>
      </c>
      <c r="E296" s="81" t="s">
        <v>45</v>
      </c>
      <c r="F296" s="48">
        <f t="array" ref="F296">IF(ISERROR(INDEX([1]Monthly!E$2:E$180,MATCH($A296&amp;$B296,[1]Monthly!$C$2:$C$180&amp;[1]Monthly!$D$2:$D$180,0))),0,(INDEX([1]Monthly!E$2:E$180,MATCH($A296&amp;$B296,[1]Monthly!$C$2:$C$180&amp;[1]Monthly!$D$2:$D$180,0))))</f>
        <v>102</v>
      </c>
      <c r="G296" s="49">
        <f t="array" ref="G296">IF(ISERROR(INDEX([1]Monthly!F$2:F$180,MATCH($A296&amp;$B296,[1]Monthly!$C$2:$C$180&amp;[1]Monthly!$D$2:$D$180,0))),0,(INDEX([1]Monthly!F$2:F$180,MATCH($A296&amp;$B296,[1]Monthly!$C$2:$C$180&amp;[1]Monthly!$D$2:$D$180,0))))</f>
        <v>113</v>
      </c>
      <c r="H296" s="49">
        <f t="array" ref="H296">IF(ISERROR(INDEX([1]Monthly!G$2:G$180,MATCH($A296&amp;$B296,[1]Monthly!$C$2:$C$180&amp;[1]Monthly!$D$2:$D$180,0))),0,(INDEX([1]Monthly!G$2:G$180,MATCH($A296&amp;$B296,[1]Monthly!$C$2:$C$180&amp;[1]Monthly!$D$2:$D$180,0))))</f>
        <v>37</v>
      </c>
      <c r="I296" s="49">
        <f t="array" ref="I296">IF(ISERROR(INDEX([1]Monthly!H$2:H$180,MATCH($A296&amp;$B296,[1]Monthly!$C$2:$C$180&amp;[1]Monthly!$D$2:$D$180,0))),0,(INDEX([1]Monthly!H$2:H$180,MATCH($A296&amp;$B296,[1]Monthly!$C$2:$C$180&amp;[1]Monthly!$D$2:$D$180,0))))</f>
        <v>32</v>
      </c>
      <c r="J296" s="49">
        <f t="array" ref="J296">IF(ISERROR(INDEX([1]Monthly!I$2:I$180,MATCH($A296&amp;$B296,[1]Monthly!$C$2:$C$180&amp;[1]Monthly!$D$2:$D$180,0))),0,(INDEX([1]Monthly!I$2:I$180,MATCH($A296&amp;$B296,[1]Monthly!$C$2:$C$180&amp;[1]Monthly!$D$2:$D$180,0))))</f>
        <v>19</v>
      </c>
      <c r="K296" s="49">
        <f t="array" ref="K296">IF(ISERROR(INDEX([1]Monthly!J$2:J$180,MATCH($A296&amp;$B296,[1]Monthly!$C$2:$C$180&amp;[1]Monthly!$D$2:$D$180,0))),0,(INDEX([1]Monthly!J$2:J$180,MATCH($A296&amp;$B296,[1]Monthly!$C$2:$C$180&amp;[1]Monthly!$D$2:$D$180,0))))</f>
        <v>12</v>
      </c>
      <c r="L296" s="49">
        <f t="array" ref="L296">IF(ISERROR(INDEX([1]Monthly!K$2:K$180,MATCH($A296&amp;$B296,[1]Monthly!$C$2:$C$180&amp;[1]Monthly!$D$2:$D$180,0))),0,(INDEX([1]Monthly!K$2:K$180,MATCH($A296&amp;$B296,[1]Monthly!$C$2:$C$180&amp;[1]Monthly!$D$2:$D$180,0))))</f>
        <v>20</v>
      </c>
      <c r="M296" s="49">
        <f t="array" ref="M296">IF(ISERROR(INDEX([1]Monthly!L$2:L$180,MATCH($A296&amp;$B296,[1]Monthly!$C$2:$C$180&amp;[1]Monthly!$D$2:$D$180,0))),0,(INDEX([1]Monthly!L$2:L$180,MATCH($A296&amp;$B296,[1]Monthly!$C$2:$C$180&amp;[1]Monthly!$D$2:$D$180,0))))</f>
        <v>39</v>
      </c>
      <c r="N296" s="49">
        <f t="array" ref="N296">IF(ISERROR(INDEX([1]Monthly!M$2:M$180,MATCH($A296&amp;$B296,[1]Monthly!$C$2:$C$180&amp;[1]Monthly!$D$2:$D$180,0))),0,(INDEX([1]Monthly!M$2:M$180,MATCH($A296&amp;$B296,[1]Monthly!$C$2:$C$180&amp;[1]Monthly!$D$2:$D$180,0))))</f>
        <v>36</v>
      </c>
      <c r="O296" s="49">
        <f t="array" ref="O296">IF(ISERROR(INDEX([1]Monthly!N$2:N$180,MATCH($A296&amp;$B296,[1]Monthly!$C$2:$C$180&amp;[1]Monthly!$D$2:$D$180,0))),0,(INDEX([1]Monthly!N$2:N$180,MATCH($A296&amp;$B296,[1]Monthly!$C$2:$C$180&amp;[1]Monthly!$D$2:$D$180,0))))</f>
        <v>59</v>
      </c>
      <c r="P296" s="49">
        <f t="array" ref="P296">IF(ISERROR(INDEX([1]Monthly!O$2:O$180,MATCH($A296&amp;$B296,[1]Monthly!$C$2:$C$180&amp;[1]Monthly!$D$2:$D$180,0))),0,(INDEX([1]Monthly!O$2:O$180,MATCH($A296&amp;$B296,[1]Monthly!$C$2:$C$180&amp;[1]Monthly!$D$2:$D$180,0))))</f>
        <v>64</v>
      </c>
      <c r="Q296" s="49">
        <f t="array" ref="Q296">IF(ISERROR(INDEX([1]Monthly!P$2:P$180,MATCH($A296&amp;$B296,[1]Monthly!$C$2:$C$180&amp;[1]Monthly!$D$2:$D$180,0))),0,(INDEX([1]Monthly!P$2:P$180,MATCH($A296&amp;$B296,[1]Monthly!$C$2:$C$180&amp;[1]Monthly!$D$2:$D$180,0))))</f>
        <v>71</v>
      </c>
      <c r="R296" s="49">
        <f t="array" ref="R296">IF(ISERROR(INDEX([1]Monthly!Q$2:Q$180,MATCH($A296&amp;$B296,[1]Monthly!$C$2:$C$180&amp;[1]Monthly!$D$2:$D$180,0))),0,(INDEX([1]Monthly!Q$2:Q$180,MATCH($A296&amp;$B296,[1]Monthly!$C$2:$C$180&amp;[1]Monthly!$D$2:$D$180,0))))</f>
        <v>64</v>
      </c>
      <c r="S296" s="49">
        <f t="array" ref="S296">IF(ISERROR(INDEX([1]Monthly!R$2:R$180,MATCH($A296&amp;$B296,[1]Monthly!$C$2:$C$180&amp;[1]Monthly!$D$2:$D$180,0))),0,(INDEX([1]Monthly!R$2:R$180,MATCH($A296&amp;$B296,[1]Monthly!$C$2:$C$180&amp;[1]Monthly!$D$2:$D$180,0))))</f>
        <v>78</v>
      </c>
      <c r="T296" s="49">
        <f t="array" ref="T296">IF(ISERROR(INDEX([1]Monthly!S$2:S$180,MATCH($A296&amp;$B296,[1]Monthly!$C$2:$C$180&amp;[1]Monthly!$D$2:$D$180,0))),0,(INDEX([1]Monthly!S$2:S$180,MATCH($A296&amp;$B296,[1]Monthly!$C$2:$C$180&amp;[1]Monthly!$D$2:$D$180,0))))</f>
        <v>68</v>
      </c>
      <c r="U296" s="49">
        <f t="array" ref="U296">IF(ISERROR(INDEX([1]Monthly!T$2:T$180,MATCH($A296&amp;$B296,[1]Monthly!$C$2:$C$180&amp;[1]Monthly!$D$2:$D$180,0))),0,(INDEX([1]Monthly!T$2:T$180,MATCH($A296&amp;$B296,[1]Monthly!$C$2:$C$180&amp;[1]Monthly!$D$2:$D$180,0))))</f>
        <v>64</v>
      </c>
      <c r="V296" s="49">
        <f t="array" ref="V296">IF(ISERROR(INDEX([1]Monthly!U$2:U$180,MATCH($A296&amp;$B296,[1]Monthly!$C$2:$C$180&amp;[1]Monthly!$D$2:$D$180,0))),0,(INDEX([1]Monthly!U$2:U$180,MATCH($A296&amp;$B296,[1]Monthly!$C$2:$C$180&amp;[1]Monthly!$D$2:$D$180,0))))</f>
        <v>41</v>
      </c>
      <c r="W296" s="49">
        <f t="array" ref="W296">IF(ISERROR(INDEX([1]Monthly!V$2:V$180,MATCH($A296&amp;$B296,[1]Monthly!$C$2:$C$180&amp;[1]Monthly!$D$2:$D$180,0))),0,(INDEX([1]Monthly!V$2:V$180,MATCH($A296&amp;$B296,[1]Monthly!$C$2:$C$180&amp;[1]Monthly!$D$2:$D$180,0))))</f>
        <v>27</v>
      </c>
      <c r="X296" s="49">
        <f t="array" ref="X296">IF(ISERROR(INDEX([1]Monthly!W$2:W$180,MATCH($A296&amp;$B296,[1]Monthly!$C$2:$C$180&amp;[1]Monthly!$D$2:$D$180,0))),0,(INDEX([1]Monthly!W$2:W$180,MATCH($A296&amp;$B296,[1]Monthly!$C$2:$C$180&amp;[1]Monthly!$D$2:$D$180,0))))</f>
        <v>37</v>
      </c>
      <c r="Y296" s="49">
        <f t="array" ref="Y296">IF(ISERROR(INDEX([1]Monthly!X$2:X$180,MATCH($A296&amp;$B296,[1]Monthly!$C$2:$C$180&amp;[1]Monthly!$D$2:$D$180,0))),0,(INDEX([1]Monthly!X$2:X$180,MATCH($A296&amp;$B296,[1]Monthly!$C$2:$C$180&amp;[1]Monthly!$D$2:$D$180,0))))</f>
        <v>44</v>
      </c>
      <c r="Z296" s="49">
        <f t="array" ref="Z296">IF(ISERROR(INDEX([1]Monthly!Y$2:Y$180,MATCH($A296&amp;$B296,[1]Monthly!$C$2:$C$180&amp;[1]Monthly!$D$2:$D$180,0))),0,(INDEX([1]Monthly!Y$2:Y$180,MATCH($A296&amp;$B296,[1]Monthly!$C$2:$C$180&amp;[1]Monthly!$D$2:$D$180,0))))</f>
        <v>41</v>
      </c>
      <c r="AA296" s="49">
        <f t="array" ref="AA296">IF(ISERROR(INDEX([1]Monthly!Z$2:Z$180,MATCH($A296&amp;$B296,[1]Monthly!$C$2:$C$180&amp;[1]Monthly!$D$2:$D$180,0))),0,(INDEX([1]Monthly!Z$2:Z$180,MATCH($A296&amp;$B296,[1]Monthly!$C$2:$C$180&amp;[1]Monthly!$D$2:$D$180,0))))</f>
        <v>65</v>
      </c>
      <c r="AB296" s="49">
        <f t="array" ref="AB296">IF(ISERROR(INDEX([1]Monthly!AA$2:AA$180,MATCH($A296&amp;$B296,[1]Monthly!$C$2:$C$180&amp;[1]Monthly!$D$2:$D$180,0))),0,(INDEX([1]Monthly!AA$2:AA$180,MATCH($A296&amp;$B296,[1]Monthly!$C$2:$C$180&amp;[1]Monthly!$D$2:$D$180,0))))</f>
        <v>78</v>
      </c>
      <c r="AC296" s="49">
        <f t="array" ref="AC296">IF(ISERROR(INDEX([1]Monthly!AB$2:AB$180,MATCH($A296&amp;$B296,[1]Monthly!$C$2:$C$180&amp;[1]Monthly!$D$2:$D$180,0))),0,(INDEX([1]Monthly!AB$2:AB$180,MATCH($A296&amp;$B296,[1]Monthly!$C$2:$C$180&amp;[1]Monthly!$D$2:$D$180,0))))</f>
        <v>138</v>
      </c>
      <c r="AD296" s="50">
        <f t="array" ref="AD296">IF(ISERROR(INDEX([1]Monthly!AC$2:AC$180,MATCH($A296&amp;$B296,[1]Monthly!$C$2:$C$180&amp;[1]Monthly!$D$2:$D$180,0))),0,(INDEX([1]Monthly!AC$2:AC$180,MATCH($A296&amp;$B296,[1]Monthly!$C$2:$C$180&amp;[1]Monthly!$D$2:$D$180,0))))</f>
        <v>95</v>
      </c>
      <c r="AE296" s="50">
        <f t="array" ref="AE296">IF(ISERROR(INDEX([1]Monthly!AD$2:AD$180,MATCH($A296&amp;$B296,[1]Monthly!$C$2:$C$180&amp;[1]Monthly!$D$2:$D$180,0))),0,(INDEX([1]Monthly!AD$2:AD$180,MATCH($A296&amp;$B296,[1]Monthly!$C$2:$C$180&amp;[1]Monthly!$D$2:$D$180,0))))</f>
        <v>109</v>
      </c>
      <c r="AF296" s="51">
        <f t="array" ref="AF296">IF(ISERROR(INDEX([1]Monthly!AE$2:AE$180,MATCH($A296&amp;$B296,[1]Monthly!$C$2:$C$180&amp;[1]Monthly!$D$2:$D$180,0))),0,(INDEX([1]Monthly!AE$2:AE$180,MATCH($A296&amp;$B296,[1]Monthly!$C$2:$C$180&amp;[1]Monthly!$D$2:$D$180,0))))</f>
        <v>106</v>
      </c>
      <c r="AG296" s="1"/>
      <c r="AH296" s="1"/>
      <c r="AI296" s="1"/>
      <c r="AJ296" s="45"/>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row>
    <row r="297" spans="1:174" x14ac:dyDescent="0.2">
      <c r="A297" s="11">
        <v>17</v>
      </c>
      <c r="B297" s="34">
        <v>20</v>
      </c>
      <c r="C297" s="1">
        <f t="array" ref="C297">IF(ISERROR(INDEX([1]Current!E$2:E$180,MATCH($A297&amp;$B297,[1]Current!$C$2:$C$180&amp;[1]Current!$D$2:$D$180,0))),0,(INDEX([1]Current!E$2:E$180,MATCH($A297&amp;$B297,[1]Current!$C$2:$C$180&amp;[1]Current!$D$2:$D$180,0))))</f>
        <v>73</v>
      </c>
      <c r="D297" s="1">
        <f t="array" ref="D297">IF(ISERROR(INDEX([1]Current!F$2:F$180,MATCH($A297&amp;$B297,[1]Current!$C$2:$C$180&amp;[1]Current!$D$2:$D$180,0))),0,(INDEX([1]Current!F$2:F$180,MATCH($A297&amp;$B297,[1]Current!$C$2:$C$180&amp;[1]Current!$D$2:$D$180,0))))</f>
        <v>114</v>
      </c>
      <c r="E297" s="81" t="s">
        <v>46</v>
      </c>
      <c r="F297" s="48">
        <f t="array" ref="F297">IF(ISERROR(INDEX([1]Monthly!E$2:E$180,MATCH($A297&amp;$B297,[1]Monthly!$C$2:$C$180&amp;[1]Monthly!$D$2:$D$180,0))),0,(INDEX([1]Monthly!E$2:E$180,MATCH($A297&amp;$B297,[1]Monthly!$C$2:$C$180&amp;[1]Monthly!$D$2:$D$180,0))))</f>
        <v>6</v>
      </c>
      <c r="G297" s="49">
        <f t="array" ref="G297">IF(ISERROR(INDEX([1]Monthly!F$2:F$180,MATCH($A297&amp;$B297,[1]Monthly!$C$2:$C$180&amp;[1]Monthly!$D$2:$D$180,0))),0,(INDEX([1]Monthly!F$2:F$180,MATCH($A297&amp;$B297,[1]Monthly!$C$2:$C$180&amp;[1]Monthly!$D$2:$D$180,0))))</f>
        <v>12</v>
      </c>
      <c r="H297" s="49">
        <f t="array" ref="H297">IF(ISERROR(INDEX([1]Monthly!G$2:G$180,MATCH($A297&amp;$B297,[1]Monthly!$C$2:$C$180&amp;[1]Monthly!$D$2:$D$180,0))),0,(INDEX([1]Monthly!G$2:G$180,MATCH($A297&amp;$B297,[1]Monthly!$C$2:$C$180&amp;[1]Monthly!$D$2:$D$180,0))))</f>
        <v>3</v>
      </c>
      <c r="I297" s="49">
        <f t="array" ref="I297">IF(ISERROR(INDEX([1]Monthly!H$2:H$180,MATCH($A297&amp;$B297,[1]Monthly!$C$2:$C$180&amp;[1]Monthly!$D$2:$D$180,0))),0,(INDEX([1]Monthly!H$2:H$180,MATCH($A297&amp;$B297,[1]Monthly!$C$2:$C$180&amp;[1]Monthly!$D$2:$D$180,0))))</f>
        <v>2</v>
      </c>
      <c r="J297" s="49">
        <f t="array" ref="J297">IF(ISERROR(INDEX([1]Monthly!I$2:I$180,MATCH($A297&amp;$B297,[1]Monthly!$C$2:$C$180&amp;[1]Monthly!$D$2:$D$180,0))),0,(INDEX([1]Monthly!I$2:I$180,MATCH($A297&amp;$B297,[1]Monthly!$C$2:$C$180&amp;[1]Monthly!$D$2:$D$180,0))))</f>
        <v>4</v>
      </c>
      <c r="K297" s="49">
        <f t="array" ref="K297">IF(ISERROR(INDEX([1]Monthly!J$2:J$180,MATCH($A297&amp;$B297,[1]Monthly!$C$2:$C$180&amp;[1]Monthly!$D$2:$D$180,0))),0,(INDEX([1]Monthly!J$2:J$180,MATCH($A297&amp;$B297,[1]Monthly!$C$2:$C$180&amp;[1]Monthly!$D$2:$D$180,0))))</f>
        <v>3</v>
      </c>
      <c r="L297" s="49">
        <f t="array" ref="L297">IF(ISERROR(INDEX([1]Monthly!K$2:K$180,MATCH($A297&amp;$B297,[1]Monthly!$C$2:$C$180&amp;[1]Monthly!$D$2:$D$180,0))),0,(INDEX([1]Monthly!K$2:K$180,MATCH($A297&amp;$B297,[1]Monthly!$C$2:$C$180&amp;[1]Monthly!$D$2:$D$180,0))))</f>
        <v>5</v>
      </c>
      <c r="M297" s="49">
        <f t="array" ref="M297">IF(ISERROR(INDEX([1]Monthly!L$2:L$180,MATCH($A297&amp;$B297,[1]Monthly!$C$2:$C$180&amp;[1]Monthly!$D$2:$D$180,0))),0,(INDEX([1]Monthly!L$2:L$180,MATCH($A297&amp;$B297,[1]Monthly!$C$2:$C$180&amp;[1]Monthly!$D$2:$D$180,0))))</f>
        <v>5</v>
      </c>
      <c r="N297" s="49">
        <f t="array" ref="N297">IF(ISERROR(INDEX([1]Monthly!M$2:M$180,MATCH($A297&amp;$B297,[1]Monthly!$C$2:$C$180&amp;[1]Monthly!$D$2:$D$180,0))),0,(INDEX([1]Monthly!M$2:M$180,MATCH($A297&amp;$B297,[1]Monthly!$C$2:$C$180&amp;[1]Monthly!$D$2:$D$180,0))))</f>
        <v>7</v>
      </c>
      <c r="O297" s="49">
        <f t="array" ref="O297">IF(ISERROR(INDEX([1]Monthly!N$2:N$180,MATCH($A297&amp;$B297,[1]Monthly!$C$2:$C$180&amp;[1]Monthly!$D$2:$D$180,0))),0,(INDEX([1]Monthly!N$2:N$180,MATCH($A297&amp;$B297,[1]Monthly!$C$2:$C$180&amp;[1]Monthly!$D$2:$D$180,0))))</f>
        <v>6</v>
      </c>
      <c r="P297" s="49">
        <f t="array" ref="P297">IF(ISERROR(INDEX([1]Monthly!O$2:O$180,MATCH($A297&amp;$B297,[1]Monthly!$C$2:$C$180&amp;[1]Monthly!$D$2:$D$180,0))),0,(INDEX([1]Monthly!O$2:O$180,MATCH($A297&amp;$B297,[1]Monthly!$C$2:$C$180&amp;[1]Monthly!$D$2:$D$180,0))))</f>
        <v>10</v>
      </c>
      <c r="Q297" s="49">
        <f t="array" ref="Q297">IF(ISERROR(INDEX([1]Monthly!P$2:P$180,MATCH($A297&amp;$B297,[1]Monthly!$C$2:$C$180&amp;[1]Monthly!$D$2:$D$180,0))),0,(INDEX([1]Monthly!P$2:P$180,MATCH($A297&amp;$B297,[1]Monthly!$C$2:$C$180&amp;[1]Monthly!$D$2:$D$180,0))))</f>
        <v>12</v>
      </c>
      <c r="R297" s="49">
        <f t="array" ref="R297">IF(ISERROR(INDEX([1]Monthly!Q$2:Q$180,MATCH($A297&amp;$B297,[1]Monthly!$C$2:$C$180&amp;[1]Monthly!$D$2:$D$180,0))),0,(INDEX([1]Monthly!Q$2:Q$180,MATCH($A297&amp;$B297,[1]Monthly!$C$2:$C$180&amp;[1]Monthly!$D$2:$D$180,0))))</f>
        <v>9</v>
      </c>
      <c r="S297" s="49">
        <f t="array" ref="S297">IF(ISERROR(INDEX([1]Monthly!R$2:R$180,MATCH($A297&amp;$B297,[1]Monthly!$C$2:$C$180&amp;[1]Monthly!$D$2:$D$180,0))),0,(INDEX([1]Monthly!R$2:R$180,MATCH($A297&amp;$B297,[1]Monthly!$C$2:$C$180&amp;[1]Monthly!$D$2:$D$180,0))))</f>
        <v>9</v>
      </c>
      <c r="T297" s="49">
        <f t="array" ref="T297">IF(ISERROR(INDEX([1]Monthly!S$2:S$180,MATCH($A297&amp;$B297,[1]Monthly!$C$2:$C$180&amp;[1]Monthly!$D$2:$D$180,0))),0,(INDEX([1]Monthly!S$2:S$180,MATCH($A297&amp;$B297,[1]Monthly!$C$2:$C$180&amp;[1]Monthly!$D$2:$D$180,0))))</f>
        <v>7</v>
      </c>
      <c r="U297" s="49">
        <f t="array" ref="U297">IF(ISERROR(INDEX([1]Monthly!T$2:T$180,MATCH($A297&amp;$B297,[1]Monthly!$C$2:$C$180&amp;[1]Monthly!$D$2:$D$180,0))),0,(INDEX([1]Monthly!T$2:T$180,MATCH($A297&amp;$B297,[1]Monthly!$C$2:$C$180&amp;[1]Monthly!$D$2:$D$180,0))))</f>
        <v>8</v>
      </c>
      <c r="V297" s="49">
        <f t="array" ref="V297">IF(ISERROR(INDEX([1]Monthly!U$2:U$180,MATCH($A297&amp;$B297,[1]Monthly!$C$2:$C$180&amp;[1]Monthly!$D$2:$D$180,0))),0,(INDEX([1]Monthly!U$2:U$180,MATCH($A297&amp;$B297,[1]Monthly!$C$2:$C$180&amp;[1]Monthly!$D$2:$D$180,0))))</f>
        <v>5</v>
      </c>
      <c r="W297" s="49">
        <f t="array" ref="W297">IF(ISERROR(INDEX([1]Monthly!V$2:V$180,MATCH($A297&amp;$B297,[1]Monthly!$C$2:$C$180&amp;[1]Monthly!$D$2:$D$180,0))),0,(INDEX([1]Monthly!V$2:V$180,MATCH($A297&amp;$B297,[1]Monthly!$C$2:$C$180&amp;[1]Monthly!$D$2:$D$180,0))))</f>
        <v>7</v>
      </c>
      <c r="X297" s="49">
        <f t="array" ref="X297">IF(ISERROR(INDEX([1]Monthly!W$2:W$180,MATCH($A297&amp;$B297,[1]Monthly!$C$2:$C$180&amp;[1]Monthly!$D$2:$D$180,0))),0,(INDEX([1]Monthly!W$2:W$180,MATCH($A297&amp;$B297,[1]Monthly!$C$2:$C$180&amp;[1]Monthly!$D$2:$D$180,0))))</f>
        <v>8</v>
      </c>
      <c r="Y297" s="49">
        <f t="array" ref="Y297">IF(ISERROR(INDEX([1]Monthly!X$2:X$180,MATCH($A297&amp;$B297,[1]Monthly!$C$2:$C$180&amp;[1]Monthly!$D$2:$D$180,0))),0,(INDEX([1]Monthly!X$2:X$180,MATCH($A297&amp;$B297,[1]Monthly!$C$2:$C$180&amp;[1]Monthly!$D$2:$D$180,0))))</f>
        <v>8</v>
      </c>
      <c r="Z297" s="49">
        <f t="array" ref="Z297">IF(ISERROR(INDEX([1]Monthly!Y$2:Y$180,MATCH($A297&amp;$B297,[1]Monthly!$C$2:$C$180&amp;[1]Monthly!$D$2:$D$180,0))),0,(INDEX([1]Monthly!Y$2:Y$180,MATCH($A297&amp;$B297,[1]Monthly!$C$2:$C$180&amp;[1]Monthly!$D$2:$D$180,0))))</f>
        <v>7</v>
      </c>
      <c r="AA297" s="49">
        <f t="array" ref="AA297">IF(ISERROR(INDEX([1]Monthly!Z$2:Z$180,MATCH($A297&amp;$B297,[1]Monthly!$C$2:$C$180&amp;[1]Monthly!$D$2:$D$180,0))),0,(INDEX([1]Monthly!Z$2:Z$180,MATCH($A297&amp;$B297,[1]Monthly!$C$2:$C$180&amp;[1]Monthly!$D$2:$D$180,0))))</f>
        <v>6</v>
      </c>
      <c r="AB297" s="49">
        <f t="array" ref="AB297">IF(ISERROR(INDEX([1]Monthly!AA$2:AA$180,MATCH($A297&amp;$B297,[1]Monthly!$C$2:$C$180&amp;[1]Monthly!$D$2:$D$180,0))),0,(INDEX([1]Monthly!AA$2:AA$180,MATCH($A297&amp;$B297,[1]Monthly!$C$2:$C$180&amp;[1]Monthly!$D$2:$D$180,0))))</f>
        <v>16</v>
      </c>
      <c r="AC297" s="49">
        <f t="array" ref="AC297">IF(ISERROR(INDEX([1]Monthly!AB$2:AB$180,MATCH($A297&amp;$B297,[1]Monthly!$C$2:$C$180&amp;[1]Monthly!$D$2:$D$180,0))),0,(INDEX([1]Monthly!AB$2:AB$180,MATCH($A297&amp;$B297,[1]Monthly!$C$2:$C$180&amp;[1]Monthly!$D$2:$D$180,0))))</f>
        <v>16</v>
      </c>
      <c r="AD297" s="50">
        <f t="array" ref="AD297">IF(ISERROR(INDEX([1]Monthly!AC$2:AC$180,MATCH($A297&amp;$B297,[1]Monthly!$C$2:$C$180&amp;[1]Monthly!$D$2:$D$180,0))),0,(INDEX([1]Monthly!AC$2:AC$180,MATCH($A297&amp;$B297,[1]Monthly!$C$2:$C$180&amp;[1]Monthly!$D$2:$D$180,0))))</f>
        <v>11</v>
      </c>
      <c r="AE297" s="50">
        <f t="array" ref="AE297">IF(ISERROR(INDEX([1]Monthly!AD$2:AD$180,MATCH($A297&amp;$B297,[1]Monthly!$C$2:$C$180&amp;[1]Monthly!$D$2:$D$180,0))),0,(INDEX([1]Monthly!AD$2:AD$180,MATCH($A297&amp;$B297,[1]Monthly!$C$2:$C$180&amp;[1]Monthly!$D$2:$D$180,0))))</f>
        <v>14</v>
      </c>
      <c r="AF297" s="51">
        <f t="array" ref="AF297">IF(ISERROR(INDEX([1]Monthly!AE$2:AE$180,MATCH($A297&amp;$B297,[1]Monthly!$C$2:$C$180&amp;[1]Monthly!$D$2:$D$180,0))),0,(INDEX([1]Monthly!AE$2:AE$180,MATCH($A297&amp;$B297,[1]Monthly!$C$2:$C$180&amp;[1]Monthly!$D$2:$D$180,0))))</f>
        <v>21</v>
      </c>
      <c r="AG297" s="1"/>
      <c r="AH297" s="1"/>
      <c r="AI297" s="1"/>
      <c r="AJ297" s="45"/>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row>
    <row r="298" spans="1:174" x14ac:dyDescent="0.2">
      <c r="C298" s="1">
        <f>SUM(C296:C297)</f>
        <v>584</v>
      </c>
      <c r="D298" s="1">
        <f>SUM(D296:D297)</f>
        <v>854</v>
      </c>
      <c r="E298" s="82" t="s">
        <v>47</v>
      </c>
      <c r="F298" s="53">
        <f t="shared" ref="F298:AF298" si="110">SUM(F296:F297)</f>
        <v>108</v>
      </c>
      <c r="G298" s="54">
        <f t="shared" si="110"/>
        <v>125</v>
      </c>
      <c r="H298" s="54">
        <f t="shared" si="110"/>
        <v>40</v>
      </c>
      <c r="I298" s="54">
        <f t="shared" si="110"/>
        <v>34</v>
      </c>
      <c r="J298" s="54">
        <f t="shared" si="110"/>
        <v>23</v>
      </c>
      <c r="K298" s="54">
        <f t="shared" si="110"/>
        <v>15</v>
      </c>
      <c r="L298" s="54">
        <f t="shared" si="110"/>
        <v>25</v>
      </c>
      <c r="M298" s="54">
        <f t="shared" si="110"/>
        <v>44</v>
      </c>
      <c r="N298" s="54">
        <f t="shared" si="110"/>
        <v>43</v>
      </c>
      <c r="O298" s="54">
        <f t="shared" si="110"/>
        <v>65</v>
      </c>
      <c r="P298" s="54">
        <f t="shared" si="110"/>
        <v>74</v>
      </c>
      <c r="Q298" s="54">
        <f t="shared" si="110"/>
        <v>83</v>
      </c>
      <c r="R298" s="54">
        <f t="shared" si="110"/>
        <v>73</v>
      </c>
      <c r="S298" s="54">
        <f t="shared" si="110"/>
        <v>87</v>
      </c>
      <c r="T298" s="54">
        <f t="shared" si="110"/>
        <v>75</v>
      </c>
      <c r="U298" s="54">
        <f t="shared" si="110"/>
        <v>72</v>
      </c>
      <c r="V298" s="54">
        <f t="shared" si="110"/>
        <v>46</v>
      </c>
      <c r="W298" s="54">
        <f t="shared" si="110"/>
        <v>34</v>
      </c>
      <c r="X298" s="54">
        <f t="shared" si="110"/>
        <v>45</v>
      </c>
      <c r="Y298" s="54">
        <f t="shared" si="110"/>
        <v>52</v>
      </c>
      <c r="Z298" s="54">
        <f t="shared" si="110"/>
        <v>48</v>
      </c>
      <c r="AA298" s="54">
        <f t="shared" si="110"/>
        <v>71</v>
      </c>
      <c r="AB298" s="54">
        <f t="shared" si="110"/>
        <v>94</v>
      </c>
      <c r="AC298" s="54">
        <f t="shared" si="110"/>
        <v>154</v>
      </c>
      <c r="AD298" s="55">
        <f t="shared" si="110"/>
        <v>106</v>
      </c>
      <c r="AE298" s="55">
        <f t="shared" si="110"/>
        <v>123</v>
      </c>
      <c r="AF298" s="56">
        <f t="shared" si="110"/>
        <v>127</v>
      </c>
      <c r="AG298" s="1"/>
      <c r="AH298" s="1"/>
      <c r="AI298" s="1"/>
      <c r="AJ298" s="45"/>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row>
    <row r="299" spans="1:174" x14ac:dyDescent="0.2">
      <c r="A299" s="11">
        <v>17</v>
      </c>
      <c r="B299" s="34">
        <v>23</v>
      </c>
      <c r="C299" s="1">
        <f t="array" ref="C299">IF(ISERROR(INDEX([1]Current!E$2:E$180,MATCH($A299&amp;$B299,[1]Current!$C$2:$C$180&amp;[1]Current!$D$2:$D$180,0))),0,(INDEX([1]Current!E$2:E$180,MATCH($A299&amp;$B299,[1]Current!$C$2:$C$180&amp;[1]Current!$D$2:$D$180,0))))</f>
        <v>148</v>
      </c>
      <c r="D299" s="1">
        <f t="array" ref="D299">IF(ISERROR(INDEX([1]Current!F$2:F$180,MATCH($A299&amp;$B299,[1]Current!$C$2:$C$180&amp;[1]Current!$D$2:$D$180,0))),0,(INDEX([1]Current!F$2:F$180,MATCH($A299&amp;$B299,[1]Current!$C$2:$C$180&amp;[1]Current!$D$2:$D$180,0))))</f>
        <v>162</v>
      </c>
      <c r="E299" s="81" t="s">
        <v>48</v>
      </c>
      <c r="F299" s="48">
        <f t="array" ref="F299">IF(ISERROR(INDEX([1]Monthly!E$2:E$180,MATCH($A299&amp;$B299,[1]Monthly!$C$2:$C$180&amp;[1]Monthly!$D$2:$D$180,0))),0,(INDEX([1]Monthly!E$2:E$180,MATCH($A299&amp;$B299,[1]Monthly!$C$2:$C$180&amp;[1]Monthly!$D$2:$D$180,0))))</f>
        <v>19</v>
      </c>
      <c r="G299" s="49">
        <f t="array" ref="G299">IF(ISERROR(INDEX([1]Monthly!F$2:F$180,MATCH($A299&amp;$B299,[1]Monthly!$C$2:$C$180&amp;[1]Monthly!$D$2:$D$180,0))),0,(INDEX([1]Monthly!F$2:F$180,MATCH($A299&amp;$B299,[1]Monthly!$C$2:$C$180&amp;[1]Monthly!$D$2:$D$180,0))))</f>
        <v>23</v>
      </c>
      <c r="H299" s="49">
        <f t="array" ref="H299">IF(ISERROR(INDEX([1]Monthly!G$2:G$180,MATCH($A299&amp;$B299,[1]Monthly!$C$2:$C$180&amp;[1]Monthly!$D$2:$D$180,0))),0,(INDEX([1]Monthly!G$2:G$180,MATCH($A299&amp;$B299,[1]Monthly!$C$2:$C$180&amp;[1]Monthly!$D$2:$D$180,0))))</f>
        <v>13</v>
      </c>
      <c r="I299" s="49">
        <f t="array" ref="I299">IF(ISERROR(INDEX([1]Monthly!H$2:H$180,MATCH($A299&amp;$B299,[1]Monthly!$C$2:$C$180&amp;[1]Monthly!$D$2:$D$180,0))),0,(INDEX([1]Monthly!H$2:H$180,MATCH($A299&amp;$B299,[1]Monthly!$C$2:$C$180&amp;[1]Monthly!$D$2:$D$180,0))))</f>
        <v>13</v>
      </c>
      <c r="J299" s="49">
        <f t="array" ref="J299">IF(ISERROR(INDEX([1]Monthly!I$2:I$180,MATCH($A299&amp;$B299,[1]Monthly!$C$2:$C$180&amp;[1]Monthly!$D$2:$D$180,0))),0,(INDEX([1]Monthly!I$2:I$180,MATCH($A299&amp;$B299,[1]Monthly!$C$2:$C$180&amp;[1]Monthly!$D$2:$D$180,0))))</f>
        <v>3</v>
      </c>
      <c r="K299" s="49">
        <f t="array" ref="K299">IF(ISERROR(INDEX([1]Monthly!J$2:J$180,MATCH($A299&amp;$B299,[1]Monthly!$C$2:$C$180&amp;[1]Monthly!$D$2:$D$180,0))),0,(INDEX([1]Monthly!J$2:J$180,MATCH($A299&amp;$B299,[1]Monthly!$C$2:$C$180&amp;[1]Monthly!$D$2:$D$180,0))))</f>
        <v>6</v>
      </c>
      <c r="L299" s="49">
        <f t="array" ref="L299">IF(ISERROR(INDEX([1]Monthly!K$2:K$180,MATCH($A299&amp;$B299,[1]Monthly!$C$2:$C$180&amp;[1]Monthly!$D$2:$D$180,0))),0,(INDEX([1]Monthly!K$2:K$180,MATCH($A299&amp;$B299,[1]Monthly!$C$2:$C$180&amp;[1]Monthly!$D$2:$D$180,0))))</f>
        <v>10</v>
      </c>
      <c r="M299" s="49">
        <f t="array" ref="M299">IF(ISERROR(INDEX([1]Monthly!L$2:L$180,MATCH($A299&amp;$B299,[1]Monthly!$C$2:$C$180&amp;[1]Monthly!$D$2:$D$180,0))),0,(INDEX([1]Monthly!L$2:L$180,MATCH($A299&amp;$B299,[1]Monthly!$C$2:$C$180&amp;[1]Monthly!$D$2:$D$180,0))))</f>
        <v>11</v>
      </c>
      <c r="N299" s="49">
        <f t="array" ref="N299">IF(ISERROR(INDEX([1]Monthly!M$2:M$180,MATCH($A299&amp;$B299,[1]Monthly!$C$2:$C$180&amp;[1]Monthly!$D$2:$D$180,0))),0,(INDEX([1]Monthly!M$2:M$180,MATCH($A299&amp;$B299,[1]Monthly!$C$2:$C$180&amp;[1]Monthly!$D$2:$D$180,0))))</f>
        <v>13</v>
      </c>
      <c r="O299" s="49">
        <f t="array" ref="O299">IF(ISERROR(INDEX([1]Monthly!N$2:N$180,MATCH($A299&amp;$B299,[1]Monthly!$C$2:$C$180&amp;[1]Monthly!$D$2:$D$180,0))),0,(INDEX([1]Monthly!N$2:N$180,MATCH($A299&amp;$B299,[1]Monthly!$C$2:$C$180&amp;[1]Monthly!$D$2:$D$180,0))))</f>
        <v>17</v>
      </c>
      <c r="P299" s="49">
        <f t="array" ref="P299">IF(ISERROR(INDEX([1]Monthly!O$2:O$180,MATCH($A299&amp;$B299,[1]Monthly!$C$2:$C$180&amp;[1]Monthly!$D$2:$D$180,0))),0,(INDEX([1]Monthly!O$2:O$180,MATCH($A299&amp;$B299,[1]Monthly!$C$2:$C$180&amp;[1]Monthly!$D$2:$D$180,0))))</f>
        <v>22</v>
      </c>
      <c r="Q299" s="49">
        <f t="array" ref="Q299">IF(ISERROR(INDEX([1]Monthly!P$2:P$180,MATCH($A299&amp;$B299,[1]Monthly!$C$2:$C$180&amp;[1]Monthly!$D$2:$D$180,0))),0,(INDEX([1]Monthly!P$2:P$180,MATCH($A299&amp;$B299,[1]Monthly!$C$2:$C$180&amp;[1]Monthly!$D$2:$D$180,0))))</f>
        <v>17</v>
      </c>
      <c r="R299" s="49">
        <f t="array" ref="R299">IF(ISERROR(INDEX([1]Monthly!Q$2:Q$180,MATCH($A299&amp;$B299,[1]Monthly!$C$2:$C$180&amp;[1]Monthly!$D$2:$D$180,0))),0,(INDEX([1]Monthly!Q$2:Q$180,MATCH($A299&amp;$B299,[1]Monthly!$C$2:$C$180&amp;[1]Monthly!$D$2:$D$180,0))))</f>
        <v>12</v>
      </c>
      <c r="S299" s="49">
        <f t="array" ref="S299">IF(ISERROR(INDEX([1]Monthly!R$2:R$180,MATCH($A299&amp;$B299,[1]Monthly!$C$2:$C$180&amp;[1]Monthly!$D$2:$D$180,0))),0,(INDEX([1]Monthly!R$2:R$180,MATCH($A299&amp;$B299,[1]Monthly!$C$2:$C$180&amp;[1]Monthly!$D$2:$D$180,0))))</f>
        <v>18</v>
      </c>
      <c r="T299" s="49">
        <f t="array" ref="T299">IF(ISERROR(INDEX([1]Monthly!S$2:S$180,MATCH($A299&amp;$B299,[1]Monthly!$C$2:$C$180&amp;[1]Monthly!$D$2:$D$180,0))),0,(INDEX([1]Monthly!S$2:S$180,MATCH($A299&amp;$B299,[1]Monthly!$C$2:$C$180&amp;[1]Monthly!$D$2:$D$180,0))))</f>
        <v>22</v>
      </c>
      <c r="U299" s="49">
        <f t="array" ref="U299">IF(ISERROR(INDEX([1]Monthly!T$2:T$180,MATCH($A299&amp;$B299,[1]Monthly!$C$2:$C$180&amp;[1]Monthly!$D$2:$D$180,0))),0,(INDEX([1]Monthly!T$2:T$180,MATCH($A299&amp;$B299,[1]Monthly!$C$2:$C$180&amp;[1]Monthly!$D$2:$D$180,0))))</f>
        <v>15</v>
      </c>
      <c r="V299" s="49">
        <f t="array" ref="V299">IF(ISERROR(INDEX([1]Monthly!U$2:U$180,MATCH($A299&amp;$B299,[1]Monthly!$C$2:$C$180&amp;[1]Monthly!$D$2:$D$180,0))),0,(INDEX([1]Monthly!U$2:U$180,MATCH($A299&amp;$B299,[1]Monthly!$C$2:$C$180&amp;[1]Monthly!$D$2:$D$180,0))))</f>
        <v>24</v>
      </c>
      <c r="W299" s="49">
        <f t="array" ref="W299">IF(ISERROR(INDEX([1]Monthly!V$2:V$180,MATCH($A299&amp;$B299,[1]Monthly!$C$2:$C$180&amp;[1]Monthly!$D$2:$D$180,0))),0,(INDEX([1]Monthly!V$2:V$180,MATCH($A299&amp;$B299,[1]Monthly!$C$2:$C$180&amp;[1]Monthly!$D$2:$D$180,0))))</f>
        <v>8</v>
      </c>
      <c r="X299" s="49">
        <f t="array" ref="X299">IF(ISERROR(INDEX([1]Monthly!W$2:W$180,MATCH($A299&amp;$B299,[1]Monthly!$C$2:$C$180&amp;[1]Monthly!$D$2:$D$180,0))),0,(INDEX([1]Monthly!W$2:W$180,MATCH($A299&amp;$B299,[1]Monthly!$C$2:$C$180&amp;[1]Monthly!$D$2:$D$180,0))))</f>
        <v>15</v>
      </c>
      <c r="Y299" s="49">
        <f t="array" ref="Y299">IF(ISERROR(INDEX([1]Monthly!X$2:X$180,MATCH($A299&amp;$B299,[1]Monthly!$C$2:$C$180&amp;[1]Monthly!$D$2:$D$180,0))),0,(INDEX([1]Monthly!X$2:X$180,MATCH($A299&amp;$B299,[1]Monthly!$C$2:$C$180&amp;[1]Monthly!$D$2:$D$180,0))))</f>
        <v>19</v>
      </c>
      <c r="Z299" s="49">
        <f t="array" ref="Z299">IF(ISERROR(INDEX([1]Monthly!Y$2:Y$180,MATCH($A299&amp;$B299,[1]Monthly!$C$2:$C$180&amp;[1]Monthly!$D$2:$D$180,0))),0,(INDEX([1]Monthly!Y$2:Y$180,MATCH($A299&amp;$B299,[1]Monthly!$C$2:$C$180&amp;[1]Monthly!$D$2:$D$180,0))))</f>
        <v>18</v>
      </c>
      <c r="AA299" s="49">
        <f t="array" ref="AA299">IF(ISERROR(INDEX([1]Monthly!Z$2:Z$180,MATCH($A299&amp;$B299,[1]Monthly!$C$2:$C$180&amp;[1]Monthly!$D$2:$D$180,0))),0,(INDEX([1]Monthly!Z$2:Z$180,MATCH($A299&amp;$B299,[1]Monthly!$C$2:$C$180&amp;[1]Monthly!$D$2:$D$180,0))))</f>
        <v>15</v>
      </c>
      <c r="AB299" s="49">
        <f t="array" ref="AB299">IF(ISERROR(INDEX([1]Monthly!AA$2:AA$180,MATCH($A299&amp;$B299,[1]Monthly!$C$2:$C$180&amp;[1]Monthly!$D$2:$D$180,0))),0,(INDEX([1]Monthly!AA$2:AA$180,MATCH($A299&amp;$B299,[1]Monthly!$C$2:$C$180&amp;[1]Monthly!$D$2:$D$180,0))))</f>
        <v>19</v>
      </c>
      <c r="AC299" s="49">
        <f t="array" ref="AC299">IF(ISERROR(INDEX([1]Monthly!AB$2:AB$180,MATCH($A299&amp;$B299,[1]Monthly!$C$2:$C$180&amp;[1]Monthly!$D$2:$D$180,0))),0,(INDEX([1]Monthly!AB$2:AB$180,MATCH($A299&amp;$B299,[1]Monthly!$C$2:$C$180&amp;[1]Monthly!$D$2:$D$180,0))))</f>
        <v>17</v>
      </c>
      <c r="AD299" s="50">
        <f t="array" ref="AD299">IF(ISERROR(INDEX([1]Monthly!AC$2:AC$180,MATCH($A299&amp;$B299,[1]Monthly!$C$2:$C$180&amp;[1]Monthly!$D$2:$D$180,0))),0,(INDEX([1]Monthly!AC$2:AC$180,MATCH($A299&amp;$B299,[1]Monthly!$C$2:$C$180&amp;[1]Monthly!$D$2:$D$180,0))))</f>
        <v>20</v>
      </c>
      <c r="AE299" s="50">
        <f t="array" ref="AE299">IF(ISERROR(INDEX([1]Monthly!AD$2:AD$180,MATCH($A299&amp;$B299,[1]Monthly!$C$2:$C$180&amp;[1]Monthly!$D$2:$D$180,0))),0,(INDEX([1]Monthly!AD$2:AD$180,MATCH($A299&amp;$B299,[1]Monthly!$C$2:$C$180&amp;[1]Monthly!$D$2:$D$180,0))))</f>
        <v>24</v>
      </c>
      <c r="AF299" s="51">
        <f t="array" ref="AF299">IF(ISERROR(INDEX([1]Monthly!AE$2:AE$180,MATCH($A299&amp;$B299,[1]Monthly!$C$2:$C$180&amp;[1]Monthly!$D$2:$D$180,0))),0,(INDEX([1]Monthly!AE$2:AE$180,MATCH($A299&amp;$B299,[1]Monthly!$C$2:$C$180&amp;[1]Monthly!$D$2:$D$180,0))))</f>
        <v>7</v>
      </c>
      <c r="AG299" s="1"/>
      <c r="AH299" s="1"/>
      <c r="AI299" s="1"/>
      <c r="AJ299" s="45"/>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row>
    <row r="300" spans="1:174" x14ac:dyDescent="0.2">
      <c r="A300" s="11">
        <v>17</v>
      </c>
      <c r="B300" s="34">
        <v>24</v>
      </c>
      <c r="C300" s="1">
        <f t="array" ref="C300">IF(ISERROR(INDEX([1]Current!E$2:E$180,MATCH($A300&amp;$B300,[1]Current!$C$2:$C$180&amp;[1]Current!$D$2:$D$180,0))),0,(INDEX([1]Current!E$2:E$180,MATCH($A300&amp;$B300,[1]Current!$C$2:$C$180&amp;[1]Current!$D$2:$D$180,0))))</f>
        <v>72</v>
      </c>
      <c r="D300" s="1">
        <f t="array" ref="D300">IF(ISERROR(INDEX([1]Current!F$2:F$180,MATCH($A300&amp;$B300,[1]Current!$C$2:$C$180&amp;[1]Current!$D$2:$D$180,0))),0,(INDEX([1]Current!F$2:F$180,MATCH($A300&amp;$B300,[1]Current!$C$2:$C$180&amp;[1]Current!$D$2:$D$180,0))))</f>
        <v>98</v>
      </c>
      <c r="E300" s="81" t="s">
        <v>49</v>
      </c>
      <c r="F300" s="48">
        <f t="array" ref="F300">IF(ISERROR(INDEX([1]Monthly!E$2:E$180,MATCH($A300&amp;$B300,[1]Monthly!$C$2:$C$180&amp;[1]Monthly!$D$2:$D$180,0))),0,(INDEX([1]Monthly!E$2:E$180,MATCH($A300&amp;$B300,[1]Monthly!$C$2:$C$180&amp;[1]Monthly!$D$2:$D$180,0))))</f>
        <v>11</v>
      </c>
      <c r="G300" s="49">
        <f t="array" ref="G300">IF(ISERROR(INDEX([1]Monthly!F$2:F$180,MATCH($A300&amp;$B300,[1]Monthly!$C$2:$C$180&amp;[1]Monthly!$D$2:$D$180,0))),0,(INDEX([1]Monthly!F$2:F$180,MATCH($A300&amp;$B300,[1]Monthly!$C$2:$C$180&amp;[1]Monthly!$D$2:$D$180,0))))</f>
        <v>16</v>
      </c>
      <c r="H300" s="49">
        <f t="array" ref="H300">IF(ISERROR(INDEX([1]Monthly!G$2:G$180,MATCH($A300&amp;$B300,[1]Monthly!$C$2:$C$180&amp;[1]Monthly!$D$2:$D$180,0))),0,(INDEX([1]Monthly!G$2:G$180,MATCH($A300&amp;$B300,[1]Monthly!$C$2:$C$180&amp;[1]Monthly!$D$2:$D$180,0))))</f>
        <v>11</v>
      </c>
      <c r="I300" s="49">
        <f t="array" ref="I300">IF(ISERROR(INDEX([1]Monthly!H$2:H$180,MATCH($A300&amp;$B300,[1]Monthly!$C$2:$C$180&amp;[1]Monthly!$D$2:$D$180,0))),0,(INDEX([1]Monthly!H$2:H$180,MATCH($A300&amp;$B300,[1]Monthly!$C$2:$C$180&amp;[1]Monthly!$D$2:$D$180,0))))</f>
        <v>3</v>
      </c>
      <c r="J300" s="49">
        <f t="array" ref="J300">IF(ISERROR(INDEX([1]Monthly!I$2:I$180,MATCH($A300&amp;$B300,[1]Monthly!$C$2:$C$180&amp;[1]Monthly!$D$2:$D$180,0))),0,(INDEX([1]Monthly!I$2:I$180,MATCH($A300&amp;$B300,[1]Monthly!$C$2:$C$180&amp;[1]Monthly!$D$2:$D$180,0))))</f>
        <v>2</v>
      </c>
      <c r="K300" s="49">
        <f t="array" ref="K300">IF(ISERROR(INDEX([1]Monthly!J$2:J$180,MATCH($A300&amp;$B300,[1]Monthly!$C$2:$C$180&amp;[1]Monthly!$D$2:$D$180,0))),0,(INDEX([1]Monthly!J$2:J$180,MATCH($A300&amp;$B300,[1]Monthly!$C$2:$C$180&amp;[1]Monthly!$D$2:$D$180,0))))</f>
        <v>7</v>
      </c>
      <c r="L300" s="49">
        <f t="array" ref="L300">IF(ISERROR(INDEX([1]Monthly!K$2:K$180,MATCH($A300&amp;$B300,[1]Monthly!$C$2:$C$180&amp;[1]Monthly!$D$2:$D$180,0))),0,(INDEX([1]Monthly!K$2:K$180,MATCH($A300&amp;$B300,[1]Monthly!$C$2:$C$180&amp;[1]Monthly!$D$2:$D$180,0))))</f>
        <v>2</v>
      </c>
      <c r="M300" s="49">
        <f t="array" ref="M300">IF(ISERROR(INDEX([1]Monthly!L$2:L$180,MATCH($A300&amp;$B300,[1]Monthly!$C$2:$C$180&amp;[1]Monthly!$D$2:$D$180,0))),0,(INDEX([1]Monthly!L$2:L$180,MATCH($A300&amp;$B300,[1]Monthly!$C$2:$C$180&amp;[1]Monthly!$D$2:$D$180,0))))</f>
        <v>6</v>
      </c>
      <c r="N300" s="49">
        <f t="array" ref="N300">IF(ISERROR(INDEX([1]Monthly!M$2:M$180,MATCH($A300&amp;$B300,[1]Monthly!$C$2:$C$180&amp;[1]Monthly!$D$2:$D$180,0))),0,(INDEX([1]Monthly!M$2:M$180,MATCH($A300&amp;$B300,[1]Monthly!$C$2:$C$180&amp;[1]Monthly!$D$2:$D$180,0))))</f>
        <v>12</v>
      </c>
      <c r="O300" s="49">
        <f t="array" ref="O300">IF(ISERROR(INDEX([1]Monthly!N$2:N$180,MATCH($A300&amp;$B300,[1]Monthly!$C$2:$C$180&amp;[1]Monthly!$D$2:$D$180,0))),0,(INDEX([1]Monthly!N$2:N$180,MATCH($A300&amp;$B300,[1]Monthly!$C$2:$C$180&amp;[1]Monthly!$D$2:$D$180,0))))</f>
        <v>10</v>
      </c>
      <c r="P300" s="49">
        <f t="array" ref="P300">IF(ISERROR(INDEX([1]Monthly!O$2:O$180,MATCH($A300&amp;$B300,[1]Monthly!$C$2:$C$180&amp;[1]Monthly!$D$2:$D$180,0))),0,(INDEX([1]Monthly!O$2:O$180,MATCH($A300&amp;$B300,[1]Monthly!$C$2:$C$180&amp;[1]Monthly!$D$2:$D$180,0))))</f>
        <v>6</v>
      </c>
      <c r="Q300" s="49">
        <f t="array" ref="Q300">IF(ISERROR(INDEX([1]Monthly!P$2:P$180,MATCH($A300&amp;$B300,[1]Monthly!$C$2:$C$180&amp;[1]Monthly!$D$2:$D$180,0))),0,(INDEX([1]Monthly!P$2:P$180,MATCH($A300&amp;$B300,[1]Monthly!$C$2:$C$180&amp;[1]Monthly!$D$2:$D$180,0))))</f>
        <v>10</v>
      </c>
      <c r="R300" s="49">
        <f t="array" ref="R300">IF(ISERROR(INDEX([1]Monthly!Q$2:Q$180,MATCH($A300&amp;$B300,[1]Monthly!$C$2:$C$180&amp;[1]Monthly!$D$2:$D$180,0))),0,(INDEX([1]Monthly!Q$2:Q$180,MATCH($A300&amp;$B300,[1]Monthly!$C$2:$C$180&amp;[1]Monthly!$D$2:$D$180,0))))</f>
        <v>5</v>
      </c>
      <c r="S300" s="49">
        <f t="array" ref="S300">IF(ISERROR(INDEX([1]Monthly!R$2:R$180,MATCH($A300&amp;$B300,[1]Monthly!$C$2:$C$180&amp;[1]Monthly!$D$2:$D$180,0))),0,(INDEX([1]Monthly!R$2:R$180,MATCH($A300&amp;$B300,[1]Monthly!$C$2:$C$180&amp;[1]Monthly!$D$2:$D$180,0))))</f>
        <v>8</v>
      </c>
      <c r="T300" s="49">
        <f t="array" ref="T300">IF(ISERROR(INDEX([1]Monthly!S$2:S$180,MATCH($A300&amp;$B300,[1]Monthly!$C$2:$C$180&amp;[1]Monthly!$D$2:$D$180,0))),0,(INDEX([1]Monthly!S$2:S$180,MATCH($A300&amp;$B300,[1]Monthly!$C$2:$C$180&amp;[1]Monthly!$D$2:$D$180,0))))</f>
        <v>6</v>
      </c>
      <c r="U300" s="49">
        <f t="array" ref="U300">IF(ISERROR(INDEX([1]Monthly!T$2:T$180,MATCH($A300&amp;$B300,[1]Monthly!$C$2:$C$180&amp;[1]Monthly!$D$2:$D$180,0))),0,(INDEX([1]Monthly!T$2:T$180,MATCH($A300&amp;$B300,[1]Monthly!$C$2:$C$180&amp;[1]Monthly!$D$2:$D$180,0))))</f>
        <v>8</v>
      </c>
      <c r="V300" s="49">
        <f t="array" ref="V300">IF(ISERROR(INDEX([1]Monthly!U$2:U$180,MATCH($A300&amp;$B300,[1]Monthly!$C$2:$C$180&amp;[1]Monthly!$D$2:$D$180,0))),0,(INDEX([1]Monthly!U$2:U$180,MATCH($A300&amp;$B300,[1]Monthly!$C$2:$C$180&amp;[1]Monthly!$D$2:$D$180,0))))</f>
        <v>4</v>
      </c>
      <c r="W300" s="49">
        <f t="array" ref="W300">IF(ISERROR(INDEX([1]Monthly!V$2:V$180,MATCH($A300&amp;$B300,[1]Monthly!$C$2:$C$180&amp;[1]Monthly!$D$2:$D$180,0))),0,(INDEX([1]Monthly!V$2:V$180,MATCH($A300&amp;$B300,[1]Monthly!$C$2:$C$180&amp;[1]Monthly!$D$2:$D$180,0))))</f>
        <v>8</v>
      </c>
      <c r="X300" s="49">
        <f t="array" ref="X300">IF(ISERROR(INDEX([1]Monthly!W$2:W$180,MATCH($A300&amp;$B300,[1]Monthly!$C$2:$C$180&amp;[1]Monthly!$D$2:$D$180,0))),0,(INDEX([1]Monthly!W$2:W$180,MATCH($A300&amp;$B300,[1]Monthly!$C$2:$C$180&amp;[1]Monthly!$D$2:$D$180,0))))</f>
        <v>20</v>
      </c>
      <c r="Y300" s="49">
        <f t="array" ref="Y300">IF(ISERROR(INDEX([1]Monthly!X$2:X$180,MATCH($A300&amp;$B300,[1]Monthly!$C$2:$C$180&amp;[1]Monthly!$D$2:$D$180,0))),0,(INDEX([1]Monthly!X$2:X$180,MATCH($A300&amp;$B300,[1]Monthly!$C$2:$C$180&amp;[1]Monthly!$D$2:$D$180,0))))</f>
        <v>12</v>
      </c>
      <c r="Z300" s="49">
        <f t="array" ref="Z300">IF(ISERROR(INDEX([1]Monthly!Y$2:Y$180,MATCH($A300&amp;$B300,[1]Monthly!$C$2:$C$180&amp;[1]Monthly!$D$2:$D$180,0))),0,(INDEX([1]Monthly!Y$2:Y$180,MATCH($A300&amp;$B300,[1]Monthly!$C$2:$C$180&amp;[1]Monthly!$D$2:$D$180,0))))</f>
        <v>17</v>
      </c>
      <c r="AA300" s="49">
        <f t="array" ref="AA300">IF(ISERROR(INDEX([1]Monthly!Z$2:Z$180,MATCH($A300&amp;$B300,[1]Monthly!$C$2:$C$180&amp;[1]Monthly!$D$2:$D$180,0))),0,(INDEX([1]Monthly!Z$2:Z$180,MATCH($A300&amp;$B300,[1]Monthly!$C$2:$C$180&amp;[1]Monthly!$D$2:$D$180,0))))</f>
        <v>4</v>
      </c>
      <c r="AB300" s="49">
        <f t="array" ref="AB300">IF(ISERROR(INDEX([1]Monthly!AA$2:AA$180,MATCH($A300&amp;$B300,[1]Monthly!$C$2:$C$180&amp;[1]Monthly!$D$2:$D$180,0))),0,(INDEX([1]Monthly!AA$2:AA$180,MATCH($A300&amp;$B300,[1]Monthly!$C$2:$C$180&amp;[1]Monthly!$D$2:$D$180,0))))</f>
        <v>2</v>
      </c>
      <c r="AC300" s="49">
        <f t="array" ref="AC300">IF(ISERROR(INDEX([1]Monthly!AB$2:AB$180,MATCH($A300&amp;$B300,[1]Monthly!$C$2:$C$180&amp;[1]Monthly!$D$2:$D$180,0))),0,(INDEX([1]Monthly!AB$2:AB$180,MATCH($A300&amp;$B300,[1]Monthly!$C$2:$C$180&amp;[1]Monthly!$D$2:$D$180,0))))</f>
        <v>6</v>
      </c>
      <c r="AD300" s="50">
        <f t="array" ref="AD300">IF(ISERROR(INDEX([1]Monthly!AC$2:AC$180,MATCH($A300&amp;$B300,[1]Monthly!$C$2:$C$180&amp;[1]Monthly!$D$2:$D$180,0))),0,(INDEX([1]Monthly!AC$2:AC$180,MATCH($A300&amp;$B300,[1]Monthly!$C$2:$C$180&amp;[1]Monthly!$D$2:$D$180,0))))</f>
        <v>9</v>
      </c>
      <c r="AE300" s="50">
        <f t="array" ref="AE300">IF(ISERROR(INDEX([1]Monthly!AD$2:AD$180,MATCH($A300&amp;$B300,[1]Monthly!$C$2:$C$180&amp;[1]Monthly!$D$2:$D$180,0))),0,(INDEX([1]Monthly!AD$2:AD$180,MATCH($A300&amp;$B300,[1]Monthly!$C$2:$C$180&amp;[1]Monthly!$D$2:$D$180,0))))</f>
        <v>17</v>
      </c>
      <c r="AF300" s="51">
        <f t="array" ref="AF300">IF(ISERROR(INDEX([1]Monthly!AE$2:AE$180,MATCH($A300&amp;$B300,[1]Monthly!$C$2:$C$180&amp;[1]Monthly!$D$2:$D$180,0))),0,(INDEX([1]Monthly!AE$2:AE$180,MATCH($A300&amp;$B300,[1]Monthly!$C$2:$C$180&amp;[1]Monthly!$D$2:$D$180,0))))</f>
        <v>3</v>
      </c>
      <c r="AG300" s="1"/>
      <c r="AH300" s="1"/>
      <c r="AI300" s="1"/>
      <c r="AJ300" s="45"/>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row>
    <row r="301" spans="1:174" x14ac:dyDescent="0.2">
      <c r="C301" s="1">
        <f>SUM(C299:C300)</f>
        <v>220</v>
      </c>
      <c r="D301" s="1">
        <f>SUM(D299:D300)</f>
        <v>260</v>
      </c>
      <c r="E301" s="82" t="s">
        <v>50</v>
      </c>
      <c r="F301" s="53">
        <f t="shared" ref="F301:AF301" si="111">SUM(F299:F300)</f>
        <v>30</v>
      </c>
      <c r="G301" s="54">
        <f t="shared" si="111"/>
        <v>39</v>
      </c>
      <c r="H301" s="54">
        <f t="shared" si="111"/>
        <v>24</v>
      </c>
      <c r="I301" s="54">
        <f t="shared" si="111"/>
        <v>16</v>
      </c>
      <c r="J301" s="54">
        <f t="shared" si="111"/>
        <v>5</v>
      </c>
      <c r="K301" s="54">
        <f t="shared" si="111"/>
        <v>13</v>
      </c>
      <c r="L301" s="54">
        <f t="shared" si="111"/>
        <v>12</v>
      </c>
      <c r="M301" s="54">
        <f t="shared" si="111"/>
        <v>17</v>
      </c>
      <c r="N301" s="54">
        <f t="shared" si="111"/>
        <v>25</v>
      </c>
      <c r="O301" s="54">
        <f t="shared" si="111"/>
        <v>27</v>
      </c>
      <c r="P301" s="54">
        <f t="shared" si="111"/>
        <v>28</v>
      </c>
      <c r="Q301" s="54">
        <f t="shared" si="111"/>
        <v>27</v>
      </c>
      <c r="R301" s="54">
        <f t="shared" si="111"/>
        <v>17</v>
      </c>
      <c r="S301" s="54">
        <f t="shared" si="111"/>
        <v>26</v>
      </c>
      <c r="T301" s="54">
        <f t="shared" si="111"/>
        <v>28</v>
      </c>
      <c r="U301" s="54">
        <f t="shared" si="111"/>
        <v>23</v>
      </c>
      <c r="V301" s="54">
        <f t="shared" si="111"/>
        <v>28</v>
      </c>
      <c r="W301" s="54">
        <f t="shared" si="111"/>
        <v>16</v>
      </c>
      <c r="X301" s="54">
        <f t="shared" si="111"/>
        <v>35</v>
      </c>
      <c r="Y301" s="54">
        <f t="shared" si="111"/>
        <v>31</v>
      </c>
      <c r="Z301" s="54">
        <f t="shared" si="111"/>
        <v>35</v>
      </c>
      <c r="AA301" s="54">
        <f t="shared" si="111"/>
        <v>19</v>
      </c>
      <c r="AB301" s="54">
        <f t="shared" si="111"/>
        <v>21</v>
      </c>
      <c r="AC301" s="54">
        <f t="shared" si="111"/>
        <v>23</v>
      </c>
      <c r="AD301" s="55">
        <f t="shared" si="111"/>
        <v>29</v>
      </c>
      <c r="AE301" s="55">
        <f t="shared" si="111"/>
        <v>41</v>
      </c>
      <c r="AF301" s="56">
        <f t="shared" si="111"/>
        <v>10</v>
      </c>
      <c r="AG301" s="1"/>
      <c r="AH301" s="1"/>
      <c r="AI301" s="1"/>
      <c r="AJ301" s="45"/>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row>
    <row r="302" spans="1:174" x14ac:dyDescent="0.2">
      <c r="A302" s="11">
        <v>17</v>
      </c>
      <c r="B302" s="34">
        <v>25</v>
      </c>
      <c r="C302" s="1">
        <f t="array" ref="C302">IF(ISERROR(INDEX([1]Current!E$2:E$180,MATCH($A302&amp;$B302,[1]Current!$C$2:$C$180&amp;[1]Current!$D$2:$D$180,0))),0,(INDEX([1]Current!E$2:E$180,MATCH($A302&amp;$B302,[1]Current!$C$2:$C$180&amp;[1]Current!$D$2:$D$180,0))))</f>
        <v>783</v>
      </c>
      <c r="D302" s="1">
        <f t="array" ref="D302">IF(ISERROR(INDEX([1]Current!F$2:F$180,MATCH($A302&amp;$B302,[1]Current!$C$2:$C$180&amp;[1]Current!$D$2:$D$180,0))),0,(INDEX([1]Current!F$2:F$180,MATCH($A302&amp;$B302,[1]Current!$C$2:$C$180&amp;[1]Current!$D$2:$D$180,0))))</f>
        <v>947</v>
      </c>
      <c r="E302" s="85" t="s">
        <v>51</v>
      </c>
      <c r="F302" s="71">
        <f t="array" ref="F302">IF(ISERROR(INDEX([1]Monthly!E$2:E$180,MATCH($A302&amp;$B302,[1]Monthly!$C$2:$C$180&amp;[1]Monthly!$D$2:$D$180,0))),0,(INDEX([1]Monthly!E$2:E$180,MATCH($A302&amp;$B302,[1]Monthly!$C$2:$C$180&amp;[1]Monthly!$D$2:$D$180,0))))</f>
        <v>111</v>
      </c>
      <c r="G302" s="72">
        <f t="array" ref="G302">IF(ISERROR(INDEX([1]Monthly!F$2:F$180,MATCH($A302&amp;$B302,[1]Monthly!$C$2:$C$180&amp;[1]Monthly!$D$2:$D$180,0))),0,(INDEX([1]Monthly!F$2:F$180,MATCH($A302&amp;$B302,[1]Monthly!$C$2:$C$180&amp;[1]Monthly!$D$2:$D$180,0))))</f>
        <v>122</v>
      </c>
      <c r="H302" s="72">
        <f t="array" ref="H302">IF(ISERROR(INDEX([1]Monthly!G$2:G$180,MATCH($A302&amp;$B302,[1]Monthly!$C$2:$C$180&amp;[1]Monthly!$D$2:$D$180,0))),0,(INDEX([1]Monthly!G$2:G$180,MATCH($A302&amp;$B302,[1]Monthly!$C$2:$C$180&amp;[1]Monthly!$D$2:$D$180,0))))</f>
        <v>59</v>
      </c>
      <c r="I302" s="72">
        <f t="array" ref="I302">IF(ISERROR(INDEX([1]Monthly!H$2:H$180,MATCH($A302&amp;$B302,[1]Monthly!$C$2:$C$180&amp;[1]Monthly!$D$2:$D$180,0))),0,(INDEX([1]Monthly!H$2:H$180,MATCH($A302&amp;$B302,[1]Monthly!$C$2:$C$180&amp;[1]Monthly!$D$2:$D$180,0))))</f>
        <v>56</v>
      </c>
      <c r="J302" s="72">
        <f t="array" ref="J302">IF(ISERROR(INDEX([1]Monthly!I$2:I$180,MATCH($A302&amp;$B302,[1]Monthly!$C$2:$C$180&amp;[1]Monthly!$D$2:$D$180,0))),0,(INDEX([1]Monthly!I$2:I$180,MATCH($A302&amp;$B302,[1]Monthly!$C$2:$C$180&amp;[1]Monthly!$D$2:$D$180,0))))</f>
        <v>30</v>
      </c>
      <c r="K302" s="72">
        <f t="array" ref="K302">IF(ISERROR(INDEX([1]Monthly!J$2:J$180,MATCH($A302&amp;$B302,[1]Monthly!$C$2:$C$180&amp;[1]Monthly!$D$2:$D$180,0))),0,(INDEX([1]Monthly!J$2:J$180,MATCH($A302&amp;$B302,[1]Monthly!$C$2:$C$180&amp;[1]Monthly!$D$2:$D$180,0))))</f>
        <v>42</v>
      </c>
      <c r="L302" s="72">
        <f t="array" ref="L302">IF(ISERROR(INDEX([1]Monthly!K$2:K$180,MATCH($A302&amp;$B302,[1]Monthly!$C$2:$C$180&amp;[1]Monthly!$D$2:$D$180,0))),0,(INDEX([1]Monthly!K$2:K$180,MATCH($A302&amp;$B302,[1]Monthly!$C$2:$C$180&amp;[1]Monthly!$D$2:$D$180,0))))</f>
        <v>45</v>
      </c>
      <c r="M302" s="72">
        <f t="array" ref="M302">IF(ISERROR(INDEX([1]Monthly!L$2:L$180,MATCH($A302&amp;$B302,[1]Monthly!$C$2:$C$180&amp;[1]Monthly!$D$2:$D$180,0))),0,(INDEX([1]Monthly!L$2:L$180,MATCH($A302&amp;$B302,[1]Monthly!$C$2:$C$180&amp;[1]Monthly!$D$2:$D$180,0))))</f>
        <v>60</v>
      </c>
      <c r="N302" s="72">
        <f t="array" ref="N302">IF(ISERROR(INDEX([1]Monthly!M$2:M$180,MATCH($A302&amp;$B302,[1]Monthly!$C$2:$C$180&amp;[1]Monthly!$D$2:$D$180,0))),0,(INDEX([1]Monthly!M$2:M$180,MATCH($A302&amp;$B302,[1]Monthly!$C$2:$C$180&amp;[1]Monthly!$D$2:$D$180,0))))</f>
        <v>66</v>
      </c>
      <c r="O302" s="72">
        <f t="array" ref="O302">IF(ISERROR(INDEX([1]Monthly!N$2:N$180,MATCH($A302&amp;$B302,[1]Monthly!$C$2:$C$180&amp;[1]Monthly!$D$2:$D$180,0))),0,(INDEX([1]Monthly!N$2:N$180,MATCH($A302&amp;$B302,[1]Monthly!$C$2:$C$180&amp;[1]Monthly!$D$2:$D$180,0))))</f>
        <v>94</v>
      </c>
      <c r="P302" s="72">
        <f t="array" ref="P302">IF(ISERROR(INDEX([1]Monthly!O$2:O$180,MATCH($A302&amp;$B302,[1]Monthly!$C$2:$C$180&amp;[1]Monthly!$D$2:$D$180,0))),0,(INDEX([1]Monthly!O$2:O$180,MATCH($A302&amp;$B302,[1]Monthly!$C$2:$C$180&amp;[1]Monthly!$D$2:$D$180,0))))</f>
        <v>88</v>
      </c>
      <c r="Q302" s="72">
        <f t="array" ref="Q302">IF(ISERROR(INDEX([1]Monthly!P$2:P$180,MATCH($A302&amp;$B302,[1]Monthly!$C$2:$C$180&amp;[1]Monthly!$D$2:$D$180,0))),0,(INDEX([1]Monthly!P$2:P$180,MATCH($A302&amp;$B302,[1]Monthly!$C$2:$C$180&amp;[1]Monthly!$D$2:$D$180,0))))</f>
        <v>115</v>
      </c>
      <c r="R302" s="72">
        <f t="array" ref="R302">IF(ISERROR(INDEX([1]Monthly!Q$2:Q$180,MATCH($A302&amp;$B302,[1]Monthly!$C$2:$C$180&amp;[1]Monthly!$D$2:$D$180,0))),0,(INDEX([1]Monthly!Q$2:Q$180,MATCH($A302&amp;$B302,[1]Monthly!$C$2:$C$180&amp;[1]Monthly!$D$2:$D$180,0))))</f>
        <v>87</v>
      </c>
      <c r="S302" s="72">
        <f t="array" ref="S302">IF(ISERROR(INDEX([1]Monthly!R$2:R$180,MATCH($A302&amp;$B302,[1]Monthly!$C$2:$C$180&amp;[1]Monthly!$D$2:$D$180,0))),0,(INDEX([1]Monthly!R$2:R$180,MATCH($A302&amp;$B302,[1]Monthly!$C$2:$C$180&amp;[1]Monthly!$D$2:$D$180,0))))</f>
        <v>103</v>
      </c>
      <c r="T302" s="72">
        <f t="array" ref="T302">IF(ISERROR(INDEX([1]Monthly!S$2:S$180,MATCH($A302&amp;$B302,[1]Monthly!$C$2:$C$180&amp;[1]Monthly!$D$2:$D$180,0))),0,(INDEX([1]Monthly!S$2:S$180,MATCH($A302&amp;$B302,[1]Monthly!$C$2:$C$180&amp;[1]Monthly!$D$2:$D$180,0))))</f>
        <v>83</v>
      </c>
      <c r="U302" s="72">
        <f t="array" ref="U302">IF(ISERROR(INDEX([1]Monthly!T$2:T$180,MATCH($A302&amp;$B302,[1]Monthly!$C$2:$C$180&amp;[1]Monthly!$D$2:$D$180,0))),0,(INDEX([1]Monthly!T$2:T$180,MATCH($A302&amp;$B302,[1]Monthly!$C$2:$C$180&amp;[1]Monthly!$D$2:$D$180,0))))</f>
        <v>105</v>
      </c>
      <c r="V302" s="72">
        <f t="array" ref="V302">IF(ISERROR(INDEX([1]Monthly!U$2:U$180,MATCH($A302&amp;$B302,[1]Monthly!$C$2:$C$180&amp;[1]Monthly!$D$2:$D$180,0))),0,(INDEX([1]Monthly!U$2:U$180,MATCH($A302&amp;$B302,[1]Monthly!$C$2:$C$180&amp;[1]Monthly!$D$2:$D$180,0))))</f>
        <v>65</v>
      </c>
      <c r="W302" s="72">
        <f t="array" ref="W302">IF(ISERROR(INDEX([1]Monthly!V$2:V$180,MATCH($A302&amp;$B302,[1]Monthly!$C$2:$C$180&amp;[1]Monthly!$D$2:$D$180,0))),0,(INDEX([1]Monthly!V$2:V$180,MATCH($A302&amp;$B302,[1]Monthly!$C$2:$C$180&amp;[1]Monthly!$D$2:$D$180,0))))</f>
        <v>64</v>
      </c>
      <c r="X302" s="72">
        <f t="array" ref="X302">IF(ISERROR(INDEX([1]Monthly!W$2:W$180,MATCH($A302&amp;$B302,[1]Monthly!$C$2:$C$180&amp;[1]Monthly!$D$2:$D$180,0))),0,(INDEX([1]Monthly!W$2:W$180,MATCH($A302&amp;$B302,[1]Monthly!$C$2:$C$180&amp;[1]Monthly!$D$2:$D$180,0))))</f>
        <v>80</v>
      </c>
      <c r="Y302" s="72">
        <f t="array" ref="Y302">IF(ISERROR(INDEX([1]Monthly!X$2:X$180,MATCH($A302&amp;$B302,[1]Monthly!$C$2:$C$180&amp;[1]Monthly!$D$2:$D$180,0))),0,(INDEX([1]Monthly!X$2:X$180,MATCH($A302&amp;$B302,[1]Monthly!$C$2:$C$180&amp;[1]Monthly!$D$2:$D$180,0))))</f>
        <v>100</v>
      </c>
      <c r="Z302" s="72">
        <f t="array" ref="Z302">IF(ISERROR(INDEX([1]Monthly!Y$2:Y$180,MATCH($A302&amp;$B302,[1]Monthly!$C$2:$C$180&amp;[1]Monthly!$D$2:$D$180,0))),0,(INDEX([1]Monthly!Y$2:Y$180,MATCH($A302&amp;$B302,[1]Monthly!$C$2:$C$180&amp;[1]Monthly!$D$2:$D$180,0))))</f>
        <v>91</v>
      </c>
      <c r="AA302" s="72">
        <f t="array" ref="AA302">IF(ISERROR(INDEX([1]Monthly!Z$2:Z$180,MATCH($A302&amp;$B302,[1]Monthly!$C$2:$C$180&amp;[1]Monthly!$D$2:$D$180,0))),0,(INDEX([1]Monthly!Z$2:Z$180,MATCH($A302&amp;$B302,[1]Monthly!$C$2:$C$180&amp;[1]Monthly!$D$2:$D$180,0))))</f>
        <v>106</v>
      </c>
      <c r="AB302" s="72">
        <f t="array" ref="AB302">IF(ISERROR(INDEX([1]Monthly!AA$2:AA$180,MATCH($A302&amp;$B302,[1]Monthly!$C$2:$C$180&amp;[1]Monthly!$D$2:$D$180,0))),0,(INDEX([1]Monthly!AA$2:AA$180,MATCH($A302&amp;$B302,[1]Monthly!$C$2:$C$180&amp;[1]Monthly!$D$2:$D$180,0))))</f>
        <v>89</v>
      </c>
      <c r="AC302" s="72">
        <f t="array" ref="AC302">IF(ISERROR(INDEX([1]Monthly!AB$2:AB$180,MATCH($A302&amp;$B302,[1]Monthly!$C$2:$C$180&amp;[1]Monthly!$D$2:$D$180,0))),0,(INDEX([1]Monthly!AB$2:AB$180,MATCH($A302&amp;$B302,[1]Monthly!$C$2:$C$180&amp;[1]Monthly!$D$2:$D$180,0))))</f>
        <v>99</v>
      </c>
      <c r="AD302" s="73">
        <f t="array" ref="AD302">IF(ISERROR(INDEX([1]Monthly!AC$2:AC$180,MATCH($A302&amp;$B302,[1]Monthly!$C$2:$C$180&amp;[1]Monthly!$D$2:$D$180,0))),0,(INDEX([1]Monthly!AC$2:AC$180,MATCH($A302&amp;$B302,[1]Monthly!$C$2:$C$180&amp;[1]Monthly!$D$2:$D$180,0))))</f>
        <v>99</v>
      </c>
      <c r="AE302" s="73">
        <f t="array" ref="AE302">IF(ISERROR(INDEX([1]Monthly!AD$2:AD$180,MATCH($A302&amp;$B302,[1]Monthly!$C$2:$C$180&amp;[1]Monthly!$D$2:$D$180,0))),0,(INDEX([1]Monthly!AD$2:AD$180,MATCH($A302&amp;$B302,[1]Monthly!$C$2:$C$180&amp;[1]Monthly!$D$2:$D$180,0))))</f>
        <v>124</v>
      </c>
      <c r="AF302" s="74">
        <f t="array" ref="AF302">IF(ISERROR(INDEX([1]Monthly!AE$2:AE$180,MATCH($A302&amp;$B302,[1]Monthly!$C$2:$C$180&amp;[1]Monthly!$D$2:$D$180,0))),0,(INDEX([1]Monthly!AE$2:AE$180,MATCH($A302&amp;$B302,[1]Monthly!$C$2:$C$180&amp;[1]Monthly!$D$2:$D$180,0))))</f>
        <v>95</v>
      </c>
      <c r="AG302" s="1"/>
      <c r="AH302" s="1"/>
      <c r="AI302" s="1"/>
      <c r="AJ302" s="45"/>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row>
    <row r="303" spans="1:174" x14ac:dyDescent="0.2">
      <c r="A303" s="11">
        <v>17</v>
      </c>
      <c r="B303" s="34">
        <v>26</v>
      </c>
      <c r="C303" s="1">
        <f t="array" ref="C303">IF(ISERROR(INDEX([1]Current!E$2:E$180,MATCH($A303&amp;$B303,[1]Current!$C$2:$C$180&amp;[1]Current!$D$2:$D$180,0))),0,(INDEX([1]Current!E$2:E$180,MATCH($A303&amp;$B303,[1]Current!$C$2:$C$180&amp;[1]Current!$D$2:$D$180,0))))</f>
        <v>1451</v>
      </c>
      <c r="D303" s="1">
        <f t="array" ref="D303">IF(ISERROR(INDEX([1]Current!F$2:F$180,MATCH($A303&amp;$B303,[1]Current!$C$2:$C$180&amp;[1]Current!$D$2:$D$180,0))),0,(INDEX([1]Current!F$2:F$180,MATCH($A303&amp;$B303,[1]Current!$C$2:$C$180&amp;[1]Current!$D$2:$D$180,0))))</f>
        <v>1618</v>
      </c>
      <c r="E303" s="85" t="s">
        <v>52</v>
      </c>
      <c r="F303" s="71">
        <f t="array" ref="F303">IF(ISERROR(INDEX([1]Monthly!E$2:E$180,MATCH($A303&amp;$B303,[1]Monthly!$C$2:$C$180&amp;[1]Monthly!$D$2:$D$180,0))),0,(INDEX([1]Monthly!E$2:E$180,MATCH($A303&amp;$B303,[1]Monthly!$C$2:$C$180&amp;[1]Monthly!$D$2:$D$180,0))))</f>
        <v>190</v>
      </c>
      <c r="G303" s="72">
        <f t="array" ref="G303">IF(ISERROR(INDEX([1]Monthly!F$2:F$180,MATCH($A303&amp;$B303,[1]Monthly!$C$2:$C$180&amp;[1]Monthly!$D$2:$D$180,0))),0,(INDEX([1]Monthly!F$2:F$180,MATCH($A303&amp;$B303,[1]Monthly!$C$2:$C$180&amp;[1]Monthly!$D$2:$D$180,0))))</f>
        <v>180</v>
      </c>
      <c r="H303" s="72">
        <f t="array" ref="H303">IF(ISERROR(INDEX([1]Monthly!G$2:G$180,MATCH($A303&amp;$B303,[1]Monthly!$C$2:$C$180&amp;[1]Monthly!$D$2:$D$180,0))),0,(INDEX([1]Monthly!G$2:G$180,MATCH($A303&amp;$B303,[1]Monthly!$C$2:$C$180&amp;[1]Monthly!$D$2:$D$180,0))))</f>
        <v>109</v>
      </c>
      <c r="I303" s="72">
        <f t="array" ref="I303">IF(ISERROR(INDEX([1]Monthly!H$2:H$180,MATCH($A303&amp;$B303,[1]Monthly!$C$2:$C$180&amp;[1]Monthly!$D$2:$D$180,0))),0,(INDEX([1]Monthly!H$2:H$180,MATCH($A303&amp;$B303,[1]Monthly!$C$2:$C$180&amp;[1]Monthly!$D$2:$D$180,0))))</f>
        <v>92</v>
      </c>
      <c r="J303" s="72">
        <f t="array" ref="J303">IF(ISERROR(INDEX([1]Monthly!I$2:I$180,MATCH($A303&amp;$B303,[1]Monthly!$C$2:$C$180&amp;[1]Monthly!$D$2:$D$180,0))),0,(INDEX([1]Monthly!I$2:I$180,MATCH($A303&amp;$B303,[1]Monthly!$C$2:$C$180&amp;[1]Monthly!$D$2:$D$180,0))))</f>
        <v>102</v>
      </c>
      <c r="K303" s="72">
        <f t="array" ref="K303">IF(ISERROR(INDEX([1]Monthly!J$2:J$180,MATCH($A303&amp;$B303,[1]Monthly!$C$2:$C$180&amp;[1]Monthly!$D$2:$D$180,0))),0,(INDEX([1]Monthly!J$2:J$180,MATCH($A303&amp;$B303,[1]Monthly!$C$2:$C$180&amp;[1]Monthly!$D$2:$D$180,0))))</f>
        <v>97</v>
      </c>
      <c r="L303" s="72">
        <f t="array" ref="L303">IF(ISERROR(INDEX([1]Monthly!K$2:K$180,MATCH($A303&amp;$B303,[1]Monthly!$C$2:$C$180&amp;[1]Monthly!$D$2:$D$180,0))),0,(INDEX([1]Monthly!K$2:K$180,MATCH($A303&amp;$B303,[1]Monthly!$C$2:$C$180&amp;[1]Monthly!$D$2:$D$180,0))))</f>
        <v>128</v>
      </c>
      <c r="M303" s="72">
        <f t="array" ref="M303">IF(ISERROR(INDEX([1]Monthly!L$2:L$180,MATCH($A303&amp;$B303,[1]Monthly!$C$2:$C$180&amp;[1]Monthly!$D$2:$D$180,0))),0,(INDEX([1]Monthly!L$2:L$180,MATCH($A303&amp;$B303,[1]Monthly!$C$2:$C$180&amp;[1]Monthly!$D$2:$D$180,0))))</f>
        <v>134</v>
      </c>
      <c r="N303" s="72">
        <f t="array" ref="N303">IF(ISERROR(INDEX([1]Monthly!M$2:M$180,MATCH($A303&amp;$B303,[1]Monthly!$C$2:$C$180&amp;[1]Monthly!$D$2:$D$180,0))),0,(INDEX([1]Monthly!M$2:M$180,MATCH($A303&amp;$B303,[1]Monthly!$C$2:$C$180&amp;[1]Monthly!$D$2:$D$180,0))))</f>
        <v>153</v>
      </c>
      <c r="O303" s="72">
        <f t="array" ref="O303">IF(ISERROR(INDEX([1]Monthly!N$2:N$180,MATCH($A303&amp;$B303,[1]Monthly!$C$2:$C$180&amp;[1]Monthly!$D$2:$D$180,0))),0,(INDEX([1]Monthly!N$2:N$180,MATCH($A303&amp;$B303,[1]Monthly!$C$2:$C$180&amp;[1]Monthly!$D$2:$D$180,0))))</f>
        <v>165</v>
      </c>
      <c r="P303" s="72">
        <f t="array" ref="P303">IF(ISERROR(INDEX([1]Monthly!O$2:O$180,MATCH($A303&amp;$B303,[1]Monthly!$C$2:$C$180&amp;[1]Monthly!$D$2:$D$180,0))),0,(INDEX([1]Monthly!O$2:O$180,MATCH($A303&amp;$B303,[1]Monthly!$C$2:$C$180&amp;[1]Monthly!$D$2:$D$180,0))))</f>
        <v>181</v>
      </c>
      <c r="Q303" s="72">
        <f t="array" ref="Q303">IF(ISERROR(INDEX([1]Monthly!P$2:P$180,MATCH($A303&amp;$B303,[1]Monthly!$C$2:$C$180&amp;[1]Monthly!$D$2:$D$180,0))),0,(INDEX([1]Monthly!P$2:P$180,MATCH($A303&amp;$B303,[1]Monthly!$C$2:$C$180&amp;[1]Monthly!$D$2:$D$180,0))))</f>
        <v>153</v>
      </c>
      <c r="R303" s="72">
        <f t="array" ref="R303">IF(ISERROR(INDEX([1]Monthly!Q$2:Q$180,MATCH($A303&amp;$B303,[1]Monthly!$C$2:$C$180&amp;[1]Monthly!$D$2:$D$180,0))),0,(INDEX([1]Monthly!Q$2:Q$180,MATCH($A303&amp;$B303,[1]Monthly!$C$2:$C$180&amp;[1]Monthly!$D$2:$D$180,0))))</f>
        <v>110</v>
      </c>
      <c r="S303" s="72">
        <f t="array" ref="S303">IF(ISERROR(INDEX([1]Monthly!R$2:R$180,MATCH($A303&amp;$B303,[1]Monthly!$C$2:$C$180&amp;[1]Monthly!$D$2:$D$180,0))),0,(INDEX([1]Monthly!R$2:R$180,MATCH($A303&amp;$B303,[1]Monthly!$C$2:$C$180&amp;[1]Monthly!$D$2:$D$180,0))))</f>
        <v>199</v>
      </c>
      <c r="T303" s="72">
        <f t="array" ref="T303">IF(ISERROR(INDEX([1]Monthly!S$2:S$180,MATCH($A303&amp;$B303,[1]Monthly!$C$2:$C$180&amp;[1]Monthly!$D$2:$D$180,0))),0,(INDEX([1]Monthly!S$2:S$180,MATCH($A303&amp;$B303,[1]Monthly!$C$2:$C$180&amp;[1]Monthly!$D$2:$D$180,0))))</f>
        <v>131</v>
      </c>
      <c r="U303" s="72">
        <f t="array" ref="U303">IF(ISERROR(INDEX([1]Monthly!T$2:T$180,MATCH($A303&amp;$B303,[1]Monthly!$C$2:$C$180&amp;[1]Monthly!$D$2:$D$180,0))),0,(INDEX([1]Monthly!T$2:T$180,MATCH($A303&amp;$B303,[1]Monthly!$C$2:$C$180&amp;[1]Monthly!$D$2:$D$180,0))))</f>
        <v>170</v>
      </c>
      <c r="V303" s="72">
        <f t="array" ref="V303">IF(ISERROR(INDEX([1]Monthly!U$2:U$180,MATCH($A303&amp;$B303,[1]Monthly!$C$2:$C$180&amp;[1]Monthly!$D$2:$D$180,0))),0,(INDEX([1]Monthly!U$2:U$180,MATCH($A303&amp;$B303,[1]Monthly!$C$2:$C$180&amp;[1]Monthly!$D$2:$D$180,0))))</f>
        <v>124</v>
      </c>
      <c r="W303" s="72">
        <f t="array" ref="W303">IF(ISERROR(INDEX([1]Monthly!V$2:V$180,MATCH($A303&amp;$B303,[1]Monthly!$C$2:$C$180&amp;[1]Monthly!$D$2:$D$180,0))),0,(INDEX([1]Monthly!V$2:V$180,MATCH($A303&amp;$B303,[1]Monthly!$C$2:$C$180&amp;[1]Monthly!$D$2:$D$180,0))))</f>
        <v>122</v>
      </c>
      <c r="X303" s="72">
        <f t="array" ref="X303">IF(ISERROR(INDEX([1]Monthly!W$2:W$180,MATCH($A303&amp;$B303,[1]Monthly!$C$2:$C$180&amp;[1]Monthly!$D$2:$D$180,0))),0,(INDEX([1]Monthly!W$2:W$180,MATCH($A303&amp;$B303,[1]Monthly!$C$2:$C$180&amp;[1]Monthly!$D$2:$D$180,0))))</f>
        <v>182</v>
      </c>
      <c r="Y303" s="72">
        <f t="array" ref="Y303">IF(ISERROR(INDEX([1]Monthly!X$2:X$180,MATCH($A303&amp;$B303,[1]Monthly!$C$2:$C$180&amp;[1]Monthly!$D$2:$D$180,0))),0,(INDEX([1]Monthly!X$2:X$180,MATCH($A303&amp;$B303,[1]Monthly!$C$2:$C$180&amp;[1]Monthly!$D$2:$D$180,0))))</f>
        <v>164</v>
      </c>
      <c r="Z303" s="72">
        <f t="array" ref="Z303">IF(ISERROR(INDEX([1]Monthly!Y$2:Y$180,MATCH($A303&amp;$B303,[1]Monthly!$C$2:$C$180&amp;[1]Monthly!$D$2:$D$180,0))),0,(INDEX([1]Monthly!Y$2:Y$180,MATCH($A303&amp;$B303,[1]Monthly!$C$2:$C$180&amp;[1]Monthly!$D$2:$D$180,0))))</f>
        <v>142</v>
      </c>
      <c r="AA303" s="72">
        <f t="array" ref="AA303">IF(ISERROR(INDEX([1]Monthly!Z$2:Z$180,MATCH($A303&amp;$B303,[1]Monthly!$C$2:$C$180&amp;[1]Monthly!$D$2:$D$180,0))),0,(INDEX([1]Monthly!Z$2:Z$180,MATCH($A303&amp;$B303,[1]Monthly!$C$2:$C$180&amp;[1]Monthly!$D$2:$D$180,0))))</f>
        <v>168</v>
      </c>
      <c r="AB303" s="72">
        <f t="array" ref="AB303">IF(ISERROR(INDEX([1]Monthly!AA$2:AA$180,MATCH($A303&amp;$B303,[1]Monthly!$C$2:$C$180&amp;[1]Monthly!$D$2:$D$180,0))),0,(INDEX([1]Monthly!AA$2:AA$180,MATCH($A303&amp;$B303,[1]Monthly!$C$2:$C$180&amp;[1]Monthly!$D$2:$D$180,0))))</f>
        <v>150</v>
      </c>
      <c r="AC303" s="72">
        <f t="array" ref="AC303">IF(ISERROR(INDEX([1]Monthly!AB$2:AB$180,MATCH($A303&amp;$B303,[1]Monthly!$C$2:$C$180&amp;[1]Monthly!$D$2:$D$180,0))),0,(INDEX([1]Monthly!AB$2:AB$180,MATCH($A303&amp;$B303,[1]Monthly!$C$2:$C$180&amp;[1]Monthly!$D$2:$D$180,0))))</f>
        <v>197</v>
      </c>
      <c r="AD303" s="73">
        <f t="array" ref="AD303">IF(ISERROR(INDEX([1]Monthly!AC$2:AC$180,MATCH($A303&amp;$B303,[1]Monthly!$C$2:$C$180&amp;[1]Monthly!$D$2:$D$180,0))),0,(INDEX([1]Monthly!AC$2:AC$180,MATCH($A303&amp;$B303,[1]Monthly!$C$2:$C$180&amp;[1]Monthly!$D$2:$D$180,0))))</f>
        <v>145</v>
      </c>
      <c r="AE303" s="73">
        <f t="array" ref="AE303">IF(ISERROR(INDEX([1]Monthly!AD$2:AD$180,MATCH($A303&amp;$B303,[1]Monthly!$C$2:$C$180&amp;[1]Monthly!$D$2:$D$180,0))),0,(INDEX([1]Monthly!AD$2:AD$180,MATCH($A303&amp;$B303,[1]Monthly!$C$2:$C$180&amp;[1]Monthly!$D$2:$D$180,0))))</f>
        <v>166</v>
      </c>
      <c r="AF303" s="74">
        <f t="array" ref="AF303">IF(ISERROR(INDEX([1]Monthly!AE$2:AE$180,MATCH($A303&amp;$B303,[1]Monthly!$C$2:$C$180&amp;[1]Monthly!$D$2:$D$180,0))),0,(INDEX([1]Monthly!AE$2:AE$180,MATCH($A303&amp;$B303,[1]Monthly!$C$2:$C$180&amp;[1]Monthly!$D$2:$D$180,0))))</f>
        <v>182</v>
      </c>
      <c r="AG303" s="1"/>
      <c r="AH303" s="1"/>
      <c r="AI303" s="1"/>
      <c r="AJ303" s="45"/>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row>
    <row r="304" spans="1:174" ht="13.5" thickBot="1" x14ac:dyDescent="0.25">
      <c r="C304" s="1">
        <f t="shared" ref="C304:D304" si="112">C295+C298+C301+C302+C303</f>
        <v>3413</v>
      </c>
      <c r="D304" s="1">
        <f t="shared" si="112"/>
        <v>4176</v>
      </c>
      <c r="E304" s="84" t="s">
        <v>53</v>
      </c>
      <c r="F304" s="66">
        <f t="shared" ref="F304:AF304" si="113">F295+F298+F301+F302+F303</f>
        <v>487</v>
      </c>
      <c r="G304" s="67">
        <f t="shared" si="113"/>
        <v>506</v>
      </c>
      <c r="H304" s="67">
        <f t="shared" si="113"/>
        <v>252</v>
      </c>
      <c r="I304" s="67">
        <f t="shared" si="113"/>
        <v>208</v>
      </c>
      <c r="J304" s="67">
        <f t="shared" si="113"/>
        <v>167</v>
      </c>
      <c r="K304" s="67">
        <f t="shared" si="113"/>
        <v>181</v>
      </c>
      <c r="L304" s="67">
        <f t="shared" si="113"/>
        <v>224</v>
      </c>
      <c r="M304" s="67">
        <f t="shared" si="113"/>
        <v>277</v>
      </c>
      <c r="N304" s="67">
        <f t="shared" si="113"/>
        <v>316</v>
      </c>
      <c r="O304" s="67">
        <f t="shared" si="113"/>
        <v>397</v>
      </c>
      <c r="P304" s="67">
        <f t="shared" si="113"/>
        <v>427</v>
      </c>
      <c r="Q304" s="67">
        <f t="shared" si="113"/>
        <v>451</v>
      </c>
      <c r="R304" s="67">
        <f t="shared" si="113"/>
        <v>326</v>
      </c>
      <c r="S304" s="67">
        <f t="shared" si="113"/>
        <v>461</v>
      </c>
      <c r="T304" s="67">
        <f t="shared" si="113"/>
        <v>353</v>
      </c>
      <c r="U304" s="67">
        <f t="shared" si="113"/>
        <v>406</v>
      </c>
      <c r="V304" s="67">
        <f t="shared" si="113"/>
        <v>294</v>
      </c>
      <c r="W304" s="67">
        <f t="shared" si="113"/>
        <v>261</v>
      </c>
      <c r="X304" s="67">
        <f t="shared" si="113"/>
        <v>367</v>
      </c>
      <c r="Y304" s="67">
        <f t="shared" si="113"/>
        <v>405</v>
      </c>
      <c r="Z304" s="67">
        <f t="shared" si="113"/>
        <v>371</v>
      </c>
      <c r="AA304" s="67">
        <f t="shared" si="113"/>
        <v>409</v>
      </c>
      <c r="AB304" s="67">
        <f t="shared" si="113"/>
        <v>403</v>
      </c>
      <c r="AC304" s="67">
        <f t="shared" si="113"/>
        <v>556</v>
      </c>
      <c r="AD304" s="68">
        <f t="shared" si="113"/>
        <v>428</v>
      </c>
      <c r="AE304" s="68">
        <f t="shared" si="113"/>
        <v>513</v>
      </c>
      <c r="AF304" s="69">
        <f t="shared" si="113"/>
        <v>463</v>
      </c>
      <c r="AG304" s="1"/>
      <c r="AH304" s="1"/>
      <c r="AI304" s="1"/>
      <c r="AJ304" s="45"/>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row>
    <row r="305" spans="5:13" ht="13.5" thickTop="1" x14ac:dyDescent="0.2">
      <c r="E305" s="75" t="str">
        <f>$E$39</f>
        <v>Data extracted from PROMIS on 01/06/2022</v>
      </c>
      <c r="L305" s="77"/>
      <c r="M305" s="77"/>
    </row>
    <row r="306" spans="5:13" ht="18" customHeight="1" x14ac:dyDescent="0.2">
      <c r="E306" s="89" t="str">
        <f>$E$40</f>
        <v>Shaded months should be treated as provisional</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in="4" max="32" man="1"/>
    <brk id="78" max="16383" man="1"/>
    <brk id="116" max="16383" man="1"/>
    <brk id="154" max="16383" man="1"/>
    <brk id="192" max="16383" man="1"/>
    <brk id="230" max="16383" man="1"/>
    <brk id="268" max="16383" man="1"/>
  </rowBreaks>
  <colBreaks count="1" manualBreakCount="1">
    <brk id="17"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54"/>
  <sheetViews>
    <sheetView topLeftCell="P1" zoomScaleNormal="100" workbookViewId="0">
      <selection activeCell="AI1" sqref="AI1:AI1048576"/>
    </sheetView>
  </sheetViews>
  <sheetFormatPr defaultColWidth="9.140625" defaultRowHeight="12.75" x14ac:dyDescent="0.2"/>
  <cols>
    <col min="1" max="1" width="3" style="11" hidden="1" customWidth="1"/>
    <col min="2" max="3" width="2" style="11" hidden="1" customWidth="1"/>
    <col min="4" max="4" width="7.28515625" style="11" hidden="1" customWidth="1"/>
    <col min="5" max="5" width="5" style="11" hidden="1" customWidth="1"/>
    <col min="6" max="7" width="18.7109375" style="11" customWidth="1"/>
    <col min="8" max="34" width="8.28515625" style="76" customWidth="1"/>
    <col min="35" max="38" width="7.28515625" style="11" customWidth="1"/>
    <col min="39" max="41" width="9.140625" style="11" customWidth="1"/>
    <col min="42" max="49" width="9.28515625" style="11" customWidth="1"/>
    <col min="50" max="53" width="9.140625" style="11" customWidth="1"/>
    <col min="54" max="61" width="9.28515625" style="11" customWidth="1"/>
    <col min="62" max="65" width="9.140625" style="11" customWidth="1"/>
    <col min="66" max="73" width="9.28515625" style="11" customWidth="1"/>
    <col min="74" max="77" width="9.140625" style="11" customWidth="1"/>
    <col min="78" max="85" width="9.28515625" style="11" customWidth="1"/>
    <col min="86" max="89" width="9.140625" style="11" customWidth="1"/>
    <col min="90" max="97" width="9.28515625" style="11" customWidth="1"/>
    <col min="98" max="101" width="9.140625" style="11" customWidth="1"/>
    <col min="102" max="109" width="9.28515625" style="11" customWidth="1"/>
    <col min="110" max="113" width="9.140625" style="11" customWidth="1"/>
    <col min="114" max="121" width="9.28515625" style="11" bestFit="1" customWidth="1"/>
    <col min="122" max="125" width="9.140625" style="11"/>
    <col min="126" max="133" width="9.28515625" style="11" bestFit="1" customWidth="1"/>
    <col min="134" max="16384" width="9.140625" style="11"/>
  </cols>
  <sheetData>
    <row r="1" spans="1:40" s="24" customFormat="1" ht="70.5" customHeight="1" x14ac:dyDescent="0.25">
      <c r="A1" s="24">
        <v>1</v>
      </c>
      <c r="F1" s="26"/>
      <c r="H1" s="27"/>
      <c r="I1" s="27"/>
      <c r="J1" s="27"/>
      <c r="K1" s="27"/>
      <c r="L1" s="27"/>
      <c r="M1" s="27"/>
      <c r="N1" s="27"/>
      <c r="O1" s="27"/>
      <c r="P1" s="27"/>
      <c r="Q1" s="27"/>
      <c r="R1" s="27"/>
      <c r="S1" s="27"/>
      <c r="T1" s="27"/>
      <c r="U1" s="27"/>
      <c r="V1" s="27"/>
      <c r="W1" s="27"/>
      <c r="X1" s="27"/>
      <c r="Y1" s="27"/>
      <c r="Z1" s="27"/>
      <c r="AA1" s="27"/>
      <c r="AB1" s="27"/>
      <c r="AC1" s="27"/>
      <c r="AD1" s="27"/>
      <c r="AE1" s="27"/>
      <c r="AF1" s="28"/>
      <c r="AG1" s="28"/>
      <c r="AH1" s="28"/>
    </row>
    <row r="2" spans="1:40" s="29" customFormat="1" ht="9.75" customHeight="1" x14ac:dyDescent="0.25">
      <c r="F2" s="31"/>
      <c r="H2" s="32"/>
      <c r="I2" s="32"/>
      <c r="J2" s="32"/>
      <c r="K2" s="32"/>
      <c r="L2" s="32"/>
      <c r="M2" s="32"/>
      <c r="N2" s="32"/>
      <c r="O2" s="32"/>
      <c r="P2" s="28"/>
      <c r="Q2" s="32"/>
      <c r="R2" s="32"/>
      <c r="S2" s="32"/>
      <c r="T2" s="32"/>
      <c r="U2" s="32"/>
      <c r="V2" s="32"/>
      <c r="W2" s="32"/>
      <c r="X2" s="32"/>
      <c r="Y2" s="32"/>
      <c r="Z2" s="32"/>
      <c r="AA2" s="32"/>
      <c r="AB2" s="32"/>
      <c r="AC2" s="32"/>
      <c r="AD2" s="32"/>
      <c r="AE2" s="32"/>
      <c r="AF2" s="32"/>
      <c r="AG2" s="32"/>
      <c r="AH2" s="32"/>
    </row>
    <row r="3" spans="1:40" s="29" customFormat="1" ht="12.75" customHeight="1" x14ac:dyDescent="0.25">
      <c r="F3" s="33" t="s">
        <v>62</v>
      </c>
      <c r="H3" s="32"/>
      <c r="I3" s="32"/>
      <c r="J3" s="32"/>
      <c r="K3" s="32"/>
      <c r="L3" s="32"/>
      <c r="M3" s="32"/>
      <c r="N3" s="32"/>
      <c r="O3" s="32"/>
      <c r="P3" s="28"/>
      <c r="Q3" s="32"/>
      <c r="R3" s="32"/>
      <c r="S3" s="32"/>
      <c r="T3" s="32"/>
      <c r="U3" s="32"/>
      <c r="V3" s="32"/>
      <c r="W3" s="32"/>
      <c r="X3" s="32"/>
      <c r="Y3" s="32"/>
      <c r="Z3" s="32"/>
      <c r="AA3" s="32"/>
      <c r="AB3" s="32"/>
      <c r="AC3" s="32"/>
      <c r="AD3" s="32"/>
      <c r="AE3" s="32"/>
      <c r="AF3" s="32"/>
      <c r="AG3" s="32"/>
      <c r="AH3" s="32"/>
    </row>
    <row r="4" spans="1:40" s="29" customFormat="1" ht="13.5" customHeight="1" x14ac:dyDescent="0.25">
      <c r="F4" s="2" t="str">
        <f>"Data through " &amp; [1]A_Quarterly!$A$1</f>
        <v>Data through April 2022</v>
      </c>
      <c r="H4" s="32"/>
      <c r="I4" s="32"/>
      <c r="J4" s="32"/>
      <c r="K4" s="32"/>
      <c r="L4" s="32"/>
      <c r="M4" s="32"/>
      <c r="N4" s="32"/>
      <c r="O4" s="32"/>
      <c r="P4" s="28"/>
      <c r="Q4" s="32"/>
      <c r="R4" s="32"/>
      <c r="S4" s="32"/>
      <c r="T4" s="32"/>
      <c r="U4" s="32"/>
      <c r="V4" s="32"/>
      <c r="W4" s="32"/>
      <c r="X4" s="32"/>
      <c r="Y4" s="32"/>
      <c r="Z4" s="32"/>
      <c r="AA4" s="32"/>
      <c r="AB4" s="32"/>
      <c r="AC4" s="32"/>
      <c r="AD4" s="32"/>
      <c r="AE4" s="32"/>
      <c r="AF4" s="32"/>
      <c r="AG4" s="32"/>
      <c r="AH4" s="32"/>
    </row>
    <row r="5" spans="1:40" ht="24.95" customHeight="1" x14ac:dyDescent="0.2">
      <c r="D5" s="11" t="str">
        <f>[1]A_Current!$G$2</f>
        <v>P1</v>
      </c>
      <c r="E5" s="11" t="str">
        <f>[1]A_Current!$H$2</f>
        <v>P2</v>
      </c>
      <c r="F5" s="35" t="s">
        <v>63</v>
      </c>
      <c r="G5" s="95" t="s">
        <v>64</v>
      </c>
      <c r="H5" s="96" t="str">
        <f>[1]A_Monthly!G$4</f>
        <v>Feb-20</v>
      </c>
      <c r="I5" s="96" t="str">
        <f>[1]A_Monthly!H$4</f>
        <v>Mar-20</v>
      </c>
      <c r="J5" s="97" t="str">
        <f>[1]A_Monthly!I$4</f>
        <v>Apr-20</v>
      </c>
      <c r="K5" s="96" t="str">
        <f>[1]A_Monthly!J$4</f>
        <v>May-20</v>
      </c>
      <c r="L5" s="96" t="str">
        <f>[1]A_Monthly!K$4</f>
        <v>Jun-20</v>
      </c>
      <c r="M5" s="96" t="str">
        <f>[1]A_Monthly!L$4</f>
        <v>Jul-20</v>
      </c>
      <c r="N5" s="96" t="str">
        <f>[1]A_Monthly!M$4</f>
        <v>Aug-20</v>
      </c>
      <c r="O5" s="96" t="str">
        <f>[1]A_Monthly!N$4</f>
        <v>Sep-20</v>
      </c>
      <c r="P5" s="96" t="str">
        <f>[1]A_Monthly!$O$4</f>
        <v>Oct-20</v>
      </c>
      <c r="Q5" s="96" t="str">
        <f>[1]A_Monthly!$P$4</f>
        <v>Nov-20</v>
      </c>
      <c r="R5" s="96" t="str">
        <f>[1]A_Monthly!$Q$4</f>
        <v>Dec-20</v>
      </c>
      <c r="S5" s="98" t="str">
        <f>[1]A_Monthly!R$4</f>
        <v>Jan-21</v>
      </c>
      <c r="T5" s="98" t="str">
        <f>[1]A_Monthly!S$4</f>
        <v>Feb-21</v>
      </c>
      <c r="U5" s="98" t="str">
        <f>[1]A_Monthly!T$4</f>
        <v>Mar-21</v>
      </c>
      <c r="V5" s="98" t="str">
        <f>[1]A_Monthly!U$4</f>
        <v>Apr-21</v>
      </c>
      <c r="W5" s="98" t="str">
        <f>[1]A_Monthly!V$4</f>
        <v>May-21</v>
      </c>
      <c r="X5" s="98" t="str">
        <f>[1]A_Monthly!W$4</f>
        <v>Jun-21</v>
      </c>
      <c r="Y5" s="98" t="str">
        <f>[1]A_Monthly!X$4</f>
        <v>Jul-21</v>
      </c>
      <c r="Z5" s="98" t="str">
        <f>[1]A_Monthly!Y$4</f>
        <v>Aug-21</v>
      </c>
      <c r="AA5" s="98" t="str">
        <f>[1]A_Monthly!Z$4</f>
        <v>Sep-21</v>
      </c>
      <c r="AB5" s="98" t="str">
        <f>[1]A_Monthly!AA$4</f>
        <v>Oct-21</v>
      </c>
      <c r="AC5" s="98" t="str">
        <f>[1]A_Monthly!AB$4</f>
        <v>Nov-21</v>
      </c>
      <c r="AD5" s="98" t="str">
        <f>[1]A_Monthly!AC$4</f>
        <v>Dec-21</v>
      </c>
      <c r="AE5" s="98" t="str">
        <f>[1]A_Monthly!AD$4</f>
        <v>Jan-22</v>
      </c>
      <c r="AF5" s="99" t="str">
        <f>[1]A_Monthly!AE$4</f>
        <v>Feb-22</v>
      </c>
      <c r="AG5" s="99" t="str">
        <f>[1]A_Monthly!AF$4</f>
        <v>Mar-22</v>
      </c>
      <c r="AH5" s="100" t="str">
        <f>[1]A_Monthly!AG$4</f>
        <v>Apr-22</v>
      </c>
      <c r="AM5" s="1"/>
      <c r="AN5" s="1"/>
    </row>
    <row r="6" spans="1:40" x14ac:dyDescent="0.2">
      <c r="D6" s="29">
        <f t="shared" ref="D6:E8" si="0">D25+D44+D63+D82+D101+D120+D139</f>
        <v>2724</v>
      </c>
      <c r="E6" s="29">
        <f t="shared" si="0"/>
        <v>2551</v>
      </c>
      <c r="F6" s="40" t="s">
        <v>65</v>
      </c>
      <c r="G6" s="101" t="s">
        <v>66</v>
      </c>
      <c r="H6" s="42">
        <f t="shared" ref="H6:AH8" si="1">H25+H44+H63+H82+H101+H120+H139</f>
        <v>188</v>
      </c>
      <c r="I6" s="42">
        <f t="shared" si="1"/>
        <v>200</v>
      </c>
      <c r="J6" s="42">
        <f t="shared" si="1"/>
        <v>166</v>
      </c>
      <c r="K6" s="42">
        <f t="shared" si="1"/>
        <v>180</v>
      </c>
      <c r="L6" s="42">
        <f t="shared" si="1"/>
        <v>210</v>
      </c>
      <c r="M6" s="42">
        <f t="shared" si="1"/>
        <v>275</v>
      </c>
      <c r="N6" s="42">
        <f t="shared" si="1"/>
        <v>281</v>
      </c>
      <c r="O6" s="42">
        <f t="shared" si="1"/>
        <v>297</v>
      </c>
      <c r="P6" s="42">
        <f t="shared" si="1"/>
        <v>268</v>
      </c>
      <c r="Q6" s="42">
        <f t="shared" si="1"/>
        <v>273</v>
      </c>
      <c r="R6" s="42">
        <f t="shared" si="1"/>
        <v>324</v>
      </c>
      <c r="S6" s="49">
        <f t="shared" si="1"/>
        <v>276</v>
      </c>
      <c r="T6" s="49">
        <f t="shared" si="1"/>
        <v>220</v>
      </c>
      <c r="U6" s="49">
        <f t="shared" si="1"/>
        <v>250</v>
      </c>
      <c r="V6" s="49">
        <f t="shared" si="1"/>
        <v>260</v>
      </c>
      <c r="W6" s="49">
        <f t="shared" si="1"/>
        <v>247</v>
      </c>
      <c r="X6" s="49">
        <f t="shared" si="1"/>
        <v>253</v>
      </c>
      <c r="Y6" s="49">
        <f t="shared" si="1"/>
        <v>262</v>
      </c>
      <c r="Z6" s="49">
        <f t="shared" si="1"/>
        <v>239</v>
      </c>
      <c r="AA6" s="49">
        <f t="shared" si="1"/>
        <v>247</v>
      </c>
      <c r="AB6" s="49">
        <f t="shared" si="1"/>
        <v>311</v>
      </c>
      <c r="AC6" s="49">
        <f t="shared" si="1"/>
        <v>268</v>
      </c>
      <c r="AD6" s="49">
        <f t="shared" si="1"/>
        <v>248</v>
      </c>
      <c r="AE6" s="49">
        <f t="shared" si="1"/>
        <v>265</v>
      </c>
      <c r="AF6" s="50">
        <f t="shared" si="1"/>
        <v>208</v>
      </c>
      <c r="AG6" s="50">
        <f t="shared" si="1"/>
        <v>255</v>
      </c>
      <c r="AH6" s="51">
        <f t="shared" si="1"/>
        <v>248</v>
      </c>
      <c r="AI6" s="29"/>
      <c r="AJ6" s="29"/>
      <c r="AK6" s="29"/>
      <c r="AL6" s="29"/>
      <c r="AM6" s="1"/>
      <c r="AN6" s="1"/>
    </row>
    <row r="7" spans="1:40" x14ac:dyDescent="0.2">
      <c r="D7" s="11">
        <f t="shared" si="0"/>
        <v>1347</v>
      </c>
      <c r="E7" s="11">
        <f t="shared" si="0"/>
        <v>1235</v>
      </c>
      <c r="F7" s="102"/>
      <c r="G7" s="103" t="s">
        <v>67</v>
      </c>
      <c r="H7" s="49">
        <f t="shared" si="1"/>
        <v>124</v>
      </c>
      <c r="I7" s="49">
        <f t="shared" si="1"/>
        <v>140</v>
      </c>
      <c r="J7" s="49">
        <f t="shared" si="1"/>
        <v>100</v>
      </c>
      <c r="K7" s="49">
        <f t="shared" si="1"/>
        <v>77</v>
      </c>
      <c r="L7" s="49">
        <f t="shared" si="1"/>
        <v>86</v>
      </c>
      <c r="M7" s="49">
        <f t="shared" si="1"/>
        <v>81</v>
      </c>
      <c r="N7" s="49">
        <f t="shared" si="1"/>
        <v>109</v>
      </c>
      <c r="O7" s="49">
        <f t="shared" si="1"/>
        <v>134</v>
      </c>
      <c r="P7" s="49">
        <f t="shared" si="1"/>
        <v>141</v>
      </c>
      <c r="Q7" s="49">
        <f t="shared" si="1"/>
        <v>189</v>
      </c>
      <c r="R7" s="49">
        <f t="shared" si="1"/>
        <v>137</v>
      </c>
      <c r="S7" s="49">
        <f t="shared" si="1"/>
        <v>148</v>
      </c>
      <c r="T7" s="49">
        <f t="shared" si="1"/>
        <v>116</v>
      </c>
      <c r="U7" s="49">
        <f t="shared" si="1"/>
        <v>154</v>
      </c>
      <c r="V7" s="49">
        <f t="shared" si="1"/>
        <v>138</v>
      </c>
      <c r="W7" s="49">
        <f t="shared" si="1"/>
        <v>120</v>
      </c>
      <c r="X7" s="49">
        <f t="shared" si="1"/>
        <v>105</v>
      </c>
      <c r="Y7" s="49">
        <f t="shared" si="1"/>
        <v>133</v>
      </c>
      <c r="Z7" s="49">
        <f t="shared" si="1"/>
        <v>131</v>
      </c>
      <c r="AA7" s="49">
        <f t="shared" si="1"/>
        <v>106</v>
      </c>
      <c r="AB7" s="49">
        <f t="shared" si="1"/>
        <v>125</v>
      </c>
      <c r="AC7" s="49">
        <f t="shared" si="1"/>
        <v>156</v>
      </c>
      <c r="AD7" s="49">
        <f t="shared" si="1"/>
        <v>127</v>
      </c>
      <c r="AE7" s="49">
        <f t="shared" si="1"/>
        <v>129</v>
      </c>
      <c r="AF7" s="50">
        <f t="shared" si="1"/>
        <v>105</v>
      </c>
      <c r="AG7" s="50">
        <f t="shared" si="1"/>
        <v>119</v>
      </c>
      <c r="AH7" s="51">
        <f t="shared" si="1"/>
        <v>104</v>
      </c>
      <c r="AM7" s="1"/>
      <c r="AN7" s="1"/>
    </row>
    <row r="8" spans="1:40" x14ac:dyDescent="0.2">
      <c r="D8" s="29">
        <f t="shared" si="0"/>
        <v>689</v>
      </c>
      <c r="E8" s="29">
        <f t="shared" si="0"/>
        <v>885</v>
      </c>
      <c r="F8" s="102"/>
      <c r="G8" s="103" t="s">
        <v>68</v>
      </c>
      <c r="H8" s="49">
        <f t="shared" si="1"/>
        <v>59</v>
      </c>
      <c r="I8" s="49">
        <f t="shared" si="1"/>
        <v>47</v>
      </c>
      <c r="J8" s="49">
        <f t="shared" si="1"/>
        <v>32</v>
      </c>
      <c r="K8" s="49">
        <f t="shared" si="1"/>
        <v>35</v>
      </c>
      <c r="L8" s="49">
        <f t="shared" si="1"/>
        <v>33</v>
      </c>
      <c r="M8" s="49">
        <f t="shared" si="1"/>
        <v>34</v>
      </c>
      <c r="N8" s="49">
        <f t="shared" si="1"/>
        <v>69</v>
      </c>
      <c r="O8" s="49">
        <f t="shared" si="1"/>
        <v>82</v>
      </c>
      <c r="P8" s="49">
        <f t="shared" si="1"/>
        <v>80</v>
      </c>
      <c r="Q8" s="49">
        <f t="shared" si="1"/>
        <v>75</v>
      </c>
      <c r="R8" s="49">
        <f t="shared" si="1"/>
        <v>81</v>
      </c>
      <c r="S8" s="49">
        <f t="shared" si="1"/>
        <v>63</v>
      </c>
      <c r="T8" s="49">
        <f t="shared" si="1"/>
        <v>56</v>
      </c>
      <c r="U8" s="49">
        <f t="shared" si="1"/>
        <v>66</v>
      </c>
      <c r="V8" s="49">
        <f t="shared" si="1"/>
        <v>83</v>
      </c>
      <c r="W8" s="49">
        <f t="shared" si="1"/>
        <v>63</v>
      </c>
      <c r="X8" s="49">
        <f t="shared" si="1"/>
        <v>69</v>
      </c>
      <c r="Y8" s="49">
        <f t="shared" si="1"/>
        <v>68</v>
      </c>
      <c r="Z8" s="49">
        <f t="shared" si="1"/>
        <v>69</v>
      </c>
      <c r="AA8" s="49">
        <f t="shared" si="1"/>
        <v>74</v>
      </c>
      <c r="AB8" s="49">
        <f t="shared" si="1"/>
        <v>83</v>
      </c>
      <c r="AC8" s="49">
        <f t="shared" si="1"/>
        <v>103</v>
      </c>
      <c r="AD8" s="49">
        <f t="shared" si="1"/>
        <v>102</v>
      </c>
      <c r="AE8" s="49">
        <f t="shared" si="1"/>
        <v>109</v>
      </c>
      <c r="AF8" s="50">
        <f t="shared" si="1"/>
        <v>70</v>
      </c>
      <c r="AG8" s="50">
        <f t="shared" si="1"/>
        <v>104</v>
      </c>
      <c r="AH8" s="51">
        <f t="shared" si="1"/>
        <v>103</v>
      </c>
      <c r="AI8" s="29"/>
      <c r="AJ8" s="29"/>
      <c r="AK8" s="29"/>
      <c r="AL8" s="29"/>
      <c r="AM8" s="1"/>
      <c r="AN8" s="1"/>
    </row>
    <row r="9" spans="1:40" x14ac:dyDescent="0.2">
      <c r="D9" s="11">
        <f>SUM(D6:D8)</f>
        <v>4760</v>
      </c>
      <c r="E9" s="11">
        <f>SUM(E6:E8)</f>
        <v>4671</v>
      </c>
      <c r="F9" s="104" t="s">
        <v>69</v>
      </c>
      <c r="G9" s="105"/>
      <c r="H9" s="106">
        <f t="shared" ref="H9:AH9" si="2">SUM(H6:H8)</f>
        <v>371</v>
      </c>
      <c r="I9" s="106">
        <f t="shared" si="2"/>
        <v>387</v>
      </c>
      <c r="J9" s="106">
        <f t="shared" si="2"/>
        <v>298</v>
      </c>
      <c r="K9" s="106">
        <f t="shared" si="2"/>
        <v>292</v>
      </c>
      <c r="L9" s="106">
        <f t="shared" si="2"/>
        <v>329</v>
      </c>
      <c r="M9" s="106">
        <f t="shared" si="2"/>
        <v>390</v>
      </c>
      <c r="N9" s="106">
        <f t="shared" si="2"/>
        <v>459</v>
      </c>
      <c r="O9" s="106">
        <f t="shared" si="2"/>
        <v>513</v>
      </c>
      <c r="P9" s="106">
        <f t="shared" si="2"/>
        <v>489</v>
      </c>
      <c r="Q9" s="106">
        <f t="shared" si="2"/>
        <v>537</v>
      </c>
      <c r="R9" s="106">
        <f t="shared" si="2"/>
        <v>542</v>
      </c>
      <c r="S9" s="107">
        <f t="shared" si="2"/>
        <v>487</v>
      </c>
      <c r="T9" s="107">
        <f t="shared" si="2"/>
        <v>392</v>
      </c>
      <c r="U9" s="107">
        <f t="shared" si="2"/>
        <v>470</v>
      </c>
      <c r="V9" s="107">
        <f t="shared" si="2"/>
        <v>481</v>
      </c>
      <c r="W9" s="107">
        <f t="shared" si="2"/>
        <v>430</v>
      </c>
      <c r="X9" s="107">
        <f t="shared" si="2"/>
        <v>427</v>
      </c>
      <c r="Y9" s="107">
        <f t="shared" si="2"/>
        <v>463</v>
      </c>
      <c r="Z9" s="107">
        <f t="shared" si="2"/>
        <v>439</v>
      </c>
      <c r="AA9" s="107">
        <f t="shared" si="2"/>
        <v>427</v>
      </c>
      <c r="AB9" s="107">
        <f t="shared" si="2"/>
        <v>519</v>
      </c>
      <c r="AC9" s="107">
        <f t="shared" si="2"/>
        <v>527</v>
      </c>
      <c r="AD9" s="107">
        <f t="shared" si="2"/>
        <v>477</v>
      </c>
      <c r="AE9" s="107">
        <f t="shared" si="2"/>
        <v>503</v>
      </c>
      <c r="AF9" s="108">
        <f t="shared" si="2"/>
        <v>383</v>
      </c>
      <c r="AG9" s="108">
        <f t="shared" si="2"/>
        <v>478</v>
      </c>
      <c r="AH9" s="109">
        <f t="shared" si="2"/>
        <v>455</v>
      </c>
      <c r="AM9" s="1"/>
      <c r="AN9" s="1"/>
    </row>
    <row r="10" spans="1:40" x14ac:dyDescent="0.2">
      <c r="D10" s="29">
        <f t="shared" ref="D10:E12" si="3">D29+D48+D67+D86+D105+D124+D143</f>
        <v>1114</v>
      </c>
      <c r="E10" s="29">
        <f t="shared" si="3"/>
        <v>1046</v>
      </c>
      <c r="F10" s="40" t="s">
        <v>70</v>
      </c>
      <c r="G10" s="101" t="s">
        <v>66</v>
      </c>
      <c r="H10" s="42">
        <f t="shared" ref="H10:AH12" si="4">H29+H48+H67+H86+H105+H124+H143</f>
        <v>93</v>
      </c>
      <c r="I10" s="42">
        <f t="shared" si="4"/>
        <v>93</v>
      </c>
      <c r="J10" s="42">
        <f t="shared" si="4"/>
        <v>63</v>
      </c>
      <c r="K10" s="42">
        <f t="shared" si="4"/>
        <v>101</v>
      </c>
      <c r="L10" s="42">
        <f t="shared" si="4"/>
        <v>115</v>
      </c>
      <c r="M10" s="42">
        <f t="shared" si="4"/>
        <v>116</v>
      </c>
      <c r="N10" s="42">
        <f t="shared" si="4"/>
        <v>112</v>
      </c>
      <c r="O10" s="42">
        <f t="shared" si="4"/>
        <v>114</v>
      </c>
      <c r="P10" s="42">
        <f t="shared" si="4"/>
        <v>116</v>
      </c>
      <c r="Q10" s="42">
        <f t="shared" si="4"/>
        <v>133</v>
      </c>
      <c r="R10" s="42">
        <f t="shared" si="4"/>
        <v>114</v>
      </c>
      <c r="S10" s="49">
        <f t="shared" si="4"/>
        <v>86</v>
      </c>
      <c r="T10" s="49">
        <f t="shared" si="4"/>
        <v>83</v>
      </c>
      <c r="U10" s="49">
        <f t="shared" si="4"/>
        <v>118</v>
      </c>
      <c r="V10" s="49">
        <f t="shared" si="4"/>
        <v>122</v>
      </c>
      <c r="W10" s="49">
        <f t="shared" si="4"/>
        <v>99</v>
      </c>
      <c r="X10" s="49">
        <f t="shared" si="4"/>
        <v>83</v>
      </c>
      <c r="Y10" s="49">
        <f t="shared" si="4"/>
        <v>120</v>
      </c>
      <c r="Z10" s="49">
        <f t="shared" si="4"/>
        <v>103</v>
      </c>
      <c r="AA10" s="49">
        <f t="shared" si="4"/>
        <v>119</v>
      </c>
      <c r="AB10" s="49">
        <f t="shared" si="4"/>
        <v>98</v>
      </c>
      <c r="AC10" s="49">
        <f t="shared" si="4"/>
        <v>89</v>
      </c>
      <c r="AD10" s="49">
        <f t="shared" si="4"/>
        <v>127</v>
      </c>
      <c r="AE10" s="49">
        <f t="shared" si="4"/>
        <v>92</v>
      </c>
      <c r="AF10" s="50">
        <f t="shared" si="4"/>
        <v>77</v>
      </c>
      <c r="AG10" s="50">
        <f t="shared" si="4"/>
        <v>112</v>
      </c>
      <c r="AH10" s="51">
        <f t="shared" si="4"/>
        <v>109</v>
      </c>
      <c r="AI10" s="29"/>
      <c r="AJ10" s="29"/>
      <c r="AK10" s="29"/>
      <c r="AL10" s="29"/>
      <c r="AM10" s="1"/>
      <c r="AN10" s="1"/>
    </row>
    <row r="11" spans="1:40" x14ac:dyDescent="0.2">
      <c r="D11" s="11">
        <f t="shared" si="3"/>
        <v>738</v>
      </c>
      <c r="E11" s="11">
        <f t="shared" si="3"/>
        <v>715</v>
      </c>
      <c r="F11" s="102"/>
      <c r="G11" s="103" t="s">
        <v>67</v>
      </c>
      <c r="H11" s="49">
        <f t="shared" si="4"/>
        <v>85</v>
      </c>
      <c r="I11" s="49">
        <f t="shared" si="4"/>
        <v>103</v>
      </c>
      <c r="J11" s="49">
        <f t="shared" si="4"/>
        <v>67</v>
      </c>
      <c r="K11" s="49">
        <f t="shared" si="4"/>
        <v>63</v>
      </c>
      <c r="L11" s="49">
        <f t="shared" si="4"/>
        <v>60</v>
      </c>
      <c r="M11" s="49">
        <f t="shared" si="4"/>
        <v>59</v>
      </c>
      <c r="N11" s="49">
        <f t="shared" si="4"/>
        <v>81</v>
      </c>
      <c r="O11" s="49">
        <f t="shared" si="4"/>
        <v>73</v>
      </c>
      <c r="P11" s="49">
        <f t="shared" si="4"/>
        <v>68</v>
      </c>
      <c r="Q11" s="49">
        <f t="shared" si="4"/>
        <v>92</v>
      </c>
      <c r="R11" s="49">
        <f t="shared" si="4"/>
        <v>90</v>
      </c>
      <c r="S11" s="49">
        <f t="shared" si="4"/>
        <v>54</v>
      </c>
      <c r="T11" s="49">
        <f t="shared" si="4"/>
        <v>73</v>
      </c>
      <c r="U11" s="49">
        <f t="shared" si="4"/>
        <v>86</v>
      </c>
      <c r="V11" s="49">
        <f t="shared" si="4"/>
        <v>62</v>
      </c>
      <c r="W11" s="49">
        <f t="shared" si="4"/>
        <v>91</v>
      </c>
      <c r="X11" s="49">
        <f t="shared" si="4"/>
        <v>85</v>
      </c>
      <c r="Y11" s="49">
        <f t="shared" si="4"/>
        <v>61</v>
      </c>
      <c r="Z11" s="49">
        <f t="shared" si="4"/>
        <v>87</v>
      </c>
      <c r="AA11" s="49">
        <f t="shared" si="4"/>
        <v>87</v>
      </c>
      <c r="AB11" s="49">
        <f t="shared" si="4"/>
        <v>70</v>
      </c>
      <c r="AC11" s="49">
        <f t="shared" si="4"/>
        <v>90</v>
      </c>
      <c r="AD11" s="49">
        <f t="shared" si="4"/>
        <v>63</v>
      </c>
      <c r="AE11" s="49">
        <f t="shared" si="4"/>
        <v>72</v>
      </c>
      <c r="AF11" s="50">
        <f t="shared" si="4"/>
        <v>54</v>
      </c>
      <c r="AG11" s="50">
        <f t="shared" si="4"/>
        <v>56</v>
      </c>
      <c r="AH11" s="51">
        <f t="shared" si="4"/>
        <v>75</v>
      </c>
      <c r="AM11" s="1"/>
      <c r="AN11" s="1"/>
    </row>
    <row r="12" spans="1:40" x14ac:dyDescent="0.2">
      <c r="D12" s="29">
        <f t="shared" si="3"/>
        <v>810</v>
      </c>
      <c r="E12" s="29">
        <f t="shared" si="3"/>
        <v>1006</v>
      </c>
      <c r="F12" s="102"/>
      <c r="G12" s="103" t="s">
        <v>68</v>
      </c>
      <c r="H12" s="49">
        <f t="shared" si="4"/>
        <v>76</v>
      </c>
      <c r="I12" s="49">
        <f t="shared" si="4"/>
        <v>71</v>
      </c>
      <c r="J12" s="49">
        <f t="shared" si="4"/>
        <v>55</v>
      </c>
      <c r="K12" s="49">
        <f t="shared" si="4"/>
        <v>40</v>
      </c>
      <c r="L12" s="49">
        <f t="shared" si="4"/>
        <v>61</v>
      </c>
      <c r="M12" s="49">
        <f t="shared" si="4"/>
        <v>78</v>
      </c>
      <c r="N12" s="49">
        <f t="shared" si="4"/>
        <v>57</v>
      </c>
      <c r="O12" s="49">
        <f t="shared" si="4"/>
        <v>85</v>
      </c>
      <c r="P12" s="49">
        <f t="shared" si="4"/>
        <v>90</v>
      </c>
      <c r="Q12" s="49">
        <f t="shared" si="4"/>
        <v>91</v>
      </c>
      <c r="R12" s="49">
        <f t="shared" si="4"/>
        <v>92</v>
      </c>
      <c r="S12" s="49">
        <f t="shared" si="4"/>
        <v>72</v>
      </c>
      <c r="T12" s="49">
        <f t="shared" si="4"/>
        <v>60</v>
      </c>
      <c r="U12" s="49">
        <f t="shared" si="4"/>
        <v>89</v>
      </c>
      <c r="V12" s="49">
        <f t="shared" si="4"/>
        <v>96</v>
      </c>
      <c r="W12" s="49">
        <f t="shared" si="4"/>
        <v>75</v>
      </c>
      <c r="X12" s="49">
        <f t="shared" si="4"/>
        <v>79</v>
      </c>
      <c r="Y12" s="49">
        <f t="shared" si="4"/>
        <v>78</v>
      </c>
      <c r="Z12" s="49">
        <f t="shared" si="4"/>
        <v>92</v>
      </c>
      <c r="AA12" s="49">
        <f t="shared" si="4"/>
        <v>128</v>
      </c>
      <c r="AB12" s="49">
        <f t="shared" si="4"/>
        <v>121</v>
      </c>
      <c r="AC12" s="49">
        <f t="shared" si="4"/>
        <v>94</v>
      </c>
      <c r="AD12" s="49">
        <f t="shared" si="4"/>
        <v>93</v>
      </c>
      <c r="AE12" s="49">
        <f t="shared" si="4"/>
        <v>70</v>
      </c>
      <c r="AF12" s="50">
        <f t="shared" si="4"/>
        <v>86</v>
      </c>
      <c r="AG12" s="50">
        <f t="shared" si="4"/>
        <v>131</v>
      </c>
      <c r="AH12" s="51">
        <f t="shared" si="4"/>
        <v>113</v>
      </c>
      <c r="AI12" s="29"/>
      <c r="AJ12" s="29"/>
      <c r="AK12" s="29"/>
      <c r="AL12" s="29"/>
      <c r="AM12" s="1"/>
      <c r="AN12" s="1"/>
    </row>
    <row r="13" spans="1:40" x14ac:dyDescent="0.2">
      <c r="D13" s="11">
        <f>SUM(D10:D12)</f>
        <v>2662</v>
      </c>
      <c r="E13" s="11">
        <f>SUM(E10:E12)</f>
        <v>2767</v>
      </c>
      <c r="F13" s="104" t="s">
        <v>71</v>
      </c>
      <c r="G13" s="105"/>
      <c r="H13" s="106">
        <f t="shared" ref="H13:AH13" si="5">SUM(H10:H12)</f>
        <v>254</v>
      </c>
      <c r="I13" s="106">
        <f t="shared" si="5"/>
        <v>267</v>
      </c>
      <c r="J13" s="106">
        <f t="shared" si="5"/>
        <v>185</v>
      </c>
      <c r="K13" s="106">
        <f t="shared" si="5"/>
        <v>204</v>
      </c>
      <c r="L13" s="106">
        <f t="shared" si="5"/>
        <v>236</v>
      </c>
      <c r="M13" s="106">
        <f t="shared" si="5"/>
        <v>253</v>
      </c>
      <c r="N13" s="106">
        <f t="shared" si="5"/>
        <v>250</v>
      </c>
      <c r="O13" s="106">
        <f t="shared" si="5"/>
        <v>272</v>
      </c>
      <c r="P13" s="106">
        <f t="shared" si="5"/>
        <v>274</v>
      </c>
      <c r="Q13" s="106">
        <f t="shared" si="5"/>
        <v>316</v>
      </c>
      <c r="R13" s="106">
        <f t="shared" si="5"/>
        <v>296</v>
      </c>
      <c r="S13" s="107">
        <f t="shared" si="5"/>
        <v>212</v>
      </c>
      <c r="T13" s="107">
        <f t="shared" si="5"/>
        <v>216</v>
      </c>
      <c r="U13" s="107">
        <f t="shared" si="5"/>
        <v>293</v>
      </c>
      <c r="V13" s="107">
        <f t="shared" si="5"/>
        <v>280</v>
      </c>
      <c r="W13" s="107">
        <f t="shared" si="5"/>
        <v>265</v>
      </c>
      <c r="X13" s="107">
        <f t="shared" si="5"/>
        <v>247</v>
      </c>
      <c r="Y13" s="107">
        <f t="shared" si="5"/>
        <v>259</v>
      </c>
      <c r="Z13" s="107">
        <f t="shared" si="5"/>
        <v>282</v>
      </c>
      <c r="AA13" s="107">
        <f t="shared" si="5"/>
        <v>334</v>
      </c>
      <c r="AB13" s="107">
        <f t="shared" si="5"/>
        <v>289</v>
      </c>
      <c r="AC13" s="107">
        <f t="shared" si="5"/>
        <v>273</v>
      </c>
      <c r="AD13" s="107">
        <f t="shared" si="5"/>
        <v>283</v>
      </c>
      <c r="AE13" s="107">
        <f t="shared" si="5"/>
        <v>234</v>
      </c>
      <c r="AF13" s="108">
        <f t="shared" si="5"/>
        <v>217</v>
      </c>
      <c r="AG13" s="108">
        <f t="shared" si="5"/>
        <v>299</v>
      </c>
      <c r="AH13" s="109">
        <f t="shared" si="5"/>
        <v>297</v>
      </c>
      <c r="AM13" s="1"/>
      <c r="AN13" s="1"/>
    </row>
    <row r="14" spans="1:40" x14ac:dyDescent="0.2">
      <c r="D14" s="29">
        <f>D9+D13</f>
        <v>7422</v>
      </c>
      <c r="E14" s="29">
        <f>E9+E13</f>
        <v>7438</v>
      </c>
      <c r="F14" s="110" t="s">
        <v>72</v>
      </c>
      <c r="G14" s="111"/>
      <c r="H14" s="112">
        <f t="shared" ref="H14:N14" si="6">H9+H13</f>
        <v>625</v>
      </c>
      <c r="I14" s="112">
        <f t="shared" si="6"/>
        <v>654</v>
      </c>
      <c r="J14" s="112">
        <f t="shared" si="6"/>
        <v>483</v>
      </c>
      <c r="K14" s="112">
        <f t="shared" si="6"/>
        <v>496</v>
      </c>
      <c r="L14" s="112">
        <f t="shared" si="6"/>
        <v>565</v>
      </c>
      <c r="M14" s="112">
        <f t="shared" si="6"/>
        <v>643</v>
      </c>
      <c r="N14" s="112">
        <f t="shared" si="6"/>
        <v>709</v>
      </c>
      <c r="O14" s="112">
        <f>O9+O13</f>
        <v>785</v>
      </c>
      <c r="P14" s="112">
        <f t="shared" ref="P14:Q14" si="7">P9+P13</f>
        <v>763</v>
      </c>
      <c r="Q14" s="112">
        <f t="shared" si="7"/>
        <v>853</v>
      </c>
      <c r="R14" s="112">
        <f>R9+R13</f>
        <v>838</v>
      </c>
      <c r="S14" s="54">
        <f>S9+S13</f>
        <v>699</v>
      </c>
      <c r="T14" s="54">
        <f t="shared" ref="T14:U14" si="8">T9+T13</f>
        <v>608</v>
      </c>
      <c r="U14" s="54">
        <f t="shared" si="8"/>
        <v>763</v>
      </c>
      <c r="V14" s="54">
        <f>V9+V13</f>
        <v>761</v>
      </c>
      <c r="W14" s="54">
        <f t="shared" ref="W14:X14" si="9">W9+W13</f>
        <v>695</v>
      </c>
      <c r="X14" s="54">
        <f t="shared" si="9"/>
        <v>674</v>
      </c>
      <c r="Y14" s="54">
        <f>Y9+Y13</f>
        <v>722</v>
      </c>
      <c r="Z14" s="54">
        <f t="shared" ref="Z14:AA14" si="10">Z9+Z13</f>
        <v>721</v>
      </c>
      <c r="AA14" s="54">
        <f t="shared" si="10"/>
        <v>761</v>
      </c>
      <c r="AB14" s="54">
        <f>AB9+AB13</f>
        <v>808</v>
      </c>
      <c r="AC14" s="54">
        <f t="shared" ref="AC14:AD14" si="11">AC9+AC13</f>
        <v>800</v>
      </c>
      <c r="AD14" s="54">
        <f t="shared" si="11"/>
        <v>760</v>
      </c>
      <c r="AE14" s="54">
        <f>AE9+AE13</f>
        <v>737</v>
      </c>
      <c r="AF14" s="55">
        <f t="shared" ref="AF14:AG14" si="12">AF9+AF13</f>
        <v>600</v>
      </c>
      <c r="AG14" s="55">
        <f t="shared" si="12"/>
        <v>777</v>
      </c>
      <c r="AH14" s="56">
        <f>AH9+AH13</f>
        <v>752</v>
      </c>
      <c r="AI14" s="29"/>
      <c r="AJ14" s="29"/>
      <c r="AK14" s="29"/>
      <c r="AL14" s="29"/>
    </row>
    <row r="15" spans="1:40" x14ac:dyDescent="0.2">
      <c r="D15" s="11">
        <f t="shared" ref="D15:E17" si="13">D6+D10</f>
        <v>3838</v>
      </c>
      <c r="E15" s="11">
        <f t="shared" si="13"/>
        <v>3597</v>
      </c>
      <c r="F15" s="113" t="s">
        <v>73</v>
      </c>
      <c r="G15" s="114"/>
      <c r="H15" s="115">
        <f t="shared" ref="H15:AH17" si="14">H6+H10</f>
        <v>281</v>
      </c>
      <c r="I15" s="116">
        <f t="shared" si="14"/>
        <v>293</v>
      </c>
      <c r="J15" s="117">
        <f t="shared" si="14"/>
        <v>229</v>
      </c>
      <c r="K15" s="117">
        <f t="shared" si="14"/>
        <v>281</v>
      </c>
      <c r="L15" s="116">
        <f t="shared" si="14"/>
        <v>325</v>
      </c>
      <c r="M15" s="117">
        <f t="shared" si="14"/>
        <v>391</v>
      </c>
      <c r="N15" s="117">
        <f t="shared" si="14"/>
        <v>393</v>
      </c>
      <c r="O15" s="117">
        <f t="shared" si="14"/>
        <v>411</v>
      </c>
      <c r="P15" s="117">
        <f t="shared" si="14"/>
        <v>384</v>
      </c>
      <c r="Q15" s="117">
        <f t="shared" si="14"/>
        <v>406</v>
      </c>
      <c r="R15" s="117">
        <f t="shared" si="14"/>
        <v>438</v>
      </c>
      <c r="S15" s="116">
        <f t="shared" si="14"/>
        <v>362</v>
      </c>
      <c r="T15" s="116">
        <f t="shared" si="14"/>
        <v>303</v>
      </c>
      <c r="U15" s="116">
        <f t="shared" si="14"/>
        <v>368</v>
      </c>
      <c r="V15" s="116">
        <f t="shared" si="14"/>
        <v>382</v>
      </c>
      <c r="W15" s="116">
        <f t="shared" si="14"/>
        <v>346</v>
      </c>
      <c r="X15" s="116">
        <f t="shared" si="14"/>
        <v>336</v>
      </c>
      <c r="Y15" s="116">
        <f t="shared" si="14"/>
        <v>382</v>
      </c>
      <c r="Z15" s="116">
        <f t="shared" si="14"/>
        <v>342</v>
      </c>
      <c r="AA15" s="116">
        <f t="shared" si="14"/>
        <v>366</v>
      </c>
      <c r="AB15" s="116">
        <f t="shared" si="14"/>
        <v>409</v>
      </c>
      <c r="AC15" s="116">
        <f t="shared" si="14"/>
        <v>357</v>
      </c>
      <c r="AD15" s="116">
        <f t="shared" si="14"/>
        <v>375</v>
      </c>
      <c r="AE15" s="116">
        <f t="shared" si="14"/>
        <v>357</v>
      </c>
      <c r="AF15" s="118">
        <f t="shared" si="14"/>
        <v>285</v>
      </c>
      <c r="AG15" s="118">
        <f t="shared" si="14"/>
        <v>367</v>
      </c>
      <c r="AH15" s="119">
        <f t="shared" si="14"/>
        <v>357</v>
      </c>
    </row>
    <row r="16" spans="1:40" x14ac:dyDescent="0.2">
      <c r="D16" s="29">
        <f t="shared" si="13"/>
        <v>2085</v>
      </c>
      <c r="E16" s="29">
        <f t="shared" si="13"/>
        <v>1950</v>
      </c>
      <c r="F16" s="113" t="s">
        <v>74</v>
      </c>
      <c r="G16" s="114"/>
      <c r="H16" s="120">
        <f t="shared" si="14"/>
        <v>209</v>
      </c>
      <c r="I16" s="116">
        <f t="shared" si="14"/>
        <v>243</v>
      </c>
      <c r="J16" s="116">
        <f t="shared" si="14"/>
        <v>167</v>
      </c>
      <c r="K16" s="116">
        <f t="shared" si="14"/>
        <v>140</v>
      </c>
      <c r="L16" s="116">
        <f t="shared" si="14"/>
        <v>146</v>
      </c>
      <c r="M16" s="116">
        <f t="shared" si="14"/>
        <v>140</v>
      </c>
      <c r="N16" s="116">
        <f t="shared" si="14"/>
        <v>190</v>
      </c>
      <c r="O16" s="116">
        <f t="shared" si="14"/>
        <v>207</v>
      </c>
      <c r="P16" s="116">
        <f t="shared" si="14"/>
        <v>209</v>
      </c>
      <c r="Q16" s="116">
        <f t="shared" si="14"/>
        <v>281</v>
      </c>
      <c r="R16" s="116">
        <f t="shared" si="14"/>
        <v>227</v>
      </c>
      <c r="S16" s="116">
        <f t="shared" si="14"/>
        <v>202</v>
      </c>
      <c r="T16" s="116">
        <f t="shared" si="14"/>
        <v>189</v>
      </c>
      <c r="U16" s="116">
        <f t="shared" si="14"/>
        <v>240</v>
      </c>
      <c r="V16" s="116">
        <f t="shared" si="14"/>
        <v>200</v>
      </c>
      <c r="W16" s="116">
        <f t="shared" si="14"/>
        <v>211</v>
      </c>
      <c r="X16" s="116">
        <f t="shared" si="14"/>
        <v>190</v>
      </c>
      <c r="Y16" s="116">
        <f t="shared" si="14"/>
        <v>194</v>
      </c>
      <c r="Z16" s="116">
        <f t="shared" si="14"/>
        <v>218</v>
      </c>
      <c r="AA16" s="116">
        <f t="shared" si="14"/>
        <v>193</v>
      </c>
      <c r="AB16" s="116">
        <f t="shared" si="14"/>
        <v>195</v>
      </c>
      <c r="AC16" s="116">
        <f t="shared" si="14"/>
        <v>246</v>
      </c>
      <c r="AD16" s="116">
        <f t="shared" si="14"/>
        <v>190</v>
      </c>
      <c r="AE16" s="116">
        <f t="shared" si="14"/>
        <v>201</v>
      </c>
      <c r="AF16" s="118">
        <f t="shared" si="14"/>
        <v>159</v>
      </c>
      <c r="AG16" s="118">
        <f t="shared" si="14"/>
        <v>175</v>
      </c>
      <c r="AH16" s="119">
        <f>AH7+AH11</f>
        <v>179</v>
      </c>
      <c r="AI16" s="29"/>
      <c r="AJ16" s="29"/>
      <c r="AK16" s="29"/>
      <c r="AL16" s="29"/>
    </row>
    <row r="17" spans="1:40" x14ac:dyDescent="0.2">
      <c r="D17" s="11">
        <f t="shared" si="13"/>
        <v>1499</v>
      </c>
      <c r="E17" s="11">
        <f t="shared" si="13"/>
        <v>1891</v>
      </c>
      <c r="F17" s="113" t="s">
        <v>75</v>
      </c>
      <c r="G17" s="114"/>
      <c r="H17" s="120">
        <f t="shared" si="14"/>
        <v>135</v>
      </c>
      <c r="I17" s="116">
        <f t="shared" si="14"/>
        <v>118</v>
      </c>
      <c r="J17" s="116">
        <f t="shared" si="14"/>
        <v>87</v>
      </c>
      <c r="K17" s="116">
        <f t="shared" si="14"/>
        <v>75</v>
      </c>
      <c r="L17" s="116">
        <f t="shared" si="14"/>
        <v>94</v>
      </c>
      <c r="M17" s="116">
        <f t="shared" si="14"/>
        <v>112</v>
      </c>
      <c r="N17" s="116">
        <f t="shared" si="14"/>
        <v>126</v>
      </c>
      <c r="O17" s="116">
        <f t="shared" si="14"/>
        <v>167</v>
      </c>
      <c r="P17" s="116">
        <f t="shared" si="14"/>
        <v>170</v>
      </c>
      <c r="Q17" s="116">
        <f t="shared" si="14"/>
        <v>166</v>
      </c>
      <c r="R17" s="116">
        <f t="shared" si="14"/>
        <v>173</v>
      </c>
      <c r="S17" s="116">
        <f t="shared" si="14"/>
        <v>135</v>
      </c>
      <c r="T17" s="116">
        <f t="shared" si="14"/>
        <v>116</v>
      </c>
      <c r="U17" s="116">
        <f t="shared" si="14"/>
        <v>155</v>
      </c>
      <c r="V17" s="116">
        <f t="shared" si="14"/>
        <v>179</v>
      </c>
      <c r="W17" s="116">
        <f t="shared" si="14"/>
        <v>138</v>
      </c>
      <c r="X17" s="116">
        <f t="shared" si="14"/>
        <v>148</v>
      </c>
      <c r="Y17" s="116">
        <f t="shared" si="14"/>
        <v>146</v>
      </c>
      <c r="Z17" s="116">
        <f t="shared" si="14"/>
        <v>161</v>
      </c>
      <c r="AA17" s="116">
        <f t="shared" si="14"/>
        <v>202</v>
      </c>
      <c r="AB17" s="116">
        <f t="shared" si="14"/>
        <v>204</v>
      </c>
      <c r="AC17" s="116">
        <f t="shared" si="14"/>
        <v>197</v>
      </c>
      <c r="AD17" s="116">
        <f t="shared" si="14"/>
        <v>195</v>
      </c>
      <c r="AE17" s="116">
        <f t="shared" si="14"/>
        <v>179</v>
      </c>
      <c r="AF17" s="118">
        <f t="shared" si="14"/>
        <v>156</v>
      </c>
      <c r="AG17" s="118">
        <f t="shared" si="14"/>
        <v>235</v>
      </c>
      <c r="AH17" s="119">
        <f t="shared" si="14"/>
        <v>216</v>
      </c>
    </row>
    <row r="18" spans="1:40" x14ac:dyDescent="0.2">
      <c r="D18" s="29"/>
      <c r="E18" s="29"/>
      <c r="F18" s="121" t="s">
        <v>76</v>
      </c>
      <c r="G18" s="122"/>
      <c r="H18" s="123">
        <f t="shared" ref="H18:N18" si="15">H9/H14</f>
        <v>0.59360000000000002</v>
      </c>
      <c r="I18" s="124">
        <f t="shared" si="15"/>
        <v>0.59174311926605505</v>
      </c>
      <c r="J18" s="124">
        <f t="shared" si="15"/>
        <v>0.61697722567287783</v>
      </c>
      <c r="K18" s="124">
        <f t="shared" si="15"/>
        <v>0.58870967741935487</v>
      </c>
      <c r="L18" s="124">
        <f t="shared" si="15"/>
        <v>0.58230088495575216</v>
      </c>
      <c r="M18" s="124">
        <f t="shared" si="15"/>
        <v>0.60653188180404349</v>
      </c>
      <c r="N18" s="124">
        <f t="shared" si="15"/>
        <v>0.64739069111424541</v>
      </c>
      <c r="O18" s="124">
        <f>O9/O14</f>
        <v>0.65350318471337576</v>
      </c>
      <c r="P18" s="124">
        <f t="shared" ref="P18:Q18" si="16">P9/P14</f>
        <v>0.64089121887287026</v>
      </c>
      <c r="Q18" s="124">
        <f t="shared" si="16"/>
        <v>0.62954279015240333</v>
      </c>
      <c r="R18" s="124">
        <f>R9/R14</f>
        <v>0.6467780429594272</v>
      </c>
      <c r="S18" s="124">
        <f>S9/S14</f>
        <v>0.6967095851216023</v>
      </c>
      <c r="T18" s="124">
        <f t="shared" ref="T18:U18" si="17">T9/T14</f>
        <v>0.64473684210526316</v>
      </c>
      <c r="U18" s="124">
        <f t="shared" si="17"/>
        <v>0.61598951507208388</v>
      </c>
      <c r="V18" s="124">
        <f>V9/V14</f>
        <v>0.63206307490144542</v>
      </c>
      <c r="W18" s="124">
        <f t="shared" ref="W18:X18" si="18">W9/W14</f>
        <v>0.61870503597122306</v>
      </c>
      <c r="X18" s="124">
        <f t="shared" si="18"/>
        <v>0.63353115727002962</v>
      </c>
      <c r="Y18" s="124">
        <f>Y9/Y14</f>
        <v>0.6412742382271468</v>
      </c>
      <c r="Z18" s="124">
        <f t="shared" ref="Z18:AA18" si="19">Z9/Z14</f>
        <v>0.60887656033287096</v>
      </c>
      <c r="AA18" s="124">
        <f t="shared" si="19"/>
        <v>0.5611038107752957</v>
      </c>
      <c r="AB18" s="124">
        <f>AB9/AB14</f>
        <v>0.64232673267326734</v>
      </c>
      <c r="AC18" s="124">
        <f t="shared" ref="AC18:AD18" si="20">AC9/AC14</f>
        <v>0.65874999999999995</v>
      </c>
      <c r="AD18" s="124">
        <f t="shared" si="20"/>
        <v>0.62763157894736843</v>
      </c>
      <c r="AE18" s="124">
        <f>AE9/AE14</f>
        <v>0.6824966078697422</v>
      </c>
      <c r="AF18" s="125">
        <f t="shared" ref="AF18:AG18" si="21">AF9/AF14</f>
        <v>0.63833333333333331</v>
      </c>
      <c r="AG18" s="125">
        <f t="shared" si="21"/>
        <v>0.61518661518661522</v>
      </c>
      <c r="AH18" s="126">
        <f>AH9/AH14</f>
        <v>0.60505319148936165</v>
      </c>
      <c r="AI18" s="29"/>
      <c r="AJ18" s="29"/>
      <c r="AK18" s="29"/>
      <c r="AL18" s="29"/>
    </row>
    <row r="19" spans="1:40" x14ac:dyDescent="0.2">
      <c r="F19" s="121" t="s">
        <v>77</v>
      </c>
      <c r="G19" s="122"/>
      <c r="H19" s="123">
        <f t="shared" ref="H19:AH19" si="22">(H6+H10)/H14</f>
        <v>0.4496</v>
      </c>
      <c r="I19" s="124">
        <f t="shared" si="22"/>
        <v>0.44801223241590216</v>
      </c>
      <c r="J19" s="124">
        <f t="shared" si="22"/>
        <v>0.47412008281573498</v>
      </c>
      <c r="K19" s="124">
        <f t="shared" si="22"/>
        <v>0.56653225806451613</v>
      </c>
      <c r="L19" s="124">
        <f t="shared" si="22"/>
        <v>0.5752212389380531</v>
      </c>
      <c r="M19" s="124">
        <f t="shared" si="22"/>
        <v>0.60808709175738729</v>
      </c>
      <c r="N19" s="124">
        <f t="shared" si="22"/>
        <v>0.55430183356840623</v>
      </c>
      <c r="O19" s="124">
        <f t="shared" si="22"/>
        <v>0.52356687898089171</v>
      </c>
      <c r="P19" s="124">
        <f t="shared" si="22"/>
        <v>0.50327653997378763</v>
      </c>
      <c r="Q19" s="124">
        <f t="shared" si="22"/>
        <v>0.47596717467760846</v>
      </c>
      <c r="R19" s="124">
        <f t="shared" si="22"/>
        <v>0.52267303102625295</v>
      </c>
      <c r="S19" s="124">
        <f t="shared" si="22"/>
        <v>0.51788268955650929</v>
      </c>
      <c r="T19" s="124">
        <f t="shared" si="22"/>
        <v>0.49835526315789475</v>
      </c>
      <c r="U19" s="124">
        <f t="shared" si="22"/>
        <v>0.48230668414154654</v>
      </c>
      <c r="V19" s="124">
        <f t="shared" si="22"/>
        <v>0.50197109067017087</v>
      </c>
      <c r="W19" s="124">
        <f t="shared" si="22"/>
        <v>0.49784172661870502</v>
      </c>
      <c r="X19" s="124">
        <f t="shared" si="22"/>
        <v>0.49851632047477745</v>
      </c>
      <c r="Y19" s="124">
        <f t="shared" si="22"/>
        <v>0.52908587257617734</v>
      </c>
      <c r="Z19" s="124">
        <f t="shared" si="22"/>
        <v>0.47434119278779474</v>
      </c>
      <c r="AA19" s="124">
        <f t="shared" si="22"/>
        <v>0.48094612352168198</v>
      </c>
      <c r="AB19" s="124">
        <f t="shared" si="22"/>
        <v>0.50618811881188119</v>
      </c>
      <c r="AC19" s="124">
        <f t="shared" si="22"/>
        <v>0.44624999999999998</v>
      </c>
      <c r="AD19" s="124">
        <f t="shared" si="22"/>
        <v>0.49342105263157893</v>
      </c>
      <c r="AE19" s="124">
        <f t="shared" si="22"/>
        <v>0.48439620081411128</v>
      </c>
      <c r="AF19" s="125">
        <f t="shared" si="22"/>
        <v>0.47499999999999998</v>
      </c>
      <c r="AG19" s="125">
        <f t="shared" si="22"/>
        <v>0.47232947232947231</v>
      </c>
      <c r="AH19" s="126">
        <f t="shared" si="22"/>
        <v>0.47473404255319152</v>
      </c>
    </row>
    <row r="20" spans="1:40" x14ac:dyDescent="0.2">
      <c r="F20" s="75" t="str">
        <f>'Table 1'!E39</f>
        <v>Data extracted from PROMIS on 01/06/2022</v>
      </c>
    </row>
    <row r="21" spans="1:40" ht="18" customHeight="1" x14ac:dyDescent="0.2">
      <c r="F21" s="127" t="str">
        <f>'Table 1'!E40</f>
        <v>Shaded months should be treated as provisional</v>
      </c>
    </row>
    <row r="22" spans="1:40" s="29" customFormat="1" ht="12.75" customHeight="1" x14ac:dyDescent="0.25">
      <c r="F22" s="33" t="s">
        <v>78</v>
      </c>
      <c r="H22" s="32"/>
      <c r="I22" s="32"/>
      <c r="J22" s="32"/>
      <c r="K22" s="32"/>
      <c r="L22" s="32"/>
      <c r="M22" s="32"/>
      <c r="N22" s="32"/>
      <c r="O22" s="32"/>
      <c r="P22" s="28"/>
      <c r="Q22" s="32"/>
      <c r="R22" s="32"/>
      <c r="S22" s="32"/>
      <c r="T22" s="32"/>
      <c r="U22" s="32"/>
      <c r="V22" s="32"/>
      <c r="W22" s="32"/>
      <c r="X22" s="32"/>
      <c r="Y22" s="32"/>
      <c r="Z22" s="32"/>
      <c r="AA22" s="32"/>
      <c r="AB22" s="32"/>
      <c r="AC22" s="32"/>
      <c r="AD22" s="32"/>
      <c r="AE22" s="32"/>
      <c r="AF22" s="32"/>
      <c r="AG22" s="32"/>
      <c r="AH22" s="32"/>
    </row>
    <row r="23" spans="1:40" s="29" customFormat="1" ht="13.5" customHeight="1" x14ac:dyDescent="0.25">
      <c r="F23" s="2" t="str">
        <f>$F$4</f>
        <v>Data through April 2022</v>
      </c>
      <c r="H23" s="32"/>
      <c r="I23" s="32"/>
      <c r="J23" s="32"/>
      <c r="K23" s="32"/>
      <c r="L23" s="32"/>
      <c r="M23" s="32"/>
      <c r="N23" s="32"/>
      <c r="O23" s="32"/>
      <c r="P23" s="28"/>
      <c r="Q23" s="32"/>
      <c r="R23" s="32"/>
      <c r="S23" s="32"/>
      <c r="T23" s="32"/>
      <c r="U23" s="32"/>
      <c r="V23" s="32"/>
      <c r="W23" s="32"/>
      <c r="X23" s="32"/>
      <c r="Y23" s="32"/>
      <c r="Z23" s="32"/>
      <c r="AA23" s="32"/>
      <c r="AB23" s="32"/>
      <c r="AC23" s="32"/>
      <c r="AD23" s="32"/>
      <c r="AE23" s="32"/>
      <c r="AF23" s="32"/>
      <c r="AG23" s="32"/>
      <c r="AH23" s="32"/>
    </row>
    <row r="24" spans="1:40" ht="24.95" customHeight="1" x14ac:dyDescent="0.2">
      <c r="D24" s="11" t="str">
        <f>[1]A_Current!$G$2</f>
        <v>P1</v>
      </c>
      <c r="E24" s="11" t="str">
        <f>[1]A_Current!$H$2</f>
        <v>P2</v>
      </c>
      <c r="F24" s="35" t="s">
        <v>63</v>
      </c>
      <c r="G24" s="95" t="s">
        <v>64</v>
      </c>
      <c r="H24" s="96" t="str">
        <f>$H$5</f>
        <v>Feb-20</v>
      </c>
      <c r="I24" s="96" t="str">
        <f>$I$5</f>
        <v>Mar-20</v>
      </c>
      <c r="J24" s="97" t="str">
        <f>$J$5</f>
        <v>Apr-20</v>
      </c>
      <c r="K24" s="96" t="str">
        <f>$K$5</f>
        <v>May-20</v>
      </c>
      <c r="L24" s="96" t="str">
        <f>$L$5</f>
        <v>Jun-20</v>
      </c>
      <c r="M24" s="96" t="str">
        <f>$M$5</f>
        <v>Jul-20</v>
      </c>
      <c r="N24" s="96" t="str">
        <f>$N$5</f>
        <v>Aug-20</v>
      </c>
      <c r="O24" s="96" t="str">
        <f>$O$5</f>
        <v>Sep-20</v>
      </c>
      <c r="P24" s="96" t="str">
        <f>$P$5</f>
        <v>Oct-20</v>
      </c>
      <c r="Q24" s="96" t="str">
        <f>$Q$5</f>
        <v>Nov-20</v>
      </c>
      <c r="R24" s="96" t="str">
        <f>$R$5</f>
        <v>Dec-20</v>
      </c>
      <c r="S24" s="98" t="str">
        <f>$S$5</f>
        <v>Jan-21</v>
      </c>
      <c r="T24" s="98" t="str">
        <f>$T$5</f>
        <v>Feb-21</v>
      </c>
      <c r="U24" s="98" t="str">
        <f>$U$5</f>
        <v>Mar-21</v>
      </c>
      <c r="V24" s="98" t="str">
        <f>$V$5</f>
        <v>Apr-21</v>
      </c>
      <c r="W24" s="98" t="str">
        <f>$W$5</f>
        <v>May-21</v>
      </c>
      <c r="X24" s="98" t="str">
        <f>$X$5</f>
        <v>Jun-21</v>
      </c>
      <c r="Y24" s="98" t="str">
        <f>$Y$5</f>
        <v>Jul-21</v>
      </c>
      <c r="Z24" s="98" t="str">
        <f>$Z$5</f>
        <v>Aug-21</v>
      </c>
      <c r="AA24" s="98" t="str">
        <f>$AA$5</f>
        <v>Sep-21</v>
      </c>
      <c r="AB24" s="98" t="str">
        <f>$AB$5</f>
        <v>Oct-21</v>
      </c>
      <c r="AC24" s="98" t="str">
        <f>$AC$5</f>
        <v>Nov-21</v>
      </c>
      <c r="AD24" s="98" t="str">
        <f>$AD$5</f>
        <v>Dec-21</v>
      </c>
      <c r="AE24" s="98" t="str">
        <f>$AE$5</f>
        <v>Jan-22</v>
      </c>
      <c r="AF24" s="99" t="str">
        <f>$AF$5</f>
        <v>Feb-22</v>
      </c>
      <c r="AG24" s="99" t="str">
        <f>$AG$5</f>
        <v>Mar-22</v>
      </c>
      <c r="AH24" s="100" t="str">
        <f>$AH$5</f>
        <v>Apr-22</v>
      </c>
      <c r="AM24" s="1"/>
      <c r="AN24" s="1"/>
    </row>
    <row r="25" spans="1:40" x14ac:dyDescent="0.2">
      <c r="A25" s="11">
        <v>11</v>
      </c>
      <c r="B25" s="11">
        <v>1</v>
      </c>
      <c r="C25" s="11">
        <v>1</v>
      </c>
      <c r="D25" s="29">
        <f t="array" ref="D25">IF(ISERROR(INDEX([1]A_Current!G$2:G$180,MATCH($A25&amp;$B25&amp;$C25,[1]A_Current!$D$2:$D$180&amp;[1]A_Yearly!$E$2:$E$180&amp;[1]A_Current!$F$2:$F$180,0))),0,(INDEX([1]A_Current!G$2:G$180,MATCH($A25&amp;$B25&amp;$C25,[1]A_Current!$D$2:$D$180&amp;[1]A_Current!$E$2:$E$180&amp;[1]A_Current!$F$2:$F$180,0))))</f>
        <v>667</v>
      </c>
      <c r="E25" s="29">
        <f t="array" ref="E25">IF(ISERROR(INDEX([1]A_Current!H$2:H$180,MATCH($A25&amp;$B25&amp;$C25,[1]A_Current!$D$2:$D$180&amp;[1]A_Yearly!$E$2:$E$180&amp;[1]A_Current!$F$2:$F$180,0))),0,(INDEX([1]A_Current!H$2:H$180,MATCH($A25&amp;$B25&amp;$C25,[1]A_Current!$D$2:$D$180&amp;[1]A_Current!$E$2:$E$180&amp;[1]A_Current!$F$2:$F$180,0))))</f>
        <v>671</v>
      </c>
      <c r="F25" s="40" t="s">
        <v>65</v>
      </c>
      <c r="G25" s="101" t="s">
        <v>66</v>
      </c>
      <c r="H25" s="42">
        <f t="array" ref="H25">IF(ISERROR(INDEX([1]A_Monthly!G$2:G$180,MATCH($A25&amp;$B25&amp;$C25,[1]A_Monthly!$D$2:$D$180&amp;[1]A_Monthly!$E$2:$E$180&amp;[1]A_Monthly!$F$2:$F$180,0))),0,(INDEX([1]A_Monthly!G$2:G$180,MATCH($A25&amp;$B25&amp;$C25,[1]A_Monthly!$D$2:$D$180&amp;[1]A_Monthly!$E$2:$E$180&amp;[1]A_Monthly!$F$2:$F$180,0))))</f>
        <v>37</v>
      </c>
      <c r="I25" s="42">
        <f t="array" ref="I25">IF(ISERROR(INDEX([1]A_Monthly!H$2:H$180,MATCH($A25&amp;$B25&amp;$C25,[1]A_Monthly!$D$2:$D$180&amp;[1]A_Monthly!$E$2:$E$180&amp;[1]A_Monthly!$F$2:$F$180,0))),0,(INDEX([1]A_Monthly!H$2:H$180,MATCH($A25&amp;$B25&amp;$C25,[1]A_Monthly!$D$2:$D$180&amp;[1]A_Monthly!$E$2:$E$180&amp;[1]A_Monthly!$F$2:$F$180,0))))</f>
        <v>41</v>
      </c>
      <c r="J25" s="42">
        <f t="array" ref="J25">IF(ISERROR(INDEX([1]A_Monthly!I$2:I$180,MATCH($A25&amp;$B25&amp;$C25,[1]A_Monthly!$D$2:$D$180&amp;[1]A_Monthly!$E$2:$E$180&amp;[1]A_Monthly!$F$2:$F$180,0))),0,(INDEX([1]A_Monthly!I$2:I$180,MATCH($A25&amp;$B25&amp;$C25,[1]A_Monthly!$D$2:$D$180&amp;[1]A_Monthly!$E$2:$E$180&amp;[1]A_Monthly!$F$2:$F$180,0))))</f>
        <v>48</v>
      </c>
      <c r="K25" s="42">
        <f t="array" ref="K25">IF(ISERROR(INDEX([1]A_Monthly!J$2:J$180,MATCH($A25&amp;$B25&amp;$C25,[1]A_Monthly!$D$2:$D$180&amp;[1]A_Monthly!$E$2:$E$180&amp;[1]A_Monthly!$F$2:$F$180,0))),0,(INDEX([1]A_Monthly!J$2:J$180,MATCH($A25&amp;$B25&amp;$C25,[1]A_Monthly!$D$2:$D$180&amp;[1]A_Monthly!$E$2:$E$180&amp;[1]A_Monthly!$F$2:$F$180,0))))</f>
        <v>32</v>
      </c>
      <c r="L25" s="42">
        <f t="array" ref="L25">IF(ISERROR(INDEX([1]A_Monthly!K$2:K$180,MATCH($A25&amp;$B25&amp;$C25,[1]A_Monthly!$D$2:$D$180&amp;[1]A_Monthly!$E$2:$E$180&amp;[1]A_Monthly!$F$2:$F$180,0))),0,(INDEX([1]A_Monthly!K$2:K$180,MATCH($A25&amp;$B25&amp;$C25,[1]A_Monthly!$D$2:$D$180&amp;[1]A_Monthly!$E$2:$E$180&amp;[1]A_Monthly!$F$2:$F$180,0))))</f>
        <v>45</v>
      </c>
      <c r="M25" s="42">
        <f t="array" ref="M25">IF(ISERROR(INDEX([1]A_Monthly!L$2:L$180,MATCH($A25&amp;$B25&amp;$C25,[1]A_Monthly!$D$2:$D$180&amp;[1]A_Monthly!$E$2:$E$180&amp;[1]A_Monthly!$F$2:$F$180,0))),0,(INDEX([1]A_Monthly!L$2:L$180,MATCH($A25&amp;$B25&amp;$C25,[1]A_Monthly!$D$2:$D$180&amp;[1]A_Monthly!$E$2:$E$180&amp;[1]A_Monthly!$F$2:$F$180,0))))</f>
        <v>54</v>
      </c>
      <c r="N25" s="42">
        <f t="array" ref="N25">IF(ISERROR(INDEX([1]A_Monthly!M$2:M$180,MATCH($A25&amp;$B25&amp;$C25,[1]A_Monthly!$D$2:$D$180&amp;[1]A_Monthly!$E$2:$E$180&amp;[1]A_Monthly!$F$2:$F$180,0))),0,(INDEX([1]A_Monthly!M$2:M$180,MATCH($A25&amp;$B25&amp;$C25,[1]A_Monthly!$D$2:$D$180&amp;[1]A_Monthly!$E$2:$E$180&amp;[1]A_Monthly!$F$2:$F$180,0))))</f>
        <v>51</v>
      </c>
      <c r="O25" s="42">
        <f t="array" ref="O25">IF(ISERROR(INDEX([1]A_Monthly!N$2:N$180,MATCH($A25&amp;$B25&amp;$C25,[1]A_Monthly!$D$2:$D$180&amp;[1]A_Monthly!$E$2:$E$180&amp;[1]A_Monthly!$F$2:$F$180,0))),0,(INDEX([1]A_Monthly!N$2:N$180,MATCH($A25&amp;$B25&amp;$C25,[1]A_Monthly!$D$2:$D$180&amp;[1]A_Monthly!$E$2:$E$180&amp;[1]A_Monthly!$F$2:$F$180,0))))</f>
        <v>67</v>
      </c>
      <c r="P25" s="42">
        <f t="array" ref="P25">IF(ISERROR(INDEX([1]A_Monthly!O$2:O$180,MATCH($A25&amp;$B25&amp;$C25,[1]A_Monthly!$D$2:$D$180&amp;[1]A_Monthly!$E$2:$E$180&amp;[1]A_Monthly!$F$2:$F$180,0))),0,(INDEX([1]A_Monthly!O$2:O$180,MATCH($A25&amp;$B25&amp;$C25,[1]A_Monthly!$D$2:$D$180&amp;[1]A_Monthly!$E$2:$E$180&amp;[1]A_Monthly!$F$2:$F$180,0))))</f>
        <v>62</v>
      </c>
      <c r="Q25" s="42">
        <f t="array" ref="Q25">IF(ISERROR(INDEX([1]A_Monthly!P$2:P$180,MATCH($A25&amp;$B25&amp;$C25,[1]A_Monthly!$D$2:$D$180&amp;[1]A_Monthly!$E$2:$E$180&amp;[1]A_Monthly!$F$2:$F$180,0))),0,(INDEX([1]A_Monthly!P$2:P$180,MATCH($A25&amp;$B25&amp;$C25,[1]A_Monthly!$D$2:$D$180&amp;[1]A_Monthly!$E$2:$E$180&amp;[1]A_Monthly!$F$2:$F$180,0))))</f>
        <v>67</v>
      </c>
      <c r="R25" s="42">
        <f t="array" ref="R25">IF(ISERROR(INDEX([1]A_Monthly!Q$2:Q$180,MATCH($A25&amp;$B25&amp;$C25,[1]A_Monthly!$D$2:$D$180&amp;[1]A_Monthly!$E$2:$E$180&amp;[1]A_Monthly!$F$2:$F$180,0))),0,(INDEX([1]A_Monthly!Q$2:Q$180,MATCH($A25&amp;$B25&amp;$C25,[1]A_Monthly!$D$2:$D$180&amp;[1]A_Monthly!$E$2:$E$180&amp;[1]A_Monthly!$F$2:$F$180,0))))</f>
        <v>89</v>
      </c>
      <c r="S25" s="49">
        <f t="array" ref="S25">IF(ISERROR(INDEX([1]A_Monthly!R$2:R$180,MATCH($A25&amp;$B25&amp;$C25,[1]A_Monthly!$D$2:$D$180&amp;[1]A_Monthly!$E$2:$E$180&amp;[1]A_Monthly!$F$2:$F$180,0))),0,(INDEX([1]A_Monthly!R$2:R$180,MATCH($A25&amp;$B25&amp;$C25,[1]A_Monthly!$D$2:$D$180&amp;[1]A_Monthly!$E$2:$E$180&amp;[1]A_Monthly!$F$2:$F$180,0))))</f>
        <v>67</v>
      </c>
      <c r="T25" s="49">
        <f t="array" ref="T25">IF(ISERROR(INDEX([1]A_Monthly!S$2:S$180,MATCH($A25&amp;$B25&amp;$C25,[1]A_Monthly!$D$2:$D$180&amp;[1]A_Monthly!$E$2:$E$180&amp;[1]A_Monthly!$F$2:$F$180,0))),0,(INDEX([1]A_Monthly!S$2:S$180,MATCH($A25&amp;$B25&amp;$C25,[1]A_Monthly!$D$2:$D$180&amp;[1]A_Monthly!$E$2:$E$180&amp;[1]A_Monthly!$F$2:$F$180,0))))</f>
        <v>71</v>
      </c>
      <c r="U25" s="49">
        <f t="array" ref="U25">IF(ISERROR(INDEX([1]A_Monthly!T$2:T$180,MATCH($A25&amp;$B25&amp;$C25,[1]A_Monthly!$D$2:$D$180&amp;[1]A_Monthly!$E$2:$E$180&amp;[1]A_Monthly!$F$2:$F$180,0))),0,(INDEX([1]A_Monthly!T$2:T$180,MATCH($A25&amp;$B25&amp;$C25,[1]A_Monthly!$D$2:$D$180&amp;[1]A_Monthly!$E$2:$E$180&amp;[1]A_Monthly!$F$2:$F$180,0))))</f>
        <v>73</v>
      </c>
      <c r="V25" s="49">
        <f t="array" ref="V25">IF(ISERROR(INDEX([1]A_Monthly!U$2:U$180,MATCH($A25&amp;$B25&amp;$C25,[1]A_Monthly!$D$2:$D$180&amp;[1]A_Monthly!$E$2:$E$180&amp;[1]A_Monthly!$F$2:$F$180,0))),0,(INDEX([1]A_Monthly!U$2:U$180,MATCH($A25&amp;$B25&amp;$C25,[1]A_Monthly!$D$2:$D$180&amp;[1]A_Monthly!$E$2:$E$180&amp;[1]A_Monthly!$F$2:$F$180,0))))</f>
        <v>66</v>
      </c>
      <c r="W25" s="49">
        <f t="array" ref="W25">IF(ISERROR(INDEX([1]A_Monthly!V$2:V$180,MATCH($A25&amp;$B25&amp;$C25,[1]A_Monthly!$D$2:$D$180&amp;[1]A_Monthly!$E$2:$E$180&amp;[1]A_Monthly!$F$2:$F$180,0))),0,(INDEX([1]A_Monthly!V$2:V$180,MATCH($A25&amp;$B25&amp;$C25,[1]A_Monthly!$D$2:$D$180&amp;[1]A_Monthly!$E$2:$E$180&amp;[1]A_Monthly!$F$2:$F$180,0))))</f>
        <v>70</v>
      </c>
      <c r="X25" s="49">
        <f t="array" ref="X25">IF(ISERROR(INDEX([1]A_Monthly!W$2:W$180,MATCH($A25&amp;$B25&amp;$C25,[1]A_Monthly!$D$2:$D$180&amp;[1]A_Monthly!$E$2:$E$180&amp;[1]A_Monthly!$F$2:$F$180,0))),0,(INDEX([1]A_Monthly!W$2:W$180,MATCH($A25&amp;$B25&amp;$C25,[1]A_Monthly!$D$2:$D$180&amp;[1]A_Monthly!$E$2:$E$180&amp;[1]A_Monthly!$F$2:$F$180,0))))</f>
        <v>79</v>
      </c>
      <c r="Y25" s="49">
        <f t="array" ref="Y25">IF(ISERROR(INDEX([1]A_Monthly!X$2:X$180,MATCH($A25&amp;$B25&amp;$C25,[1]A_Monthly!$D$2:$D$180&amp;[1]A_Monthly!$E$2:$E$180&amp;[1]A_Monthly!$F$2:$F$180,0))),0,(INDEX([1]A_Monthly!X$2:X$180,MATCH($A25&amp;$B25&amp;$C25,[1]A_Monthly!$D$2:$D$180&amp;[1]A_Monthly!$E$2:$E$180&amp;[1]A_Monthly!$F$2:$F$180,0))))</f>
        <v>69</v>
      </c>
      <c r="Z25" s="49">
        <f t="array" ref="Z25">IF(ISERROR(INDEX([1]A_Monthly!Y$2:Y$180,MATCH($A25&amp;$B25&amp;$C25,[1]A_Monthly!$D$2:$D$180&amp;[1]A_Monthly!$E$2:$E$180&amp;[1]A_Monthly!$F$2:$F$180,0))),0,(INDEX([1]A_Monthly!Y$2:Y$180,MATCH($A25&amp;$B25&amp;$C25,[1]A_Monthly!$D$2:$D$180&amp;[1]A_Monthly!$E$2:$E$180&amp;[1]A_Monthly!$F$2:$F$180,0))))</f>
        <v>78</v>
      </c>
      <c r="AA25" s="49">
        <f t="array" ref="AA25">IF(ISERROR(INDEX([1]A_Monthly!Z$2:Z$180,MATCH($A25&amp;$B25&amp;$C25,[1]A_Monthly!$D$2:$D$180&amp;[1]A_Monthly!$E$2:$E$180&amp;[1]A_Monthly!$F$2:$F$180,0))),0,(INDEX([1]A_Monthly!Z$2:Z$180,MATCH($A25&amp;$B25&amp;$C25,[1]A_Monthly!$D$2:$D$180&amp;[1]A_Monthly!$E$2:$E$180&amp;[1]A_Monthly!$F$2:$F$180,0))))</f>
        <v>65</v>
      </c>
      <c r="AB25" s="49">
        <f t="array" ref="AB25">IF(ISERROR(INDEX([1]A_Monthly!AA$2:AA$180,MATCH($A25&amp;$B25&amp;$C25,[1]A_Monthly!$D$2:$D$180&amp;[1]A_Monthly!$E$2:$E$180&amp;[1]A_Monthly!$F$2:$F$180,0))),0,(INDEX([1]A_Monthly!AA$2:AA$180,MATCH($A25&amp;$B25&amp;$C25,[1]A_Monthly!$D$2:$D$180&amp;[1]A_Monthly!$E$2:$E$180&amp;[1]A_Monthly!$F$2:$F$180,0))))</f>
        <v>66</v>
      </c>
      <c r="AC25" s="49">
        <f t="array" ref="AC25">IF(ISERROR(INDEX([1]A_Monthly!AB$2:AB$180,MATCH($A25&amp;$B25&amp;$C25,[1]A_Monthly!$D$2:$D$180&amp;[1]A_Monthly!$E$2:$E$180&amp;[1]A_Monthly!$F$2:$F$180,0))),0,(INDEX([1]A_Monthly!AB$2:AB$180,MATCH($A25&amp;$B25&amp;$C25,[1]A_Monthly!$D$2:$D$180&amp;[1]A_Monthly!$E$2:$E$180&amp;[1]A_Monthly!$F$2:$F$180,0))))</f>
        <v>71</v>
      </c>
      <c r="AD25" s="49">
        <f t="array" ref="AD25">IF(ISERROR(INDEX([1]A_Monthly!AC$2:AC$180,MATCH($A25&amp;$B25&amp;$C25,[1]A_Monthly!$D$2:$D$180&amp;[1]A_Monthly!$E$2:$E$180&amp;[1]A_Monthly!$F$2:$F$180,0))),0,(INDEX([1]A_Monthly!AC$2:AC$180,MATCH($A25&amp;$B25&amp;$C25,[1]A_Monthly!$D$2:$D$180&amp;[1]A_Monthly!$E$2:$E$180&amp;[1]A_Monthly!$F$2:$F$180,0))))</f>
        <v>66</v>
      </c>
      <c r="AE25" s="49">
        <f t="array" ref="AE25">IF(ISERROR(INDEX([1]A_Monthly!AD$2:AD$180,MATCH($A25&amp;$B25&amp;$C25,[1]A_Monthly!$D$2:$D$180&amp;[1]A_Monthly!$E$2:$E$180&amp;[1]A_Monthly!$F$2:$F$180,0))),0,(INDEX([1]A_Monthly!AD$2:AD$180,MATCH($A25&amp;$B25&amp;$C25,[1]A_Monthly!$D$2:$D$180&amp;[1]A_Monthly!$E$2:$E$180&amp;[1]A_Monthly!$F$2:$F$180,0))))</f>
        <v>77</v>
      </c>
      <c r="AF25" s="50">
        <f t="array" ref="AF25">IF(ISERROR(INDEX([1]A_Monthly!AE$2:AE$180,MATCH($A25&amp;$B25&amp;$C25,[1]A_Monthly!$D$2:$D$180&amp;[1]A_Monthly!$E$2:$E$180&amp;[1]A_Monthly!$F$2:$F$180,0))),0,(INDEX([1]A_Monthly!AE$2:AE$180,MATCH($A25&amp;$B25&amp;$C25,[1]A_Monthly!$D$2:$D$180&amp;[1]A_Monthly!$E$2:$E$180&amp;[1]A_Monthly!$F$2:$F$180,0))))</f>
        <v>52</v>
      </c>
      <c r="AG25" s="50">
        <f t="array" ref="AG25">IF(ISERROR(INDEX([1]A_Monthly!AF$2:AF$180,MATCH($A25&amp;$B25&amp;$C25,[1]A_Monthly!$D$2:$D$180&amp;[1]A_Monthly!$E$2:$E$180&amp;[1]A_Monthly!$F$2:$F$180,0))),0,(INDEX([1]A_Monthly!AF$2:AF$180,MATCH($A25&amp;$B25&amp;$C25,[1]A_Monthly!$D$2:$D$180&amp;[1]A_Monthly!$E$2:$E$180&amp;[1]A_Monthly!$F$2:$F$180,0))))</f>
        <v>70</v>
      </c>
      <c r="AH25" s="51">
        <f t="array" ref="AH25">IF(ISERROR(INDEX([1]A_Monthly!AG$2:AG$180,MATCH($A25&amp;$B25&amp;$C25,[1]A_Monthly!$D$2:$D$180&amp;[1]A_Monthly!$E$2:$E$180&amp;[1]A_Monthly!$F$2:$F$180,0))),0,(INDEX([1]A_Monthly!AG$2:AG$180,MATCH($A25&amp;$B25&amp;$C25,[1]A_Monthly!$D$2:$D$180&amp;[1]A_Monthly!$E$2:$E$180&amp;[1]A_Monthly!$F$2:$F$180,0))))</f>
        <v>57</v>
      </c>
      <c r="AI25" s="29"/>
      <c r="AJ25" s="29"/>
      <c r="AK25" s="128"/>
      <c r="AL25" s="29"/>
      <c r="AM25" s="1"/>
      <c r="AN25" s="1"/>
    </row>
    <row r="26" spans="1:40" x14ac:dyDescent="0.2">
      <c r="A26" s="11">
        <v>11</v>
      </c>
      <c r="B26" s="11">
        <v>1</v>
      </c>
      <c r="C26" s="11">
        <v>2</v>
      </c>
      <c r="D26" s="29">
        <f t="array" ref="D26">IF(ISERROR(INDEX([1]A_Current!G$2:G$180,MATCH($A26&amp;$B26&amp;$C26,[1]A_Current!$D$2:$D$180&amp;[1]A_Yearly!$E$2:$E$180&amp;[1]A_Current!$F$2:$F$180,0))),0,(INDEX([1]A_Current!G$2:G$180,MATCH($A26&amp;$B26&amp;$C26,[1]A_Current!$D$2:$D$180&amp;[1]A_Current!$E$2:$E$180&amp;[1]A_Current!$F$2:$F$180,0))))</f>
        <v>190</v>
      </c>
      <c r="E26" s="29">
        <f t="array" ref="E26">IF(ISERROR(INDEX([1]A_Current!H$2:H$180,MATCH($A26&amp;$B26&amp;$C26,[1]A_Current!$D$2:$D$180&amp;[1]A_Yearly!$E$2:$E$180&amp;[1]A_Current!$F$2:$F$180,0))),0,(INDEX([1]A_Current!H$2:H$180,MATCH($A26&amp;$B26&amp;$C26,[1]A_Current!$D$2:$D$180&amp;[1]A_Current!$E$2:$E$180&amp;[1]A_Current!$F$2:$F$180,0))))</f>
        <v>170</v>
      </c>
      <c r="F26" s="102"/>
      <c r="G26" s="103" t="s">
        <v>67</v>
      </c>
      <c r="H26" s="49">
        <f t="array" ref="H26">IF(ISERROR(INDEX([1]A_Monthly!G$2:G$180,MATCH($A26&amp;$B26&amp;$C26,[1]A_Monthly!$D$2:$D$180&amp;[1]A_Monthly!$E$2:$E$180&amp;[1]A_Monthly!$F$2:$F$180,0))),0,(INDEX([1]A_Monthly!G$2:G$180,MATCH($A26&amp;$B26&amp;$C26,[1]A_Monthly!$D$2:$D$180&amp;[1]A_Monthly!$E$2:$E$180&amp;[1]A_Monthly!$F$2:$F$180,0))))</f>
        <v>13</v>
      </c>
      <c r="I26" s="49">
        <f t="array" ref="I26">IF(ISERROR(INDEX([1]A_Monthly!H$2:H$180,MATCH($A26&amp;$B26&amp;$C26,[1]A_Monthly!$D$2:$D$180&amp;[1]A_Monthly!$E$2:$E$180&amp;[1]A_Monthly!$F$2:$F$180,0))),0,(INDEX([1]A_Monthly!H$2:H$180,MATCH($A26&amp;$B26&amp;$C26,[1]A_Monthly!$D$2:$D$180&amp;[1]A_Monthly!$E$2:$E$180&amp;[1]A_Monthly!$F$2:$F$180,0))))</f>
        <v>11</v>
      </c>
      <c r="J26" s="49">
        <f t="array" ref="J26">IF(ISERROR(INDEX([1]A_Monthly!I$2:I$180,MATCH($A26&amp;$B26&amp;$C26,[1]A_Monthly!$D$2:$D$180&amp;[1]A_Monthly!$E$2:$E$180&amp;[1]A_Monthly!$F$2:$F$180,0))),0,(INDEX([1]A_Monthly!I$2:I$180,MATCH($A26&amp;$B26&amp;$C26,[1]A_Monthly!$D$2:$D$180&amp;[1]A_Monthly!$E$2:$E$180&amp;[1]A_Monthly!$F$2:$F$180,0))))</f>
        <v>14</v>
      </c>
      <c r="K26" s="49">
        <f t="array" ref="K26">IF(ISERROR(INDEX([1]A_Monthly!J$2:J$180,MATCH($A26&amp;$B26&amp;$C26,[1]A_Monthly!$D$2:$D$180&amp;[1]A_Monthly!$E$2:$E$180&amp;[1]A_Monthly!$F$2:$F$180,0))),0,(INDEX([1]A_Monthly!J$2:J$180,MATCH($A26&amp;$B26&amp;$C26,[1]A_Monthly!$D$2:$D$180&amp;[1]A_Monthly!$E$2:$E$180&amp;[1]A_Monthly!$F$2:$F$180,0))))</f>
        <v>4</v>
      </c>
      <c r="L26" s="49">
        <f t="array" ref="L26">IF(ISERROR(INDEX([1]A_Monthly!K$2:K$180,MATCH($A26&amp;$B26&amp;$C26,[1]A_Monthly!$D$2:$D$180&amp;[1]A_Monthly!$E$2:$E$180&amp;[1]A_Monthly!$F$2:$F$180,0))),0,(INDEX([1]A_Monthly!K$2:K$180,MATCH($A26&amp;$B26&amp;$C26,[1]A_Monthly!$D$2:$D$180&amp;[1]A_Monthly!$E$2:$E$180&amp;[1]A_Monthly!$F$2:$F$180,0))))</f>
        <v>6</v>
      </c>
      <c r="M26" s="49">
        <f t="array" ref="M26">IF(ISERROR(INDEX([1]A_Monthly!L$2:L$180,MATCH($A26&amp;$B26&amp;$C26,[1]A_Monthly!$D$2:$D$180&amp;[1]A_Monthly!$E$2:$E$180&amp;[1]A_Monthly!$F$2:$F$180,0))),0,(INDEX([1]A_Monthly!L$2:L$180,MATCH($A26&amp;$B26&amp;$C26,[1]A_Monthly!$D$2:$D$180&amp;[1]A_Monthly!$E$2:$E$180&amp;[1]A_Monthly!$F$2:$F$180,0))))</f>
        <v>7</v>
      </c>
      <c r="N26" s="49">
        <f t="array" ref="N26">IF(ISERROR(INDEX([1]A_Monthly!M$2:M$180,MATCH($A26&amp;$B26&amp;$C26,[1]A_Monthly!$D$2:$D$180&amp;[1]A_Monthly!$E$2:$E$180&amp;[1]A_Monthly!$F$2:$F$180,0))),0,(INDEX([1]A_Monthly!M$2:M$180,MATCH($A26&amp;$B26&amp;$C26,[1]A_Monthly!$D$2:$D$180&amp;[1]A_Monthly!$E$2:$E$180&amp;[1]A_Monthly!$F$2:$F$180,0))))</f>
        <v>16</v>
      </c>
      <c r="O26" s="49">
        <f t="array" ref="O26">IF(ISERROR(INDEX([1]A_Monthly!N$2:N$180,MATCH($A26&amp;$B26&amp;$C26,[1]A_Monthly!$D$2:$D$180&amp;[1]A_Monthly!$E$2:$E$180&amp;[1]A_Monthly!$F$2:$F$180,0))),0,(INDEX([1]A_Monthly!N$2:N$180,MATCH($A26&amp;$B26&amp;$C26,[1]A_Monthly!$D$2:$D$180&amp;[1]A_Monthly!$E$2:$E$180&amp;[1]A_Monthly!$F$2:$F$180,0))))</f>
        <v>29</v>
      </c>
      <c r="P26" s="49">
        <f t="array" ref="P26">IF(ISERROR(INDEX([1]A_Monthly!O$2:O$180,MATCH($A26&amp;$B26&amp;$C26,[1]A_Monthly!$D$2:$D$180&amp;[1]A_Monthly!$E$2:$E$180&amp;[1]A_Monthly!$F$2:$F$180,0))),0,(INDEX([1]A_Monthly!O$2:O$180,MATCH($A26&amp;$B26&amp;$C26,[1]A_Monthly!$D$2:$D$180&amp;[1]A_Monthly!$E$2:$E$180&amp;[1]A_Monthly!$F$2:$F$180,0))))</f>
        <v>21</v>
      </c>
      <c r="Q26" s="49">
        <f t="array" ref="Q26">IF(ISERROR(INDEX([1]A_Monthly!P$2:P$180,MATCH($A26&amp;$B26&amp;$C26,[1]A_Monthly!$D$2:$D$180&amp;[1]A_Monthly!$E$2:$E$180&amp;[1]A_Monthly!$F$2:$F$180,0))),0,(INDEX([1]A_Monthly!P$2:P$180,MATCH($A26&amp;$B26&amp;$C26,[1]A_Monthly!$D$2:$D$180&amp;[1]A_Monthly!$E$2:$E$180&amp;[1]A_Monthly!$F$2:$F$180,0))))</f>
        <v>25</v>
      </c>
      <c r="R26" s="49">
        <f t="array" ref="R26">IF(ISERROR(INDEX([1]A_Monthly!Q$2:Q$180,MATCH($A26&amp;$B26&amp;$C26,[1]A_Monthly!$D$2:$D$180&amp;[1]A_Monthly!$E$2:$E$180&amp;[1]A_Monthly!$F$2:$F$180,0))),0,(INDEX([1]A_Monthly!Q$2:Q$180,MATCH($A26&amp;$B26&amp;$C26,[1]A_Monthly!$D$2:$D$180&amp;[1]A_Monthly!$E$2:$E$180&amp;[1]A_Monthly!$F$2:$F$180,0))))</f>
        <v>16</v>
      </c>
      <c r="S26" s="49">
        <f t="array" ref="S26">IF(ISERROR(INDEX([1]A_Monthly!R$2:R$180,MATCH($A26&amp;$B26&amp;$C26,[1]A_Monthly!$D$2:$D$180&amp;[1]A_Monthly!$E$2:$E$180&amp;[1]A_Monthly!$F$2:$F$180,0))),0,(INDEX([1]A_Monthly!R$2:R$180,MATCH($A26&amp;$B26&amp;$C26,[1]A_Monthly!$D$2:$D$180&amp;[1]A_Monthly!$E$2:$E$180&amp;[1]A_Monthly!$F$2:$F$180,0))))</f>
        <v>14</v>
      </c>
      <c r="T26" s="49">
        <f t="array" ref="T26">IF(ISERROR(INDEX([1]A_Monthly!S$2:S$180,MATCH($A26&amp;$B26&amp;$C26,[1]A_Monthly!$D$2:$D$180&amp;[1]A_Monthly!$E$2:$E$180&amp;[1]A_Monthly!$F$2:$F$180,0))),0,(INDEX([1]A_Monthly!S$2:S$180,MATCH($A26&amp;$B26&amp;$C26,[1]A_Monthly!$D$2:$D$180&amp;[1]A_Monthly!$E$2:$E$180&amp;[1]A_Monthly!$F$2:$F$180,0))))</f>
        <v>15</v>
      </c>
      <c r="U26" s="49">
        <f t="array" ref="U26">IF(ISERROR(INDEX([1]A_Monthly!T$2:T$180,MATCH($A26&amp;$B26&amp;$C26,[1]A_Monthly!$D$2:$D$180&amp;[1]A_Monthly!$E$2:$E$180&amp;[1]A_Monthly!$F$2:$F$180,0))),0,(INDEX([1]A_Monthly!T$2:T$180,MATCH($A26&amp;$B26&amp;$C26,[1]A_Monthly!$D$2:$D$180&amp;[1]A_Monthly!$E$2:$E$180&amp;[1]A_Monthly!$F$2:$F$180,0))))</f>
        <v>26</v>
      </c>
      <c r="V26" s="49">
        <f t="array" ref="V26">IF(ISERROR(INDEX([1]A_Monthly!U$2:U$180,MATCH($A26&amp;$B26&amp;$C26,[1]A_Monthly!$D$2:$D$180&amp;[1]A_Monthly!$E$2:$E$180&amp;[1]A_Monthly!$F$2:$F$180,0))),0,(INDEX([1]A_Monthly!U$2:U$180,MATCH($A26&amp;$B26&amp;$C26,[1]A_Monthly!$D$2:$D$180&amp;[1]A_Monthly!$E$2:$E$180&amp;[1]A_Monthly!$F$2:$F$180,0))))</f>
        <v>21</v>
      </c>
      <c r="W26" s="49">
        <f t="array" ref="W26">IF(ISERROR(INDEX([1]A_Monthly!V$2:V$180,MATCH($A26&amp;$B26&amp;$C26,[1]A_Monthly!$D$2:$D$180&amp;[1]A_Monthly!$E$2:$E$180&amp;[1]A_Monthly!$F$2:$F$180,0))),0,(INDEX([1]A_Monthly!V$2:V$180,MATCH($A26&amp;$B26&amp;$C26,[1]A_Monthly!$D$2:$D$180&amp;[1]A_Monthly!$E$2:$E$180&amp;[1]A_Monthly!$F$2:$F$180,0))))</f>
        <v>16</v>
      </c>
      <c r="X26" s="49">
        <f t="array" ref="X26">IF(ISERROR(INDEX([1]A_Monthly!W$2:W$180,MATCH($A26&amp;$B26&amp;$C26,[1]A_Monthly!$D$2:$D$180&amp;[1]A_Monthly!$E$2:$E$180&amp;[1]A_Monthly!$F$2:$F$180,0))),0,(INDEX([1]A_Monthly!W$2:W$180,MATCH($A26&amp;$B26&amp;$C26,[1]A_Monthly!$D$2:$D$180&amp;[1]A_Monthly!$E$2:$E$180&amp;[1]A_Monthly!$F$2:$F$180,0))))</f>
        <v>16</v>
      </c>
      <c r="Y26" s="49">
        <f t="array" ref="Y26">IF(ISERROR(INDEX([1]A_Monthly!X$2:X$180,MATCH($A26&amp;$B26&amp;$C26,[1]A_Monthly!$D$2:$D$180&amp;[1]A_Monthly!$E$2:$E$180&amp;[1]A_Monthly!$F$2:$F$180,0))),0,(INDEX([1]A_Monthly!X$2:X$180,MATCH($A26&amp;$B26&amp;$C26,[1]A_Monthly!$D$2:$D$180&amp;[1]A_Monthly!$E$2:$E$180&amp;[1]A_Monthly!$F$2:$F$180,0))))</f>
        <v>22</v>
      </c>
      <c r="Z26" s="49">
        <f t="array" ref="Z26">IF(ISERROR(INDEX([1]A_Monthly!Y$2:Y$180,MATCH($A26&amp;$B26&amp;$C26,[1]A_Monthly!$D$2:$D$180&amp;[1]A_Monthly!$E$2:$E$180&amp;[1]A_Monthly!$F$2:$F$180,0))),0,(INDEX([1]A_Monthly!Y$2:Y$180,MATCH($A26&amp;$B26&amp;$C26,[1]A_Monthly!$D$2:$D$180&amp;[1]A_Monthly!$E$2:$E$180&amp;[1]A_Monthly!$F$2:$F$180,0))))</f>
        <v>21</v>
      </c>
      <c r="AA26" s="49">
        <f t="array" ref="AA26">IF(ISERROR(INDEX([1]A_Monthly!Z$2:Z$180,MATCH($A26&amp;$B26&amp;$C26,[1]A_Monthly!$D$2:$D$180&amp;[1]A_Monthly!$E$2:$E$180&amp;[1]A_Monthly!$F$2:$F$180,0))),0,(INDEX([1]A_Monthly!Z$2:Z$180,MATCH($A26&amp;$B26&amp;$C26,[1]A_Monthly!$D$2:$D$180&amp;[1]A_Monthly!$E$2:$E$180&amp;[1]A_Monthly!$F$2:$F$180,0))))</f>
        <v>14</v>
      </c>
      <c r="AB26" s="49">
        <f t="array" ref="AB26">IF(ISERROR(INDEX([1]A_Monthly!AA$2:AA$180,MATCH($A26&amp;$B26&amp;$C26,[1]A_Monthly!$D$2:$D$180&amp;[1]A_Monthly!$E$2:$E$180&amp;[1]A_Monthly!$F$2:$F$180,0))),0,(INDEX([1]A_Monthly!AA$2:AA$180,MATCH($A26&amp;$B26&amp;$C26,[1]A_Monthly!$D$2:$D$180&amp;[1]A_Monthly!$E$2:$E$180&amp;[1]A_Monthly!$F$2:$F$180,0))))</f>
        <v>31</v>
      </c>
      <c r="AC26" s="49">
        <f t="array" ref="AC26">IF(ISERROR(INDEX([1]A_Monthly!AB$2:AB$180,MATCH($A26&amp;$B26&amp;$C26,[1]A_Monthly!$D$2:$D$180&amp;[1]A_Monthly!$E$2:$E$180&amp;[1]A_Monthly!$F$2:$F$180,0))),0,(INDEX([1]A_Monthly!AB$2:AB$180,MATCH($A26&amp;$B26&amp;$C26,[1]A_Monthly!$D$2:$D$180&amp;[1]A_Monthly!$E$2:$E$180&amp;[1]A_Monthly!$F$2:$F$180,0))))</f>
        <v>19</v>
      </c>
      <c r="AD26" s="49">
        <f t="array" ref="AD26">IF(ISERROR(INDEX([1]A_Monthly!AC$2:AC$180,MATCH($A26&amp;$B26&amp;$C26,[1]A_Monthly!$D$2:$D$180&amp;[1]A_Monthly!$E$2:$E$180&amp;[1]A_Monthly!$F$2:$F$180,0))),0,(INDEX([1]A_Monthly!AC$2:AC$180,MATCH($A26&amp;$B26&amp;$C26,[1]A_Monthly!$D$2:$D$180&amp;[1]A_Monthly!$E$2:$E$180&amp;[1]A_Monthly!$F$2:$F$180,0))))</f>
        <v>12</v>
      </c>
      <c r="AE26" s="49">
        <f t="array" ref="AE26">IF(ISERROR(INDEX([1]A_Monthly!AD$2:AD$180,MATCH($A26&amp;$B26&amp;$C26,[1]A_Monthly!$D$2:$D$180&amp;[1]A_Monthly!$E$2:$E$180&amp;[1]A_Monthly!$F$2:$F$180,0))),0,(INDEX([1]A_Monthly!AD$2:AD$180,MATCH($A26&amp;$B26&amp;$C26,[1]A_Monthly!$D$2:$D$180&amp;[1]A_Monthly!$E$2:$E$180&amp;[1]A_Monthly!$F$2:$F$180,0))))</f>
        <v>13</v>
      </c>
      <c r="AF26" s="50">
        <f t="array" ref="AF26">IF(ISERROR(INDEX([1]A_Monthly!AE$2:AE$180,MATCH($A26&amp;$B26&amp;$C26,[1]A_Monthly!$D$2:$D$180&amp;[1]A_Monthly!$E$2:$E$180&amp;[1]A_Monthly!$F$2:$F$180,0))),0,(INDEX([1]A_Monthly!AE$2:AE$180,MATCH($A26&amp;$B26&amp;$C26,[1]A_Monthly!$D$2:$D$180&amp;[1]A_Monthly!$E$2:$E$180&amp;[1]A_Monthly!$F$2:$F$180,0))))</f>
        <v>19</v>
      </c>
      <c r="AG26" s="50">
        <f t="array" ref="AG26">IF(ISERROR(INDEX([1]A_Monthly!AF$2:AF$180,MATCH($A26&amp;$B26&amp;$C26,[1]A_Monthly!$D$2:$D$180&amp;[1]A_Monthly!$E$2:$E$180&amp;[1]A_Monthly!$F$2:$F$180,0))),0,(INDEX([1]A_Monthly!AF$2:AF$180,MATCH($A26&amp;$B26&amp;$C26,[1]A_Monthly!$D$2:$D$180&amp;[1]A_Monthly!$E$2:$E$180&amp;[1]A_Monthly!$F$2:$F$180,0))))</f>
        <v>6</v>
      </c>
      <c r="AH26" s="51">
        <f t="array" ref="AH26">IF(ISERROR(INDEX([1]A_Monthly!AG$2:AG$180,MATCH($A26&amp;$B26&amp;$C26,[1]A_Monthly!$D$2:$D$180&amp;[1]A_Monthly!$E$2:$E$180&amp;[1]A_Monthly!$F$2:$F$180,0))),0,(INDEX([1]A_Monthly!AG$2:AG$180,MATCH($A26&amp;$B26&amp;$C26,[1]A_Monthly!$D$2:$D$180&amp;[1]A_Monthly!$E$2:$E$180&amp;[1]A_Monthly!$F$2:$F$180,0))))</f>
        <v>13</v>
      </c>
      <c r="AK26" s="128"/>
      <c r="AM26" s="1"/>
      <c r="AN26" s="1"/>
    </row>
    <row r="27" spans="1:40" x14ac:dyDescent="0.2">
      <c r="A27" s="11">
        <v>11</v>
      </c>
      <c r="B27" s="11">
        <v>1</v>
      </c>
      <c r="C27" s="11">
        <v>3</v>
      </c>
      <c r="D27" s="29">
        <f t="array" ref="D27">IF(ISERROR(INDEX([1]A_Current!G$2:G$180,MATCH($A27&amp;$B27&amp;$C27,[1]A_Current!$D$2:$D$180&amp;[1]A_Yearly!$E$2:$E$180&amp;[1]A_Current!$F$2:$F$180,0))),0,(INDEX([1]A_Current!G$2:G$180,MATCH($A27&amp;$B27&amp;$C27,[1]A_Current!$D$2:$D$180&amp;[1]A_Current!$E$2:$E$180&amp;[1]A_Current!$F$2:$F$180,0))))</f>
        <v>134</v>
      </c>
      <c r="E27" s="29">
        <f t="array" ref="E27">IF(ISERROR(INDEX([1]A_Current!H$2:H$180,MATCH($A27&amp;$B27&amp;$C27,[1]A_Current!$D$2:$D$180&amp;[1]A_Yearly!$E$2:$E$180&amp;[1]A_Current!$F$2:$F$180,0))),0,(INDEX([1]A_Current!H$2:H$180,MATCH($A27&amp;$B27&amp;$C27,[1]A_Current!$D$2:$D$180&amp;[1]A_Current!$E$2:$E$180&amp;[1]A_Current!$F$2:$F$180,0))))</f>
        <v>124</v>
      </c>
      <c r="F27" s="102"/>
      <c r="G27" s="103" t="s">
        <v>68</v>
      </c>
      <c r="H27" s="49">
        <f t="array" ref="H27">IF(ISERROR(INDEX([1]A_Monthly!G$2:G$180,MATCH($A27&amp;$B27&amp;$C27,[1]A_Monthly!$D$2:$D$180&amp;[1]A_Monthly!$E$2:$E$180&amp;[1]A_Monthly!$F$2:$F$180,0))),0,(INDEX([1]A_Monthly!G$2:G$180,MATCH($A27&amp;$B27&amp;$C27,[1]A_Monthly!$D$2:$D$180&amp;[1]A_Monthly!$E$2:$E$180&amp;[1]A_Monthly!$F$2:$F$180,0))))</f>
        <v>12</v>
      </c>
      <c r="I27" s="49">
        <f t="array" ref="I27">IF(ISERROR(INDEX([1]A_Monthly!H$2:H$180,MATCH($A27&amp;$B27&amp;$C27,[1]A_Monthly!$D$2:$D$180&amp;[1]A_Monthly!$E$2:$E$180&amp;[1]A_Monthly!$F$2:$F$180,0))),0,(INDEX([1]A_Monthly!H$2:H$180,MATCH($A27&amp;$B27&amp;$C27,[1]A_Monthly!$D$2:$D$180&amp;[1]A_Monthly!$E$2:$E$180&amp;[1]A_Monthly!$F$2:$F$180,0))))</f>
        <v>12</v>
      </c>
      <c r="J27" s="49">
        <f t="array" ref="J27">IF(ISERROR(INDEX([1]A_Monthly!I$2:I$180,MATCH($A27&amp;$B27&amp;$C27,[1]A_Monthly!$D$2:$D$180&amp;[1]A_Monthly!$E$2:$E$180&amp;[1]A_Monthly!$F$2:$F$180,0))),0,(INDEX([1]A_Monthly!I$2:I$180,MATCH($A27&amp;$B27&amp;$C27,[1]A_Monthly!$D$2:$D$180&amp;[1]A_Monthly!$E$2:$E$180&amp;[1]A_Monthly!$F$2:$F$180,0))))</f>
        <v>5</v>
      </c>
      <c r="K27" s="49">
        <f t="array" ref="K27">IF(ISERROR(INDEX([1]A_Monthly!J$2:J$180,MATCH($A27&amp;$B27&amp;$C27,[1]A_Monthly!$D$2:$D$180&amp;[1]A_Monthly!$E$2:$E$180&amp;[1]A_Monthly!$F$2:$F$180,0))),0,(INDEX([1]A_Monthly!J$2:J$180,MATCH($A27&amp;$B27&amp;$C27,[1]A_Monthly!$D$2:$D$180&amp;[1]A_Monthly!$E$2:$E$180&amp;[1]A_Monthly!$F$2:$F$180,0))))</f>
        <v>8</v>
      </c>
      <c r="L27" s="49">
        <f t="array" ref="L27">IF(ISERROR(INDEX([1]A_Monthly!K$2:K$180,MATCH($A27&amp;$B27&amp;$C27,[1]A_Monthly!$D$2:$D$180&amp;[1]A_Monthly!$E$2:$E$180&amp;[1]A_Monthly!$F$2:$F$180,0))),0,(INDEX([1]A_Monthly!K$2:K$180,MATCH($A27&amp;$B27&amp;$C27,[1]A_Monthly!$D$2:$D$180&amp;[1]A_Monthly!$E$2:$E$180&amp;[1]A_Monthly!$F$2:$F$180,0))))</f>
        <v>9</v>
      </c>
      <c r="M27" s="49">
        <f t="array" ref="M27">IF(ISERROR(INDEX([1]A_Monthly!L$2:L$180,MATCH($A27&amp;$B27&amp;$C27,[1]A_Monthly!$D$2:$D$180&amp;[1]A_Monthly!$E$2:$E$180&amp;[1]A_Monthly!$F$2:$F$180,0))),0,(INDEX([1]A_Monthly!L$2:L$180,MATCH($A27&amp;$B27&amp;$C27,[1]A_Monthly!$D$2:$D$180&amp;[1]A_Monthly!$E$2:$E$180&amp;[1]A_Monthly!$F$2:$F$180,0))))</f>
        <v>14</v>
      </c>
      <c r="N27" s="49">
        <f t="array" ref="N27">IF(ISERROR(INDEX([1]A_Monthly!M$2:M$180,MATCH($A27&amp;$B27&amp;$C27,[1]A_Monthly!$D$2:$D$180&amp;[1]A_Monthly!$E$2:$E$180&amp;[1]A_Monthly!$F$2:$F$180,0))),0,(INDEX([1]A_Monthly!M$2:M$180,MATCH($A27&amp;$B27&amp;$C27,[1]A_Monthly!$D$2:$D$180&amp;[1]A_Monthly!$E$2:$E$180&amp;[1]A_Monthly!$F$2:$F$180,0))))</f>
        <v>5</v>
      </c>
      <c r="O27" s="49">
        <f t="array" ref="O27">IF(ISERROR(INDEX([1]A_Monthly!N$2:N$180,MATCH($A27&amp;$B27&amp;$C27,[1]A_Monthly!$D$2:$D$180&amp;[1]A_Monthly!$E$2:$E$180&amp;[1]A_Monthly!$F$2:$F$180,0))),0,(INDEX([1]A_Monthly!N$2:N$180,MATCH($A27&amp;$B27&amp;$C27,[1]A_Monthly!$D$2:$D$180&amp;[1]A_Monthly!$E$2:$E$180&amp;[1]A_Monthly!$F$2:$F$180,0))))</f>
        <v>12</v>
      </c>
      <c r="P27" s="49">
        <f t="array" ref="P27">IF(ISERROR(INDEX([1]A_Monthly!O$2:O$180,MATCH($A27&amp;$B27&amp;$C27,[1]A_Monthly!$D$2:$D$180&amp;[1]A_Monthly!$E$2:$E$180&amp;[1]A_Monthly!$F$2:$F$180,0))),0,(INDEX([1]A_Monthly!O$2:O$180,MATCH($A27&amp;$B27&amp;$C27,[1]A_Monthly!$D$2:$D$180&amp;[1]A_Monthly!$E$2:$E$180&amp;[1]A_Monthly!$F$2:$F$180,0))))</f>
        <v>18</v>
      </c>
      <c r="Q27" s="49">
        <f t="array" ref="Q27">IF(ISERROR(INDEX([1]A_Monthly!P$2:P$180,MATCH($A27&amp;$B27&amp;$C27,[1]A_Monthly!$D$2:$D$180&amp;[1]A_Monthly!$E$2:$E$180&amp;[1]A_Monthly!$F$2:$F$180,0))),0,(INDEX([1]A_Monthly!P$2:P$180,MATCH($A27&amp;$B27&amp;$C27,[1]A_Monthly!$D$2:$D$180&amp;[1]A_Monthly!$E$2:$E$180&amp;[1]A_Monthly!$F$2:$F$180,0))))</f>
        <v>17</v>
      </c>
      <c r="R27" s="49">
        <f t="array" ref="R27">IF(ISERROR(INDEX([1]A_Monthly!Q$2:Q$180,MATCH($A27&amp;$B27&amp;$C27,[1]A_Monthly!$D$2:$D$180&amp;[1]A_Monthly!$E$2:$E$180&amp;[1]A_Monthly!$F$2:$F$180,0))),0,(INDEX([1]A_Monthly!Q$2:Q$180,MATCH($A27&amp;$B27&amp;$C27,[1]A_Monthly!$D$2:$D$180&amp;[1]A_Monthly!$E$2:$E$180&amp;[1]A_Monthly!$F$2:$F$180,0))))</f>
        <v>12</v>
      </c>
      <c r="S27" s="49">
        <f t="array" ref="S27">IF(ISERROR(INDEX([1]A_Monthly!R$2:R$180,MATCH($A27&amp;$B27&amp;$C27,[1]A_Monthly!$D$2:$D$180&amp;[1]A_Monthly!$E$2:$E$180&amp;[1]A_Monthly!$F$2:$F$180,0))),0,(INDEX([1]A_Monthly!R$2:R$180,MATCH($A27&amp;$B27&amp;$C27,[1]A_Monthly!$D$2:$D$180&amp;[1]A_Monthly!$E$2:$E$180&amp;[1]A_Monthly!$F$2:$F$180,0))))</f>
        <v>13</v>
      </c>
      <c r="T27" s="49">
        <f t="array" ref="T27">IF(ISERROR(INDEX([1]A_Monthly!S$2:S$180,MATCH($A27&amp;$B27&amp;$C27,[1]A_Monthly!$D$2:$D$180&amp;[1]A_Monthly!$E$2:$E$180&amp;[1]A_Monthly!$F$2:$F$180,0))),0,(INDEX([1]A_Monthly!S$2:S$180,MATCH($A27&amp;$B27&amp;$C27,[1]A_Monthly!$D$2:$D$180&amp;[1]A_Monthly!$E$2:$E$180&amp;[1]A_Monthly!$F$2:$F$180,0))))</f>
        <v>15</v>
      </c>
      <c r="U27" s="49">
        <f t="array" ref="U27">IF(ISERROR(INDEX([1]A_Monthly!T$2:T$180,MATCH($A27&amp;$B27&amp;$C27,[1]A_Monthly!$D$2:$D$180&amp;[1]A_Monthly!$E$2:$E$180&amp;[1]A_Monthly!$F$2:$F$180,0))),0,(INDEX([1]A_Monthly!T$2:T$180,MATCH($A27&amp;$B27&amp;$C27,[1]A_Monthly!$D$2:$D$180&amp;[1]A_Monthly!$E$2:$E$180&amp;[1]A_Monthly!$F$2:$F$180,0))))</f>
        <v>14</v>
      </c>
      <c r="V27" s="49">
        <f t="array" ref="V27">IF(ISERROR(INDEX([1]A_Monthly!U$2:U$180,MATCH($A27&amp;$B27&amp;$C27,[1]A_Monthly!$D$2:$D$180&amp;[1]A_Monthly!$E$2:$E$180&amp;[1]A_Monthly!$F$2:$F$180,0))),0,(INDEX([1]A_Monthly!U$2:U$180,MATCH($A27&amp;$B27&amp;$C27,[1]A_Monthly!$D$2:$D$180&amp;[1]A_Monthly!$E$2:$E$180&amp;[1]A_Monthly!$F$2:$F$180,0))))</f>
        <v>14</v>
      </c>
      <c r="W27" s="49">
        <f t="array" ref="W27">IF(ISERROR(INDEX([1]A_Monthly!V$2:V$180,MATCH($A27&amp;$B27&amp;$C27,[1]A_Monthly!$D$2:$D$180&amp;[1]A_Monthly!$E$2:$E$180&amp;[1]A_Monthly!$F$2:$F$180,0))),0,(INDEX([1]A_Monthly!V$2:V$180,MATCH($A27&amp;$B27&amp;$C27,[1]A_Monthly!$D$2:$D$180&amp;[1]A_Monthly!$E$2:$E$180&amp;[1]A_Monthly!$F$2:$F$180,0))))</f>
        <v>20</v>
      </c>
      <c r="X27" s="49">
        <f t="array" ref="X27">IF(ISERROR(INDEX([1]A_Monthly!W$2:W$180,MATCH($A27&amp;$B27&amp;$C27,[1]A_Monthly!$D$2:$D$180&amp;[1]A_Monthly!$E$2:$E$180&amp;[1]A_Monthly!$F$2:$F$180,0))),0,(INDEX([1]A_Monthly!W$2:W$180,MATCH($A27&amp;$B27&amp;$C27,[1]A_Monthly!$D$2:$D$180&amp;[1]A_Monthly!$E$2:$E$180&amp;[1]A_Monthly!$F$2:$F$180,0))))</f>
        <v>14</v>
      </c>
      <c r="Y27" s="49">
        <f t="array" ref="Y27">IF(ISERROR(INDEX([1]A_Monthly!X$2:X$180,MATCH($A27&amp;$B27&amp;$C27,[1]A_Monthly!$D$2:$D$180&amp;[1]A_Monthly!$E$2:$E$180&amp;[1]A_Monthly!$F$2:$F$180,0))),0,(INDEX([1]A_Monthly!X$2:X$180,MATCH($A27&amp;$B27&amp;$C27,[1]A_Monthly!$D$2:$D$180&amp;[1]A_Monthly!$E$2:$E$180&amp;[1]A_Monthly!$F$2:$F$180,0))))</f>
        <v>11</v>
      </c>
      <c r="Z27" s="49">
        <f t="array" ref="Z27">IF(ISERROR(INDEX([1]A_Monthly!Y$2:Y$180,MATCH($A27&amp;$B27&amp;$C27,[1]A_Monthly!$D$2:$D$180&amp;[1]A_Monthly!$E$2:$E$180&amp;[1]A_Monthly!$F$2:$F$180,0))),0,(INDEX([1]A_Monthly!Y$2:Y$180,MATCH($A27&amp;$B27&amp;$C27,[1]A_Monthly!$D$2:$D$180&amp;[1]A_Monthly!$E$2:$E$180&amp;[1]A_Monthly!$F$2:$F$180,0))))</f>
        <v>10</v>
      </c>
      <c r="AA27" s="49">
        <f t="array" ref="AA27">IF(ISERROR(INDEX([1]A_Monthly!Z$2:Z$180,MATCH($A27&amp;$B27&amp;$C27,[1]A_Monthly!$D$2:$D$180&amp;[1]A_Monthly!$E$2:$E$180&amp;[1]A_Monthly!$F$2:$F$180,0))),0,(INDEX([1]A_Monthly!Z$2:Z$180,MATCH($A27&amp;$B27&amp;$C27,[1]A_Monthly!$D$2:$D$180&amp;[1]A_Monthly!$E$2:$E$180&amp;[1]A_Monthly!$F$2:$F$180,0))))</f>
        <v>12</v>
      </c>
      <c r="AB27" s="49">
        <f t="array" ref="AB27">IF(ISERROR(INDEX([1]A_Monthly!AA$2:AA$180,MATCH($A27&amp;$B27&amp;$C27,[1]A_Monthly!$D$2:$D$180&amp;[1]A_Monthly!$E$2:$E$180&amp;[1]A_Monthly!$F$2:$F$180,0))),0,(INDEX([1]A_Monthly!AA$2:AA$180,MATCH($A27&amp;$B27&amp;$C27,[1]A_Monthly!$D$2:$D$180&amp;[1]A_Monthly!$E$2:$E$180&amp;[1]A_Monthly!$F$2:$F$180,0))))</f>
        <v>15</v>
      </c>
      <c r="AC27" s="49">
        <f t="array" ref="AC27">IF(ISERROR(INDEX([1]A_Monthly!AB$2:AB$180,MATCH($A27&amp;$B27&amp;$C27,[1]A_Monthly!$D$2:$D$180&amp;[1]A_Monthly!$E$2:$E$180&amp;[1]A_Monthly!$F$2:$F$180,0))),0,(INDEX([1]A_Monthly!AB$2:AB$180,MATCH($A27&amp;$B27&amp;$C27,[1]A_Monthly!$D$2:$D$180&amp;[1]A_Monthly!$E$2:$E$180&amp;[1]A_Monthly!$F$2:$F$180,0))))</f>
        <v>15</v>
      </c>
      <c r="AD27" s="49">
        <f t="array" ref="AD27">IF(ISERROR(INDEX([1]A_Monthly!AC$2:AC$180,MATCH($A27&amp;$B27&amp;$C27,[1]A_Monthly!$D$2:$D$180&amp;[1]A_Monthly!$E$2:$E$180&amp;[1]A_Monthly!$F$2:$F$180,0))),0,(INDEX([1]A_Monthly!AC$2:AC$180,MATCH($A27&amp;$B27&amp;$C27,[1]A_Monthly!$D$2:$D$180&amp;[1]A_Monthly!$E$2:$E$180&amp;[1]A_Monthly!$F$2:$F$180,0))))</f>
        <v>17</v>
      </c>
      <c r="AE27" s="49">
        <f t="array" ref="AE27">IF(ISERROR(INDEX([1]A_Monthly!AD$2:AD$180,MATCH($A27&amp;$B27&amp;$C27,[1]A_Monthly!$D$2:$D$180&amp;[1]A_Monthly!$E$2:$E$180&amp;[1]A_Monthly!$F$2:$F$180,0))),0,(INDEX([1]A_Monthly!AD$2:AD$180,MATCH($A27&amp;$B27&amp;$C27,[1]A_Monthly!$D$2:$D$180&amp;[1]A_Monthly!$E$2:$E$180&amp;[1]A_Monthly!$F$2:$F$180,0))))</f>
        <v>13</v>
      </c>
      <c r="AF27" s="50">
        <f t="array" ref="AF27">IF(ISERROR(INDEX([1]A_Monthly!AE$2:AE$180,MATCH($A27&amp;$B27&amp;$C27,[1]A_Monthly!$D$2:$D$180&amp;[1]A_Monthly!$E$2:$E$180&amp;[1]A_Monthly!$F$2:$F$180,0))),0,(INDEX([1]A_Monthly!AE$2:AE$180,MATCH($A27&amp;$B27&amp;$C27,[1]A_Monthly!$D$2:$D$180&amp;[1]A_Monthly!$E$2:$E$180&amp;[1]A_Monthly!$F$2:$F$180,0))))</f>
        <v>9</v>
      </c>
      <c r="AG27" s="50">
        <f t="array" ref="AG27">IF(ISERROR(INDEX([1]A_Monthly!AF$2:AF$180,MATCH($A27&amp;$B27&amp;$C27,[1]A_Monthly!$D$2:$D$180&amp;[1]A_Monthly!$E$2:$E$180&amp;[1]A_Monthly!$F$2:$F$180,0))),0,(INDEX([1]A_Monthly!AF$2:AF$180,MATCH($A27&amp;$B27&amp;$C27,[1]A_Monthly!$D$2:$D$180&amp;[1]A_Monthly!$E$2:$E$180&amp;[1]A_Monthly!$F$2:$F$180,0))))</f>
        <v>12</v>
      </c>
      <c r="AH27" s="51">
        <f t="array" ref="AH27">IF(ISERROR(INDEX([1]A_Monthly!AG$2:AG$180,MATCH($A27&amp;$B27&amp;$C27,[1]A_Monthly!$D$2:$D$180&amp;[1]A_Monthly!$E$2:$E$180&amp;[1]A_Monthly!$F$2:$F$180,0))),0,(INDEX([1]A_Monthly!AG$2:AG$180,MATCH($A27&amp;$B27&amp;$C27,[1]A_Monthly!$D$2:$D$180&amp;[1]A_Monthly!$E$2:$E$180&amp;[1]A_Monthly!$F$2:$F$180,0))))</f>
        <v>10</v>
      </c>
      <c r="AI27" s="29"/>
      <c r="AJ27" s="29"/>
      <c r="AK27" s="128"/>
      <c r="AL27" s="29"/>
      <c r="AM27" s="1"/>
      <c r="AN27" s="1"/>
    </row>
    <row r="28" spans="1:40" x14ac:dyDescent="0.2">
      <c r="D28" s="11">
        <f>SUM(D25:D27)</f>
        <v>991</v>
      </c>
      <c r="E28" s="11">
        <f>SUM(E25:E27)</f>
        <v>965</v>
      </c>
      <c r="F28" s="104" t="s">
        <v>69</v>
      </c>
      <c r="G28" s="105"/>
      <c r="H28" s="106">
        <f t="shared" ref="H28:R28" si="23">SUM(H25:H27)</f>
        <v>62</v>
      </c>
      <c r="I28" s="106">
        <f t="shared" si="23"/>
        <v>64</v>
      </c>
      <c r="J28" s="106">
        <f t="shared" si="23"/>
        <v>67</v>
      </c>
      <c r="K28" s="106">
        <f t="shared" si="23"/>
        <v>44</v>
      </c>
      <c r="L28" s="106">
        <f t="shared" si="23"/>
        <v>60</v>
      </c>
      <c r="M28" s="106">
        <f t="shared" si="23"/>
        <v>75</v>
      </c>
      <c r="N28" s="106">
        <f t="shared" si="23"/>
        <v>72</v>
      </c>
      <c r="O28" s="106">
        <f t="shared" si="23"/>
        <v>108</v>
      </c>
      <c r="P28" s="106">
        <f t="shared" si="23"/>
        <v>101</v>
      </c>
      <c r="Q28" s="106">
        <f t="shared" si="23"/>
        <v>109</v>
      </c>
      <c r="R28" s="106">
        <f t="shared" si="23"/>
        <v>117</v>
      </c>
      <c r="S28" s="107">
        <f>SUM(S25:S27)</f>
        <v>94</v>
      </c>
      <c r="T28" s="107">
        <f t="shared" ref="T28:AC28" si="24">SUM(T25:T27)</f>
        <v>101</v>
      </c>
      <c r="U28" s="107">
        <f t="shared" si="24"/>
        <v>113</v>
      </c>
      <c r="V28" s="107">
        <f t="shared" si="24"/>
        <v>101</v>
      </c>
      <c r="W28" s="107">
        <f t="shared" si="24"/>
        <v>106</v>
      </c>
      <c r="X28" s="107">
        <f t="shared" si="24"/>
        <v>109</v>
      </c>
      <c r="Y28" s="107">
        <f t="shared" si="24"/>
        <v>102</v>
      </c>
      <c r="Z28" s="107">
        <f t="shared" si="24"/>
        <v>109</v>
      </c>
      <c r="AA28" s="107">
        <f t="shared" si="24"/>
        <v>91</v>
      </c>
      <c r="AB28" s="107">
        <f t="shared" si="24"/>
        <v>112</v>
      </c>
      <c r="AC28" s="107">
        <f t="shared" si="24"/>
        <v>105</v>
      </c>
      <c r="AD28" s="107">
        <f>SUM(AD25:AD27)</f>
        <v>95</v>
      </c>
      <c r="AE28" s="107">
        <f t="shared" ref="AE28:AF28" si="25">SUM(AE25:AE27)</f>
        <v>103</v>
      </c>
      <c r="AF28" s="108">
        <f t="shared" si="25"/>
        <v>80</v>
      </c>
      <c r="AG28" s="108">
        <f>SUM(AG25:AG27)</f>
        <v>88</v>
      </c>
      <c r="AH28" s="109">
        <f t="shared" ref="AH28" si="26">SUM(AH25:AH27)</f>
        <v>80</v>
      </c>
      <c r="AK28" s="128"/>
      <c r="AM28" s="1"/>
      <c r="AN28" s="1"/>
    </row>
    <row r="29" spans="1:40" x14ac:dyDescent="0.2">
      <c r="A29" s="11">
        <v>11</v>
      </c>
      <c r="B29" s="11">
        <v>2</v>
      </c>
      <c r="C29" s="11">
        <v>1</v>
      </c>
      <c r="D29" s="29">
        <f t="array" ref="D29">IF(ISERROR(INDEX([1]A_Current!G$2:G$180,MATCH($A29&amp;$B29&amp;$C29,[1]A_Current!$D$2:$D$180&amp;[1]A_Yearly!$E$2:$E$180&amp;[1]A_Current!$F$2:$F$180,0))),0,(INDEX([1]A_Current!G$2:G$180,MATCH($A29&amp;$B29&amp;$C29,[1]A_Current!$D$2:$D$180&amp;[1]A_Current!$E$2:$E$180&amp;[1]A_Current!$F$2:$F$180,0))))</f>
        <v>514</v>
      </c>
      <c r="E29" s="29">
        <f t="array" ref="E29">IF(ISERROR(INDEX([1]A_Current!H$2:H$180,MATCH($A29&amp;$B29&amp;$C29,[1]A_Current!$D$2:$D$180&amp;[1]A_Yearly!$E$2:$E$180&amp;[1]A_Current!$F$2:$F$180,0))),0,(INDEX([1]A_Current!H$2:H$180,MATCH($A29&amp;$B29&amp;$C29,[1]A_Current!$D$2:$D$180&amp;[1]A_Current!$E$2:$E$180&amp;[1]A_Current!$F$2:$F$180,0))))</f>
        <v>461</v>
      </c>
      <c r="F29" s="40" t="s">
        <v>70</v>
      </c>
      <c r="G29" s="101" t="s">
        <v>66</v>
      </c>
      <c r="H29" s="42">
        <f t="array" ref="H29">IF(ISERROR(INDEX([1]A_Monthly!G$2:G$180,MATCH($A29&amp;$B29&amp;$C29,[1]A_Monthly!$D$2:$D$180&amp;[1]A_Monthly!$E$2:$E$180&amp;[1]A_Monthly!$F$2:$F$180,0))),0,(INDEX([1]A_Monthly!G$2:G$180,MATCH($A29&amp;$B29&amp;$C29,[1]A_Monthly!$D$2:$D$180&amp;[1]A_Monthly!$E$2:$E$180&amp;[1]A_Monthly!$F$2:$F$180,0))))</f>
        <v>38</v>
      </c>
      <c r="I29" s="42">
        <f t="array" ref="I29">IF(ISERROR(INDEX([1]A_Monthly!H$2:H$180,MATCH($A29&amp;$B29&amp;$C29,[1]A_Monthly!$D$2:$D$180&amp;[1]A_Monthly!$E$2:$E$180&amp;[1]A_Monthly!$F$2:$F$180,0))),0,(INDEX([1]A_Monthly!H$2:H$180,MATCH($A29&amp;$B29&amp;$C29,[1]A_Monthly!$D$2:$D$180&amp;[1]A_Monthly!$E$2:$E$180&amp;[1]A_Monthly!$F$2:$F$180,0))))</f>
        <v>35</v>
      </c>
      <c r="J29" s="42">
        <f t="array" ref="J29">IF(ISERROR(INDEX([1]A_Monthly!I$2:I$180,MATCH($A29&amp;$B29&amp;$C29,[1]A_Monthly!$D$2:$D$180&amp;[1]A_Monthly!$E$2:$E$180&amp;[1]A_Monthly!$F$2:$F$180,0))),0,(INDEX([1]A_Monthly!I$2:I$180,MATCH($A29&amp;$B29&amp;$C29,[1]A_Monthly!$D$2:$D$180&amp;[1]A_Monthly!$E$2:$E$180&amp;[1]A_Monthly!$F$2:$F$180,0))))</f>
        <v>30</v>
      </c>
      <c r="K29" s="42">
        <f t="array" ref="K29">IF(ISERROR(INDEX([1]A_Monthly!J$2:J$180,MATCH($A29&amp;$B29&amp;$C29,[1]A_Monthly!$D$2:$D$180&amp;[1]A_Monthly!$E$2:$E$180&amp;[1]A_Monthly!$F$2:$F$180,0))),0,(INDEX([1]A_Monthly!J$2:J$180,MATCH($A29&amp;$B29&amp;$C29,[1]A_Monthly!$D$2:$D$180&amp;[1]A_Monthly!$E$2:$E$180&amp;[1]A_Monthly!$F$2:$F$180,0))))</f>
        <v>45</v>
      </c>
      <c r="L29" s="42">
        <f t="array" ref="L29">IF(ISERROR(INDEX([1]A_Monthly!K$2:K$180,MATCH($A29&amp;$B29&amp;$C29,[1]A_Monthly!$D$2:$D$180&amp;[1]A_Monthly!$E$2:$E$180&amp;[1]A_Monthly!$F$2:$F$180,0))),0,(INDEX([1]A_Monthly!K$2:K$180,MATCH($A29&amp;$B29&amp;$C29,[1]A_Monthly!$D$2:$D$180&amp;[1]A_Monthly!$E$2:$E$180&amp;[1]A_Monthly!$F$2:$F$180,0))))</f>
        <v>58</v>
      </c>
      <c r="M29" s="42">
        <f t="array" ref="M29">IF(ISERROR(INDEX([1]A_Monthly!L$2:L$180,MATCH($A29&amp;$B29&amp;$C29,[1]A_Monthly!$D$2:$D$180&amp;[1]A_Monthly!$E$2:$E$180&amp;[1]A_Monthly!$F$2:$F$180,0))),0,(INDEX([1]A_Monthly!L$2:L$180,MATCH($A29&amp;$B29&amp;$C29,[1]A_Monthly!$D$2:$D$180&amp;[1]A_Monthly!$E$2:$E$180&amp;[1]A_Monthly!$F$2:$F$180,0))))</f>
        <v>53</v>
      </c>
      <c r="N29" s="42">
        <f t="array" ref="N29">IF(ISERROR(INDEX([1]A_Monthly!M$2:M$180,MATCH($A29&amp;$B29&amp;$C29,[1]A_Monthly!$D$2:$D$180&amp;[1]A_Monthly!$E$2:$E$180&amp;[1]A_Monthly!$F$2:$F$180,0))),0,(INDEX([1]A_Monthly!M$2:M$180,MATCH($A29&amp;$B29&amp;$C29,[1]A_Monthly!$D$2:$D$180&amp;[1]A_Monthly!$E$2:$E$180&amp;[1]A_Monthly!$F$2:$F$180,0))))</f>
        <v>47</v>
      </c>
      <c r="O29" s="42">
        <f t="array" ref="O29">IF(ISERROR(INDEX([1]A_Monthly!N$2:N$180,MATCH($A29&amp;$B29&amp;$C29,[1]A_Monthly!$D$2:$D$180&amp;[1]A_Monthly!$E$2:$E$180&amp;[1]A_Monthly!$F$2:$F$180,0))),0,(INDEX([1]A_Monthly!N$2:N$180,MATCH($A29&amp;$B29&amp;$C29,[1]A_Monthly!$D$2:$D$180&amp;[1]A_Monthly!$E$2:$E$180&amp;[1]A_Monthly!$F$2:$F$180,0))))</f>
        <v>43</v>
      </c>
      <c r="P29" s="42">
        <f t="array" ref="P29">IF(ISERROR(INDEX([1]A_Monthly!O$2:O$180,MATCH($A29&amp;$B29&amp;$C29,[1]A_Monthly!$D$2:$D$180&amp;[1]A_Monthly!$E$2:$E$180&amp;[1]A_Monthly!$F$2:$F$180,0))),0,(INDEX([1]A_Monthly!O$2:O$180,MATCH($A29&amp;$B29&amp;$C29,[1]A_Monthly!$D$2:$D$180&amp;[1]A_Monthly!$E$2:$E$180&amp;[1]A_Monthly!$F$2:$F$180,0))))</f>
        <v>69</v>
      </c>
      <c r="Q29" s="42">
        <f t="array" ref="Q29">IF(ISERROR(INDEX([1]A_Monthly!P$2:P$180,MATCH($A29&amp;$B29&amp;$C29,[1]A_Monthly!$D$2:$D$180&amp;[1]A_Monthly!$E$2:$E$180&amp;[1]A_Monthly!$F$2:$F$180,0))),0,(INDEX([1]A_Monthly!P$2:P$180,MATCH($A29&amp;$B29&amp;$C29,[1]A_Monthly!$D$2:$D$180&amp;[1]A_Monthly!$E$2:$E$180&amp;[1]A_Monthly!$F$2:$F$180,0))))</f>
        <v>65</v>
      </c>
      <c r="R29" s="42">
        <f t="array" ref="R29">IF(ISERROR(INDEX([1]A_Monthly!Q$2:Q$180,MATCH($A29&amp;$B29&amp;$C29,[1]A_Monthly!$D$2:$D$180&amp;[1]A_Monthly!$E$2:$E$180&amp;[1]A_Monthly!$F$2:$F$180,0))),0,(INDEX([1]A_Monthly!Q$2:Q$180,MATCH($A29&amp;$B29&amp;$C29,[1]A_Monthly!$D$2:$D$180&amp;[1]A_Monthly!$E$2:$E$180&amp;[1]A_Monthly!$F$2:$F$180,0))))</f>
        <v>48</v>
      </c>
      <c r="S29" s="49">
        <f t="array" ref="S29">IF(ISERROR(INDEX([1]A_Monthly!R$2:R$180,MATCH($A29&amp;$B29&amp;$C29,[1]A_Monthly!$D$2:$D$180&amp;[1]A_Monthly!$E$2:$E$180&amp;[1]A_Monthly!$F$2:$F$180,0))),0,(INDEX([1]A_Monthly!R$2:R$180,MATCH($A29&amp;$B29&amp;$C29,[1]A_Monthly!$D$2:$D$180&amp;[1]A_Monthly!$E$2:$E$180&amp;[1]A_Monthly!$F$2:$F$180,0))))</f>
        <v>38</v>
      </c>
      <c r="T29" s="49">
        <f t="array" ref="T29">IF(ISERROR(INDEX([1]A_Monthly!S$2:S$180,MATCH($A29&amp;$B29&amp;$C29,[1]A_Monthly!$D$2:$D$180&amp;[1]A_Monthly!$E$2:$E$180&amp;[1]A_Monthly!$F$2:$F$180,0))),0,(INDEX([1]A_Monthly!S$2:S$180,MATCH($A29&amp;$B29&amp;$C29,[1]A_Monthly!$D$2:$D$180&amp;[1]A_Monthly!$E$2:$E$180&amp;[1]A_Monthly!$F$2:$F$180,0))))</f>
        <v>45</v>
      </c>
      <c r="U29" s="49">
        <f t="array" ref="U29">IF(ISERROR(INDEX([1]A_Monthly!T$2:T$180,MATCH($A29&amp;$B29&amp;$C29,[1]A_Monthly!$D$2:$D$180&amp;[1]A_Monthly!$E$2:$E$180&amp;[1]A_Monthly!$F$2:$F$180,0))),0,(INDEX([1]A_Monthly!T$2:T$180,MATCH($A29&amp;$B29&amp;$C29,[1]A_Monthly!$D$2:$D$180&amp;[1]A_Monthly!$E$2:$E$180&amp;[1]A_Monthly!$F$2:$F$180,0))))</f>
        <v>51</v>
      </c>
      <c r="V29" s="49">
        <f t="array" ref="V29">IF(ISERROR(INDEX([1]A_Monthly!U$2:U$180,MATCH($A29&amp;$B29&amp;$C29,[1]A_Monthly!$D$2:$D$180&amp;[1]A_Monthly!$E$2:$E$180&amp;[1]A_Monthly!$F$2:$F$180,0))),0,(INDEX([1]A_Monthly!U$2:U$180,MATCH($A29&amp;$B29&amp;$C29,[1]A_Monthly!$D$2:$D$180&amp;[1]A_Monthly!$E$2:$E$180&amp;[1]A_Monthly!$F$2:$F$180,0))))</f>
        <v>55</v>
      </c>
      <c r="W29" s="49">
        <f t="array" ref="W29">IF(ISERROR(INDEX([1]A_Monthly!V$2:V$180,MATCH($A29&amp;$B29&amp;$C29,[1]A_Monthly!$D$2:$D$180&amp;[1]A_Monthly!$E$2:$E$180&amp;[1]A_Monthly!$F$2:$F$180,0))),0,(INDEX([1]A_Monthly!V$2:V$180,MATCH($A29&amp;$B29&amp;$C29,[1]A_Monthly!$D$2:$D$180&amp;[1]A_Monthly!$E$2:$E$180&amp;[1]A_Monthly!$F$2:$F$180,0))))</f>
        <v>46</v>
      </c>
      <c r="X29" s="49">
        <f t="array" ref="X29">IF(ISERROR(INDEX([1]A_Monthly!W$2:W$180,MATCH($A29&amp;$B29&amp;$C29,[1]A_Monthly!$D$2:$D$180&amp;[1]A_Monthly!$E$2:$E$180&amp;[1]A_Monthly!$F$2:$F$180,0))),0,(INDEX([1]A_Monthly!W$2:W$180,MATCH($A29&amp;$B29&amp;$C29,[1]A_Monthly!$D$2:$D$180&amp;[1]A_Monthly!$E$2:$E$180&amp;[1]A_Monthly!$F$2:$F$180,0))))</f>
        <v>28</v>
      </c>
      <c r="Y29" s="49">
        <f t="array" ref="Y29">IF(ISERROR(INDEX([1]A_Monthly!X$2:X$180,MATCH($A29&amp;$B29&amp;$C29,[1]A_Monthly!$D$2:$D$180&amp;[1]A_Monthly!$E$2:$E$180&amp;[1]A_Monthly!$F$2:$F$180,0))),0,(INDEX([1]A_Monthly!X$2:X$180,MATCH($A29&amp;$B29&amp;$C29,[1]A_Monthly!$D$2:$D$180&amp;[1]A_Monthly!$E$2:$E$180&amp;[1]A_Monthly!$F$2:$F$180,0))))</f>
        <v>54</v>
      </c>
      <c r="Z29" s="49">
        <f t="array" ref="Z29">IF(ISERROR(INDEX([1]A_Monthly!Y$2:Y$180,MATCH($A29&amp;$B29&amp;$C29,[1]A_Monthly!$D$2:$D$180&amp;[1]A_Monthly!$E$2:$E$180&amp;[1]A_Monthly!$F$2:$F$180,0))),0,(INDEX([1]A_Monthly!Y$2:Y$180,MATCH($A29&amp;$B29&amp;$C29,[1]A_Monthly!$D$2:$D$180&amp;[1]A_Monthly!$E$2:$E$180&amp;[1]A_Monthly!$F$2:$F$180,0))))</f>
        <v>51</v>
      </c>
      <c r="AA29" s="49">
        <f t="array" ref="AA29">IF(ISERROR(INDEX([1]A_Monthly!Z$2:Z$180,MATCH($A29&amp;$B29&amp;$C29,[1]A_Monthly!$D$2:$D$180&amp;[1]A_Monthly!$E$2:$E$180&amp;[1]A_Monthly!$F$2:$F$180,0))),0,(INDEX([1]A_Monthly!Z$2:Z$180,MATCH($A29&amp;$B29&amp;$C29,[1]A_Monthly!$D$2:$D$180&amp;[1]A_Monthly!$E$2:$E$180&amp;[1]A_Monthly!$F$2:$F$180,0))))</f>
        <v>47</v>
      </c>
      <c r="AB29" s="49">
        <f t="array" ref="AB29">IF(ISERROR(INDEX([1]A_Monthly!AA$2:AA$180,MATCH($A29&amp;$B29&amp;$C29,[1]A_Monthly!$D$2:$D$180&amp;[1]A_Monthly!$E$2:$E$180&amp;[1]A_Monthly!$F$2:$F$180,0))),0,(INDEX([1]A_Monthly!AA$2:AA$180,MATCH($A29&amp;$B29&amp;$C29,[1]A_Monthly!$D$2:$D$180&amp;[1]A_Monthly!$E$2:$E$180&amp;[1]A_Monthly!$F$2:$F$180,0))))</f>
        <v>51</v>
      </c>
      <c r="AC29" s="49">
        <f t="array" ref="AC29">IF(ISERROR(INDEX([1]A_Monthly!AB$2:AB$180,MATCH($A29&amp;$B29&amp;$C29,[1]A_Monthly!$D$2:$D$180&amp;[1]A_Monthly!$E$2:$E$180&amp;[1]A_Monthly!$F$2:$F$180,0))),0,(INDEX([1]A_Monthly!AB$2:AB$180,MATCH($A29&amp;$B29&amp;$C29,[1]A_Monthly!$D$2:$D$180&amp;[1]A_Monthly!$E$2:$E$180&amp;[1]A_Monthly!$F$2:$F$180,0))))</f>
        <v>43</v>
      </c>
      <c r="AD29" s="49">
        <f t="array" ref="AD29">IF(ISERROR(INDEX([1]A_Monthly!AC$2:AC$180,MATCH($A29&amp;$B29&amp;$C29,[1]A_Monthly!$D$2:$D$180&amp;[1]A_Monthly!$E$2:$E$180&amp;[1]A_Monthly!$F$2:$F$180,0))),0,(INDEX([1]A_Monthly!AC$2:AC$180,MATCH($A29&amp;$B29&amp;$C29,[1]A_Monthly!$D$2:$D$180&amp;[1]A_Monthly!$E$2:$E$180&amp;[1]A_Monthly!$F$2:$F$180,0))))</f>
        <v>49</v>
      </c>
      <c r="AE29" s="49">
        <f t="array" ref="AE29">IF(ISERROR(INDEX([1]A_Monthly!AD$2:AD$180,MATCH($A29&amp;$B29&amp;$C29,[1]A_Monthly!$D$2:$D$180&amp;[1]A_Monthly!$E$2:$E$180&amp;[1]A_Monthly!$F$2:$F$180,0))),0,(INDEX([1]A_Monthly!AD$2:AD$180,MATCH($A29&amp;$B29&amp;$C29,[1]A_Monthly!$D$2:$D$180&amp;[1]A_Monthly!$E$2:$E$180&amp;[1]A_Monthly!$F$2:$F$180,0))))</f>
        <v>35</v>
      </c>
      <c r="AF29" s="50">
        <f t="array" ref="AF29">IF(ISERROR(INDEX([1]A_Monthly!AE$2:AE$180,MATCH($A29&amp;$B29&amp;$C29,[1]A_Monthly!$D$2:$D$180&amp;[1]A_Monthly!$E$2:$E$180&amp;[1]A_Monthly!$F$2:$F$180,0))),0,(INDEX([1]A_Monthly!AE$2:AE$180,MATCH($A29&amp;$B29&amp;$C29,[1]A_Monthly!$D$2:$D$180&amp;[1]A_Monthly!$E$2:$E$180&amp;[1]A_Monthly!$F$2:$F$180,0))))</f>
        <v>37</v>
      </c>
      <c r="AG29" s="50">
        <f t="array" ref="AG29">IF(ISERROR(INDEX([1]A_Monthly!AF$2:AF$180,MATCH($A29&amp;$B29&amp;$C29,[1]A_Monthly!$D$2:$D$180&amp;[1]A_Monthly!$E$2:$E$180&amp;[1]A_Monthly!$F$2:$F$180,0))),0,(INDEX([1]A_Monthly!AF$2:AF$180,MATCH($A29&amp;$B29&amp;$C29,[1]A_Monthly!$D$2:$D$180&amp;[1]A_Monthly!$E$2:$E$180&amp;[1]A_Monthly!$F$2:$F$180,0))))</f>
        <v>47</v>
      </c>
      <c r="AH29" s="51">
        <f t="array" ref="AH29">IF(ISERROR(INDEX([1]A_Monthly!AG$2:AG$180,MATCH($A29&amp;$B29&amp;$C29,[1]A_Monthly!$D$2:$D$180&amp;[1]A_Monthly!$E$2:$E$180&amp;[1]A_Monthly!$F$2:$F$180,0))),0,(INDEX([1]A_Monthly!AG$2:AG$180,MATCH($A29&amp;$B29&amp;$C29,[1]A_Monthly!$D$2:$D$180&amp;[1]A_Monthly!$E$2:$E$180&amp;[1]A_Monthly!$F$2:$F$180,0))))</f>
        <v>47</v>
      </c>
      <c r="AI29" s="29"/>
      <c r="AJ29" s="29"/>
      <c r="AK29" s="128"/>
      <c r="AL29" s="29"/>
      <c r="AM29" s="1"/>
      <c r="AN29" s="1"/>
    </row>
    <row r="30" spans="1:40" x14ac:dyDescent="0.2">
      <c r="A30" s="11">
        <v>11</v>
      </c>
      <c r="B30" s="11">
        <v>2</v>
      </c>
      <c r="C30" s="11">
        <v>2</v>
      </c>
      <c r="D30" s="29">
        <f t="array" ref="D30">IF(ISERROR(INDEX([1]A_Current!G$2:G$180,MATCH($A30&amp;$B30&amp;$C30,[1]A_Current!$D$2:$D$180&amp;[1]A_Yearly!$E$2:$E$180&amp;[1]A_Current!$F$2:$F$180,0))),0,(INDEX([1]A_Current!G$2:G$180,MATCH($A30&amp;$B30&amp;$C30,[1]A_Current!$D$2:$D$180&amp;[1]A_Current!$E$2:$E$180&amp;[1]A_Current!$F$2:$F$180,0))))</f>
        <v>242</v>
      </c>
      <c r="E30" s="29">
        <f t="array" ref="E30">IF(ISERROR(INDEX([1]A_Current!H$2:H$180,MATCH($A30&amp;$B30&amp;$C30,[1]A_Current!$D$2:$D$180&amp;[1]A_Yearly!$E$2:$E$180&amp;[1]A_Current!$F$2:$F$180,0))),0,(INDEX([1]A_Current!H$2:H$180,MATCH($A30&amp;$B30&amp;$C30,[1]A_Current!$D$2:$D$180&amp;[1]A_Current!$E$2:$E$180&amp;[1]A_Current!$F$2:$F$180,0))))</f>
        <v>220</v>
      </c>
      <c r="F30" s="102"/>
      <c r="G30" s="103" t="s">
        <v>67</v>
      </c>
      <c r="H30" s="49">
        <f t="array" ref="H30">IF(ISERROR(INDEX([1]A_Monthly!G$2:G$180,MATCH($A30&amp;$B30&amp;$C30,[1]A_Monthly!$D$2:$D$180&amp;[1]A_Monthly!$E$2:$E$180&amp;[1]A_Monthly!$F$2:$F$180,0))),0,(INDEX([1]A_Monthly!G$2:G$180,MATCH($A30&amp;$B30&amp;$C30,[1]A_Monthly!$D$2:$D$180&amp;[1]A_Monthly!$E$2:$E$180&amp;[1]A_Monthly!$F$2:$F$180,0))))</f>
        <v>13</v>
      </c>
      <c r="I30" s="49">
        <f t="array" ref="I30">IF(ISERROR(INDEX([1]A_Monthly!H$2:H$180,MATCH($A30&amp;$B30&amp;$C30,[1]A_Monthly!$D$2:$D$180&amp;[1]A_Monthly!$E$2:$E$180&amp;[1]A_Monthly!$F$2:$F$180,0))),0,(INDEX([1]A_Monthly!H$2:H$180,MATCH($A30&amp;$B30&amp;$C30,[1]A_Monthly!$D$2:$D$180&amp;[1]A_Monthly!$E$2:$E$180&amp;[1]A_Monthly!$F$2:$F$180,0))))</f>
        <v>28</v>
      </c>
      <c r="J30" s="49">
        <f t="array" ref="J30">IF(ISERROR(INDEX([1]A_Monthly!I$2:I$180,MATCH($A30&amp;$B30&amp;$C30,[1]A_Monthly!$D$2:$D$180&amp;[1]A_Monthly!$E$2:$E$180&amp;[1]A_Monthly!$F$2:$F$180,0))),0,(INDEX([1]A_Monthly!I$2:I$180,MATCH($A30&amp;$B30&amp;$C30,[1]A_Monthly!$D$2:$D$180&amp;[1]A_Monthly!$E$2:$E$180&amp;[1]A_Monthly!$F$2:$F$180,0))))</f>
        <v>19</v>
      </c>
      <c r="K30" s="49">
        <f t="array" ref="K30">IF(ISERROR(INDEX([1]A_Monthly!J$2:J$180,MATCH($A30&amp;$B30&amp;$C30,[1]A_Monthly!$D$2:$D$180&amp;[1]A_Monthly!$E$2:$E$180&amp;[1]A_Monthly!$F$2:$F$180,0))),0,(INDEX([1]A_Monthly!J$2:J$180,MATCH($A30&amp;$B30&amp;$C30,[1]A_Monthly!$D$2:$D$180&amp;[1]A_Monthly!$E$2:$E$180&amp;[1]A_Monthly!$F$2:$F$180,0))))</f>
        <v>15</v>
      </c>
      <c r="L30" s="49">
        <f t="array" ref="L30">IF(ISERROR(INDEX([1]A_Monthly!K$2:K$180,MATCH($A30&amp;$B30&amp;$C30,[1]A_Monthly!$D$2:$D$180&amp;[1]A_Monthly!$E$2:$E$180&amp;[1]A_Monthly!$F$2:$F$180,0))),0,(INDEX([1]A_Monthly!K$2:K$180,MATCH($A30&amp;$B30&amp;$C30,[1]A_Monthly!$D$2:$D$180&amp;[1]A_Monthly!$E$2:$E$180&amp;[1]A_Monthly!$F$2:$F$180,0))))</f>
        <v>15</v>
      </c>
      <c r="M30" s="49">
        <f t="array" ref="M30">IF(ISERROR(INDEX([1]A_Monthly!L$2:L$180,MATCH($A30&amp;$B30&amp;$C30,[1]A_Monthly!$D$2:$D$180&amp;[1]A_Monthly!$E$2:$E$180&amp;[1]A_Monthly!$F$2:$F$180,0))),0,(INDEX([1]A_Monthly!L$2:L$180,MATCH($A30&amp;$B30&amp;$C30,[1]A_Monthly!$D$2:$D$180&amp;[1]A_Monthly!$E$2:$E$180&amp;[1]A_Monthly!$F$2:$F$180,0))))</f>
        <v>24</v>
      </c>
      <c r="N30" s="49">
        <f t="array" ref="N30">IF(ISERROR(INDEX([1]A_Monthly!M$2:M$180,MATCH($A30&amp;$B30&amp;$C30,[1]A_Monthly!$D$2:$D$180&amp;[1]A_Monthly!$E$2:$E$180&amp;[1]A_Monthly!$F$2:$F$180,0))),0,(INDEX([1]A_Monthly!M$2:M$180,MATCH($A30&amp;$B30&amp;$C30,[1]A_Monthly!$D$2:$D$180&amp;[1]A_Monthly!$E$2:$E$180&amp;[1]A_Monthly!$F$2:$F$180,0))))</f>
        <v>29</v>
      </c>
      <c r="O30" s="49">
        <f t="array" ref="O30">IF(ISERROR(INDEX([1]A_Monthly!N$2:N$180,MATCH($A30&amp;$B30&amp;$C30,[1]A_Monthly!$D$2:$D$180&amp;[1]A_Monthly!$E$2:$E$180&amp;[1]A_Monthly!$F$2:$F$180,0))),0,(INDEX([1]A_Monthly!N$2:N$180,MATCH($A30&amp;$B30&amp;$C30,[1]A_Monthly!$D$2:$D$180&amp;[1]A_Monthly!$E$2:$E$180&amp;[1]A_Monthly!$F$2:$F$180,0))))</f>
        <v>29</v>
      </c>
      <c r="P30" s="49">
        <f t="array" ref="P30">IF(ISERROR(INDEX([1]A_Monthly!O$2:O$180,MATCH($A30&amp;$B30&amp;$C30,[1]A_Monthly!$D$2:$D$180&amp;[1]A_Monthly!$E$2:$E$180&amp;[1]A_Monthly!$F$2:$F$180,0))),0,(INDEX([1]A_Monthly!O$2:O$180,MATCH($A30&amp;$B30&amp;$C30,[1]A_Monthly!$D$2:$D$180&amp;[1]A_Monthly!$E$2:$E$180&amp;[1]A_Monthly!$F$2:$F$180,0))))</f>
        <v>20</v>
      </c>
      <c r="Q30" s="49">
        <f t="array" ref="Q30">IF(ISERROR(INDEX([1]A_Monthly!P$2:P$180,MATCH($A30&amp;$B30&amp;$C30,[1]A_Monthly!$D$2:$D$180&amp;[1]A_Monthly!$E$2:$E$180&amp;[1]A_Monthly!$F$2:$F$180,0))),0,(INDEX([1]A_Monthly!P$2:P$180,MATCH($A30&amp;$B30&amp;$C30,[1]A_Monthly!$D$2:$D$180&amp;[1]A_Monthly!$E$2:$E$180&amp;[1]A_Monthly!$F$2:$F$180,0))))</f>
        <v>22</v>
      </c>
      <c r="R30" s="49">
        <f t="array" ref="R30">IF(ISERROR(INDEX([1]A_Monthly!Q$2:Q$180,MATCH($A30&amp;$B30&amp;$C30,[1]A_Monthly!$D$2:$D$180&amp;[1]A_Monthly!$E$2:$E$180&amp;[1]A_Monthly!$F$2:$F$180,0))),0,(INDEX([1]A_Monthly!Q$2:Q$180,MATCH($A30&amp;$B30&amp;$C30,[1]A_Monthly!$D$2:$D$180&amp;[1]A_Monthly!$E$2:$E$180&amp;[1]A_Monthly!$F$2:$F$180,0))))</f>
        <v>27</v>
      </c>
      <c r="S30" s="49">
        <f t="array" ref="S30">IF(ISERROR(INDEX([1]A_Monthly!R$2:R$180,MATCH($A30&amp;$B30&amp;$C30,[1]A_Monthly!$D$2:$D$180&amp;[1]A_Monthly!$E$2:$E$180&amp;[1]A_Monthly!$F$2:$F$180,0))),0,(INDEX([1]A_Monthly!R$2:R$180,MATCH($A30&amp;$B30&amp;$C30,[1]A_Monthly!$D$2:$D$180&amp;[1]A_Monthly!$E$2:$E$180&amp;[1]A_Monthly!$F$2:$F$180,0))))</f>
        <v>14</v>
      </c>
      <c r="T30" s="49">
        <f t="array" ref="T30">IF(ISERROR(INDEX([1]A_Monthly!S$2:S$180,MATCH($A30&amp;$B30&amp;$C30,[1]A_Monthly!$D$2:$D$180&amp;[1]A_Monthly!$E$2:$E$180&amp;[1]A_Monthly!$F$2:$F$180,0))),0,(INDEX([1]A_Monthly!S$2:S$180,MATCH($A30&amp;$B30&amp;$C30,[1]A_Monthly!$D$2:$D$180&amp;[1]A_Monthly!$E$2:$E$180&amp;[1]A_Monthly!$F$2:$F$180,0))))</f>
        <v>28</v>
      </c>
      <c r="U30" s="49">
        <f t="array" ref="U30">IF(ISERROR(INDEX([1]A_Monthly!T$2:T$180,MATCH($A30&amp;$B30&amp;$C30,[1]A_Monthly!$D$2:$D$180&amp;[1]A_Monthly!$E$2:$E$180&amp;[1]A_Monthly!$F$2:$F$180,0))),0,(INDEX([1]A_Monthly!T$2:T$180,MATCH($A30&amp;$B30&amp;$C30,[1]A_Monthly!$D$2:$D$180&amp;[1]A_Monthly!$E$2:$E$180&amp;[1]A_Monthly!$F$2:$F$180,0))))</f>
        <v>29</v>
      </c>
      <c r="V30" s="49">
        <f t="array" ref="V30">IF(ISERROR(INDEX([1]A_Monthly!U$2:U$180,MATCH($A30&amp;$B30&amp;$C30,[1]A_Monthly!$D$2:$D$180&amp;[1]A_Monthly!$E$2:$E$180&amp;[1]A_Monthly!$F$2:$F$180,0))),0,(INDEX([1]A_Monthly!U$2:U$180,MATCH($A30&amp;$B30&amp;$C30,[1]A_Monthly!$D$2:$D$180&amp;[1]A_Monthly!$E$2:$E$180&amp;[1]A_Monthly!$F$2:$F$180,0))))</f>
        <v>20</v>
      </c>
      <c r="W30" s="49">
        <f t="array" ref="W30">IF(ISERROR(INDEX([1]A_Monthly!V$2:V$180,MATCH($A30&amp;$B30&amp;$C30,[1]A_Monthly!$D$2:$D$180&amp;[1]A_Monthly!$E$2:$E$180&amp;[1]A_Monthly!$F$2:$F$180,0))),0,(INDEX([1]A_Monthly!V$2:V$180,MATCH($A30&amp;$B30&amp;$C30,[1]A_Monthly!$D$2:$D$180&amp;[1]A_Monthly!$E$2:$E$180&amp;[1]A_Monthly!$F$2:$F$180,0))))</f>
        <v>35</v>
      </c>
      <c r="X30" s="49">
        <f t="array" ref="X30">IF(ISERROR(INDEX([1]A_Monthly!W$2:W$180,MATCH($A30&amp;$B30&amp;$C30,[1]A_Monthly!$D$2:$D$180&amp;[1]A_Monthly!$E$2:$E$180&amp;[1]A_Monthly!$F$2:$F$180,0))),0,(INDEX([1]A_Monthly!W$2:W$180,MATCH($A30&amp;$B30&amp;$C30,[1]A_Monthly!$D$2:$D$180&amp;[1]A_Monthly!$E$2:$E$180&amp;[1]A_Monthly!$F$2:$F$180,0))))</f>
        <v>30</v>
      </c>
      <c r="Y30" s="49">
        <f t="array" ref="Y30">IF(ISERROR(INDEX([1]A_Monthly!X$2:X$180,MATCH($A30&amp;$B30&amp;$C30,[1]A_Monthly!$D$2:$D$180&amp;[1]A_Monthly!$E$2:$E$180&amp;[1]A_Monthly!$F$2:$F$180,0))),0,(INDEX([1]A_Monthly!X$2:X$180,MATCH($A30&amp;$B30&amp;$C30,[1]A_Monthly!$D$2:$D$180&amp;[1]A_Monthly!$E$2:$E$180&amp;[1]A_Monthly!$F$2:$F$180,0))))</f>
        <v>18</v>
      </c>
      <c r="Z30" s="49">
        <f t="array" ref="Z30">IF(ISERROR(INDEX([1]A_Monthly!Y$2:Y$180,MATCH($A30&amp;$B30&amp;$C30,[1]A_Monthly!$D$2:$D$180&amp;[1]A_Monthly!$E$2:$E$180&amp;[1]A_Monthly!$F$2:$F$180,0))),0,(INDEX([1]A_Monthly!Y$2:Y$180,MATCH($A30&amp;$B30&amp;$C30,[1]A_Monthly!$D$2:$D$180&amp;[1]A_Monthly!$E$2:$E$180&amp;[1]A_Monthly!$F$2:$F$180,0))))</f>
        <v>35</v>
      </c>
      <c r="AA30" s="49">
        <f t="array" ref="AA30">IF(ISERROR(INDEX([1]A_Monthly!Z$2:Z$180,MATCH($A30&amp;$B30&amp;$C30,[1]A_Monthly!$D$2:$D$180&amp;[1]A_Monthly!$E$2:$E$180&amp;[1]A_Monthly!$F$2:$F$180,0))),0,(INDEX([1]A_Monthly!Z$2:Z$180,MATCH($A30&amp;$B30&amp;$C30,[1]A_Monthly!$D$2:$D$180&amp;[1]A_Monthly!$E$2:$E$180&amp;[1]A_Monthly!$F$2:$F$180,0))))</f>
        <v>40</v>
      </c>
      <c r="AB30" s="49">
        <f t="array" ref="AB30">IF(ISERROR(INDEX([1]A_Monthly!AA$2:AA$180,MATCH($A30&amp;$B30&amp;$C30,[1]A_Monthly!$D$2:$D$180&amp;[1]A_Monthly!$E$2:$E$180&amp;[1]A_Monthly!$F$2:$F$180,0))),0,(INDEX([1]A_Monthly!AA$2:AA$180,MATCH($A30&amp;$B30&amp;$C30,[1]A_Monthly!$D$2:$D$180&amp;[1]A_Monthly!$E$2:$E$180&amp;[1]A_Monthly!$F$2:$F$180,0))))</f>
        <v>25</v>
      </c>
      <c r="AC30" s="49">
        <f t="array" ref="AC30">IF(ISERROR(INDEX([1]A_Monthly!AB$2:AB$180,MATCH($A30&amp;$B30&amp;$C30,[1]A_Monthly!$D$2:$D$180&amp;[1]A_Monthly!$E$2:$E$180&amp;[1]A_Monthly!$F$2:$F$180,0))),0,(INDEX([1]A_Monthly!AB$2:AB$180,MATCH($A30&amp;$B30&amp;$C30,[1]A_Monthly!$D$2:$D$180&amp;[1]A_Monthly!$E$2:$E$180&amp;[1]A_Monthly!$F$2:$F$180,0))))</f>
        <v>18</v>
      </c>
      <c r="AD30" s="49">
        <f t="array" ref="AD30">IF(ISERROR(INDEX([1]A_Monthly!AC$2:AC$180,MATCH($A30&amp;$B30&amp;$C30,[1]A_Monthly!$D$2:$D$180&amp;[1]A_Monthly!$E$2:$E$180&amp;[1]A_Monthly!$F$2:$F$180,0))),0,(INDEX([1]A_Monthly!AC$2:AC$180,MATCH($A30&amp;$B30&amp;$C30,[1]A_Monthly!$D$2:$D$180&amp;[1]A_Monthly!$E$2:$E$180&amp;[1]A_Monthly!$F$2:$F$180,0))))</f>
        <v>17</v>
      </c>
      <c r="AE30" s="49">
        <f t="array" ref="AE30">IF(ISERROR(INDEX([1]A_Monthly!AD$2:AD$180,MATCH($A30&amp;$B30&amp;$C30,[1]A_Monthly!$D$2:$D$180&amp;[1]A_Monthly!$E$2:$E$180&amp;[1]A_Monthly!$F$2:$F$180,0))),0,(INDEX([1]A_Monthly!AD$2:AD$180,MATCH($A30&amp;$B30&amp;$C30,[1]A_Monthly!$D$2:$D$180&amp;[1]A_Monthly!$E$2:$E$180&amp;[1]A_Monthly!$F$2:$F$180,0))))</f>
        <v>16</v>
      </c>
      <c r="AF30" s="50">
        <f t="array" ref="AF30">IF(ISERROR(INDEX([1]A_Monthly!AE$2:AE$180,MATCH($A30&amp;$B30&amp;$C30,[1]A_Monthly!$D$2:$D$180&amp;[1]A_Monthly!$E$2:$E$180&amp;[1]A_Monthly!$F$2:$F$180,0))),0,(INDEX([1]A_Monthly!AE$2:AE$180,MATCH($A30&amp;$B30&amp;$C30,[1]A_Monthly!$D$2:$D$180&amp;[1]A_Monthly!$E$2:$E$180&amp;[1]A_Monthly!$F$2:$F$180,0))))</f>
        <v>14</v>
      </c>
      <c r="AG30" s="50">
        <f t="array" ref="AG30">IF(ISERROR(INDEX([1]A_Monthly!AF$2:AF$180,MATCH($A30&amp;$B30&amp;$C30,[1]A_Monthly!$D$2:$D$180&amp;[1]A_Monthly!$E$2:$E$180&amp;[1]A_Monthly!$F$2:$F$180,0))),0,(INDEX([1]A_Monthly!AF$2:AF$180,MATCH($A30&amp;$B30&amp;$C30,[1]A_Monthly!$D$2:$D$180&amp;[1]A_Monthly!$E$2:$E$180&amp;[1]A_Monthly!$F$2:$F$180,0))))</f>
        <v>16</v>
      </c>
      <c r="AH30" s="51">
        <f t="array" ref="AH30">IF(ISERROR(INDEX([1]A_Monthly!AG$2:AG$180,MATCH($A30&amp;$B30&amp;$C30,[1]A_Monthly!$D$2:$D$180&amp;[1]A_Monthly!$E$2:$E$180&amp;[1]A_Monthly!$F$2:$F$180,0))),0,(INDEX([1]A_Monthly!AG$2:AG$180,MATCH($A30&amp;$B30&amp;$C30,[1]A_Monthly!$D$2:$D$180&amp;[1]A_Monthly!$E$2:$E$180&amp;[1]A_Monthly!$F$2:$F$180,0))))</f>
        <v>21</v>
      </c>
      <c r="AK30" s="128"/>
      <c r="AM30" s="1"/>
      <c r="AN30" s="1"/>
    </row>
    <row r="31" spans="1:40" x14ac:dyDescent="0.2">
      <c r="A31" s="11">
        <v>11</v>
      </c>
      <c r="B31" s="11">
        <v>2</v>
      </c>
      <c r="C31" s="11">
        <v>3</v>
      </c>
      <c r="D31" s="29">
        <f t="array" ref="D31">IF(ISERROR(INDEX([1]A_Current!G$2:G$180,MATCH($A31&amp;$B31&amp;$C31,[1]A_Current!$D$2:$D$180&amp;[1]A_Yearly!$E$2:$E$180&amp;[1]A_Current!$F$2:$F$180,0))),0,(INDEX([1]A_Current!G$2:G$180,MATCH($A31&amp;$B31&amp;$C31,[1]A_Current!$D$2:$D$180&amp;[1]A_Current!$E$2:$E$180&amp;[1]A_Current!$F$2:$F$180,0))))</f>
        <v>286</v>
      </c>
      <c r="E31" s="29">
        <f t="array" ref="E31">IF(ISERROR(INDEX([1]A_Current!H$2:H$180,MATCH($A31&amp;$B31&amp;$C31,[1]A_Current!$D$2:$D$180&amp;[1]A_Yearly!$E$2:$E$180&amp;[1]A_Current!$F$2:$F$180,0))),0,(INDEX([1]A_Current!H$2:H$180,MATCH($A31&amp;$B31&amp;$C31,[1]A_Current!$D$2:$D$180&amp;[1]A_Current!$E$2:$E$180&amp;[1]A_Current!$F$2:$F$180,0))))</f>
        <v>394</v>
      </c>
      <c r="F31" s="102"/>
      <c r="G31" s="103" t="s">
        <v>68</v>
      </c>
      <c r="H31" s="49">
        <f t="array" ref="H31">IF(ISERROR(INDEX([1]A_Monthly!G$2:G$180,MATCH($A31&amp;$B31&amp;$C31,[1]A_Monthly!$D$2:$D$180&amp;[1]A_Monthly!$E$2:$E$180&amp;[1]A_Monthly!$F$2:$F$180,0))),0,(INDEX([1]A_Monthly!G$2:G$180,MATCH($A31&amp;$B31&amp;$C31,[1]A_Monthly!$D$2:$D$180&amp;[1]A_Monthly!$E$2:$E$180&amp;[1]A_Monthly!$F$2:$F$180,0))))</f>
        <v>28</v>
      </c>
      <c r="I31" s="49">
        <f t="array" ref="I31">IF(ISERROR(INDEX([1]A_Monthly!H$2:H$180,MATCH($A31&amp;$B31&amp;$C31,[1]A_Monthly!$D$2:$D$180&amp;[1]A_Monthly!$E$2:$E$180&amp;[1]A_Monthly!$F$2:$F$180,0))),0,(INDEX([1]A_Monthly!H$2:H$180,MATCH($A31&amp;$B31&amp;$C31,[1]A_Monthly!$D$2:$D$180&amp;[1]A_Monthly!$E$2:$E$180&amp;[1]A_Monthly!$F$2:$F$180,0))))</f>
        <v>39</v>
      </c>
      <c r="J31" s="49">
        <f t="array" ref="J31">IF(ISERROR(INDEX([1]A_Monthly!I$2:I$180,MATCH($A31&amp;$B31&amp;$C31,[1]A_Monthly!$D$2:$D$180&amp;[1]A_Monthly!$E$2:$E$180&amp;[1]A_Monthly!$F$2:$F$180,0))),0,(INDEX([1]A_Monthly!I$2:I$180,MATCH($A31&amp;$B31&amp;$C31,[1]A_Monthly!$D$2:$D$180&amp;[1]A_Monthly!$E$2:$E$180&amp;[1]A_Monthly!$F$2:$F$180,0))))</f>
        <v>28</v>
      </c>
      <c r="K31" s="49">
        <f t="array" ref="K31">IF(ISERROR(INDEX([1]A_Monthly!J$2:J$180,MATCH($A31&amp;$B31&amp;$C31,[1]A_Monthly!$D$2:$D$180&amp;[1]A_Monthly!$E$2:$E$180&amp;[1]A_Monthly!$F$2:$F$180,0))),0,(INDEX([1]A_Monthly!J$2:J$180,MATCH($A31&amp;$B31&amp;$C31,[1]A_Monthly!$D$2:$D$180&amp;[1]A_Monthly!$E$2:$E$180&amp;[1]A_Monthly!$F$2:$F$180,0))))</f>
        <v>14</v>
      </c>
      <c r="L31" s="49">
        <f t="array" ref="L31">IF(ISERROR(INDEX([1]A_Monthly!K$2:K$180,MATCH($A31&amp;$B31&amp;$C31,[1]A_Monthly!$D$2:$D$180&amp;[1]A_Monthly!$E$2:$E$180&amp;[1]A_Monthly!$F$2:$F$180,0))),0,(INDEX([1]A_Monthly!K$2:K$180,MATCH($A31&amp;$B31&amp;$C31,[1]A_Monthly!$D$2:$D$180&amp;[1]A_Monthly!$E$2:$E$180&amp;[1]A_Monthly!$F$2:$F$180,0))))</f>
        <v>33</v>
      </c>
      <c r="M31" s="49">
        <f t="array" ref="M31">IF(ISERROR(INDEX([1]A_Monthly!L$2:L$180,MATCH($A31&amp;$B31&amp;$C31,[1]A_Monthly!$D$2:$D$180&amp;[1]A_Monthly!$E$2:$E$180&amp;[1]A_Monthly!$F$2:$F$180,0))),0,(INDEX([1]A_Monthly!L$2:L$180,MATCH($A31&amp;$B31&amp;$C31,[1]A_Monthly!$D$2:$D$180&amp;[1]A_Monthly!$E$2:$E$180&amp;[1]A_Monthly!$F$2:$F$180,0))))</f>
        <v>27</v>
      </c>
      <c r="N31" s="49">
        <f t="array" ref="N31">IF(ISERROR(INDEX([1]A_Monthly!M$2:M$180,MATCH($A31&amp;$B31&amp;$C31,[1]A_Monthly!$D$2:$D$180&amp;[1]A_Monthly!$E$2:$E$180&amp;[1]A_Monthly!$F$2:$F$180,0))),0,(INDEX([1]A_Monthly!M$2:M$180,MATCH($A31&amp;$B31&amp;$C31,[1]A_Monthly!$D$2:$D$180&amp;[1]A_Monthly!$E$2:$E$180&amp;[1]A_Monthly!$F$2:$F$180,0))))</f>
        <v>21</v>
      </c>
      <c r="O31" s="49">
        <f t="array" ref="O31">IF(ISERROR(INDEX([1]A_Monthly!N$2:N$180,MATCH($A31&amp;$B31&amp;$C31,[1]A_Monthly!$D$2:$D$180&amp;[1]A_Monthly!$E$2:$E$180&amp;[1]A_Monthly!$F$2:$F$180,0))),0,(INDEX([1]A_Monthly!N$2:N$180,MATCH($A31&amp;$B31&amp;$C31,[1]A_Monthly!$D$2:$D$180&amp;[1]A_Monthly!$E$2:$E$180&amp;[1]A_Monthly!$F$2:$F$180,0))))</f>
        <v>23</v>
      </c>
      <c r="P31" s="49">
        <f t="array" ref="P31">IF(ISERROR(INDEX([1]A_Monthly!O$2:O$180,MATCH($A31&amp;$B31&amp;$C31,[1]A_Monthly!$D$2:$D$180&amp;[1]A_Monthly!$E$2:$E$180&amp;[1]A_Monthly!$F$2:$F$180,0))),0,(INDEX([1]A_Monthly!O$2:O$180,MATCH($A31&amp;$B31&amp;$C31,[1]A_Monthly!$D$2:$D$180&amp;[1]A_Monthly!$E$2:$E$180&amp;[1]A_Monthly!$F$2:$F$180,0))))</f>
        <v>29</v>
      </c>
      <c r="Q31" s="49">
        <f t="array" ref="Q31">IF(ISERROR(INDEX([1]A_Monthly!P$2:P$180,MATCH($A31&amp;$B31&amp;$C31,[1]A_Monthly!$D$2:$D$180&amp;[1]A_Monthly!$E$2:$E$180&amp;[1]A_Monthly!$F$2:$F$180,0))),0,(INDEX([1]A_Monthly!P$2:P$180,MATCH($A31&amp;$B31&amp;$C31,[1]A_Monthly!$D$2:$D$180&amp;[1]A_Monthly!$E$2:$E$180&amp;[1]A_Monthly!$F$2:$F$180,0))))</f>
        <v>27</v>
      </c>
      <c r="R31" s="49">
        <f t="array" ref="R31">IF(ISERROR(INDEX([1]A_Monthly!Q$2:Q$180,MATCH($A31&amp;$B31&amp;$C31,[1]A_Monthly!$D$2:$D$180&amp;[1]A_Monthly!$E$2:$E$180&amp;[1]A_Monthly!$F$2:$F$180,0))),0,(INDEX([1]A_Monthly!Q$2:Q$180,MATCH($A31&amp;$B31&amp;$C31,[1]A_Monthly!$D$2:$D$180&amp;[1]A_Monthly!$E$2:$E$180&amp;[1]A_Monthly!$F$2:$F$180,0))))</f>
        <v>37</v>
      </c>
      <c r="S31" s="49">
        <f t="array" ref="S31">IF(ISERROR(INDEX([1]A_Monthly!R$2:R$180,MATCH($A31&amp;$B31&amp;$C31,[1]A_Monthly!$D$2:$D$180&amp;[1]A_Monthly!$E$2:$E$180&amp;[1]A_Monthly!$F$2:$F$180,0))),0,(INDEX([1]A_Monthly!R$2:R$180,MATCH($A31&amp;$B31&amp;$C31,[1]A_Monthly!$D$2:$D$180&amp;[1]A_Monthly!$E$2:$E$180&amp;[1]A_Monthly!$F$2:$F$180,0))))</f>
        <v>30</v>
      </c>
      <c r="T31" s="49">
        <f t="array" ref="T31">IF(ISERROR(INDEX([1]A_Monthly!S$2:S$180,MATCH($A31&amp;$B31&amp;$C31,[1]A_Monthly!$D$2:$D$180&amp;[1]A_Monthly!$E$2:$E$180&amp;[1]A_Monthly!$F$2:$F$180,0))),0,(INDEX([1]A_Monthly!S$2:S$180,MATCH($A31&amp;$B31&amp;$C31,[1]A_Monthly!$D$2:$D$180&amp;[1]A_Monthly!$E$2:$E$180&amp;[1]A_Monthly!$F$2:$F$180,0))))</f>
        <v>23</v>
      </c>
      <c r="U31" s="49">
        <f t="array" ref="U31">IF(ISERROR(INDEX([1]A_Monthly!T$2:T$180,MATCH($A31&amp;$B31&amp;$C31,[1]A_Monthly!$D$2:$D$180&amp;[1]A_Monthly!$E$2:$E$180&amp;[1]A_Monthly!$F$2:$F$180,0))),0,(INDEX([1]A_Monthly!T$2:T$180,MATCH($A31&amp;$B31&amp;$C31,[1]A_Monthly!$D$2:$D$180&amp;[1]A_Monthly!$E$2:$E$180&amp;[1]A_Monthly!$F$2:$F$180,0))))</f>
        <v>36</v>
      </c>
      <c r="V31" s="49">
        <f t="array" ref="V31">IF(ISERROR(INDEX([1]A_Monthly!U$2:U$180,MATCH($A31&amp;$B31&amp;$C31,[1]A_Monthly!$D$2:$D$180&amp;[1]A_Monthly!$E$2:$E$180&amp;[1]A_Monthly!$F$2:$F$180,0))),0,(INDEX([1]A_Monthly!U$2:U$180,MATCH($A31&amp;$B31&amp;$C31,[1]A_Monthly!$D$2:$D$180&amp;[1]A_Monthly!$E$2:$E$180&amp;[1]A_Monthly!$F$2:$F$180,0))))</f>
        <v>33</v>
      </c>
      <c r="W31" s="49">
        <f t="array" ref="W31">IF(ISERROR(INDEX([1]A_Monthly!V$2:V$180,MATCH($A31&amp;$B31&amp;$C31,[1]A_Monthly!$D$2:$D$180&amp;[1]A_Monthly!$E$2:$E$180&amp;[1]A_Monthly!$F$2:$F$180,0))),0,(INDEX([1]A_Monthly!V$2:V$180,MATCH($A31&amp;$B31&amp;$C31,[1]A_Monthly!$D$2:$D$180&amp;[1]A_Monthly!$E$2:$E$180&amp;[1]A_Monthly!$F$2:$F$180,0))))</f>
        <v>32</v>
      </c>
      <c r="X31" s="49">
        <f t="array" ref="X31">IF(ISERROR(INDEX([1]A_Monthly!W$2:W$180,MATCH($A31&amp;$B31&amp;$C31,[1]A_Monthly!$D$2:$D$180&amp;[1]A_Monthly!$E$2:$E$180&amp;[1]A_Monthly!$F$2:$F$180,0))),0,(INDEX([1]A_Monthly!W$2:W$180,MATCH($A31&amp;$B31&amp;$C31,[1]A_Monthly!$D$2:$D$180&amp;[1]A_Monthly!$E$2:$E$180&amp;[1]A_Monthly!$F$2:$F$180,0))))</f>
        <v>24</v>
      </c>
      <c r="Y31" s="49">
        <f t="array" ref="Y31">IF(ISERROR(INDEX([1]A_Monthly!X$2:X$180,MATCH($A31&amp;$B31&amp;$C31,[1]A_Monthly!$D$2:$D$180&amp;[1]A_Monthly!$E$2:$E$180&amp;[1]A_Monthly!$F$2:$F$180,0))),0,(INDEX([1]A_Monthly!X$2:X$180,MATCH($A31&amp;$B31&amp;$C31,[1]A_Monthly!$D$2:$D$180&amp;[1]A_Monthly!$E$2:$E$180&amp;[1]A_Monthly!$F$2:$F$180,0))))</f>
        <v>41</v>
      </c>
      <c r="Z31" s="49">
        <f t="array" ref="Z31">IF(ISERROR(INDEX([1]A_Monthly!Y$2:Y$180,MATCH($A31&amp;$B31&amp;$C31,[1]A_Monthly!$D$2:$D$180&amp;[1]A_Monthly!$E$2:$E$180&amp;[1]A_Monthly!$F$2:$F$180,0))),0,(INDEX([1]A_Monthly!Y$2:Y$180,MATCH($A31&amp;$B31&amp;$C31,[1]A_Monthly!$D$2:$D$180&amp;[1]A_Monthly!$E$2:$E$180&amp;[1]A_Monthly!$F$2:$F$180,0))))</f>
        <v>42</v>
      </c>
      <c r="AA31" s="49">
        <f t="array" ref="AA31">IF(ISERROR(INDEX([1]A_Monthly!Z$2:Z$180,MATCH($A31&amp;$B31&amp;$C31,[1]A_Monthly!$D$2:$D$180&amp;[1]A_Monthly!$E$2:$E$180&amp;[1]A_Monthly!$F$2:$F$180,0))),0,(INDEX([1]A_Monthly!Z$2:Z$180,MATCH($A31&amp;$B31&amp;$C31,[1]A_Monthly!$D$2:$D$180&amp;[1]A_Monthly!$E$2:$E$180&amp;[1]A_Monthly!$F$2:$F$180,0))))</f>
        <v>40</v>
      </c>
      <c r="AB31" s="49">
        <f t="array" ref="AB31">IF(ISERROR(INDEX([1]A_Monthly!AA$2:AA$180,MATCH($A31&amp;$B31&amp;$C31,[1]A_Monthly!$D$2:$D$180&amp;[1]A_Monthly!$E$2:$E$180&amp;[1]A_Monthly!$F$2:$F$180,0))),0,(INDEX([1]A_Monthly!AA$2:AA$180,MATCH($A31&amp;$B31&amp;$C31,[1]A_Monthly!$D$2:$D$180&amp;[1]A_Monthly!$E$2:$E$180&amp;[1]A_Monthly!$F$2:$F$180,0))))</f>
        <v>61</v>
      </c>
      <c r="AC31" s="49">
        <f t="array" ref="AC31">IF(ISERROR(INDEX([1]A_Monthly!AB$2:AB$180,MATCH($A31&amp;$B31&amp;$C31,[1]A_Monthly!$D$2:$D$180&amp;[1]A_Monthly!$E$2:$E$180&amp;[1]A_Monthly!$F$2:$F$180,0))),0,(INDEX([1]A_Monthly!AB$2:AB$180,MATCH($A31&amp;$B31&amp;$C31,[1]A_Monthly!$D$2:$D$180&amp;[1]A_Monthly!$E$2:$E$180&amp;[1]A_Monthly!$F$2:$F$180,0))))</f>
        <v>35</v>
      </c>
      <c r="AD31" s="49">
        <f t="array" ref="AD31">IF(ISERROR(INDEX([1]A_Monthly!AC$2:AC$180,MATCH($A31&amp;$B31&amp;$C31,[1]A_Monthly!$D$2:$D$180&amp;[1]A_Monthly!$E$2:$E$180&amp;[1]A_Monthly!$F$2:$F$180,0))),0,(INDEX([1]A_Monthly!AC$2:AC$180,MATCH($A31&amp;$B31&amp;$C31,[1]A_Monthly!$D$2:$D$180&amp;[1]A_Monthly!$E$2:$E$180&amp;[1]A_Monthly!$F$2:$F$180,0))))</f>
        <v>32</v>
      </c>
      <c r="AE31" s="49">
        <f t="array" ref="AE31">IF(ISERROR(INDEX([1]A_Monthly!AD$2:AD$180,MATCH($A31&amp;$B31&amp;$C31,[1]A_Monthly!$D$2:$D$180&amp;[1]A_Monthly!$E$2:$E$180&amp;[1]A_Monthly!$F$2:$F$180,0))),0,(INDEX([1]A_Monthly!AD$2:AD$180,MATCH($A31&amp;$B31&amp;$C31,[1]A_Monthly!$D$2:$D$180&amp;[1]A_Monthly!$E$2:$E$180&amp;[1]A_Monthly!$F$2:$F$180,0))))</f>
        <v>27</v>
      </c>
      <c r="AF31" s="50">
        <f t="array" ref="AF31">IF(ISERROR(INDEX([1]A_Monthly!AE$2:AE$180,MATCH($A31&amp;$B31&amp;$C31,[1]A_Monthly!$D$2:$D$180&amp;[1]A_Monthly!$E$2:$E$180&amp;[1]A_Monthly!$F$2:$F$180,0))),0,(INDEX([1]A_Monthly!AE$2:AE$180,MATCH($A31&amp;$B31&amp;$C31,[1]A_Monthly!$D$2:$D$180&amp;[1]A_Monthly!$E$2:$E$180&amp;[1]A_Monthly!$F$2:$F$180,0))))</f>
        <v>40</v>
      </c>
      <c r="AG31" s="50">
        <f t="array" ref="AG31">IF(ISERROR(INDEX([1]A_Monthly!AF$2:AF$180,MATCH($A31&amp;$B31&amp;$C31,[1]A_Monthly!$D$2:$D$180&amp;[1]A_Monthly!$E$2:$E$180&amp;[1]A_Monthly!$F$2:$F$180,0))),0,(INDEX([1]A_Monthly!AF$2:AF$180,MATCH($A31&amp;$B31&amp;$C31,[1]A_Monthly!$D$2:$D$180&amp;[1]A_Monthly!$E$2:$E$180&amp;[1]A_Monthly!$F$2:$F$180,0))))</f>
        <v>43</v>
      </c>
      <c r="AH31" s="51">
        <f t="array" ref="AH31">IF(ISERROR(INDEX([1]A_Monthly!AG$2:AG$180,MATCH($A31&amp;$B31&amp;$C31,[1]A_Monthly!$D$2:$D$180&amp;[1]A_Monthly!$E$2:$E$180&amp;[1]A_Monthly!$F$2:$F$180,0))),0,(INDEX([1]A_Monthly!AG$2:AG$180,MATCH($A31&amp;$B31&amp;$C31,[1]A_Monthly!$D$2:$D$180&amp;[1]A_Monthly!$E$2:$E$180&amp;[1]A_Monthly!$F$2:$F$180,0))))</f>
        <v>33</v>
      </c>
      <c r="AI31" s="29"/>
      <c r="AJ31" s="29"/>
      <c r="AK31" s="128"/>
      <c r="AL31" s="29"/>
      <c r="AM31" s="1"/>
      <c r="AN31" s="1"/>
    </row>
    <row r="32" spans="1:40" x14ac:dyDescent="0.2">
      <c r="D32" s="11">
        <f>SUM(D29:D31)</f>
        <v>1042</v>
      </c>
      <c r="E32" s="11">
        <f>SUM(E29:E31)</f>
        <v>1075</v>
      </c>
      <c r="F32" s="104" t="s">
        <v>71</v>
      </c>
      <c r="G32" s="105"/>
      <c r="H32" s="106">
        <f t="shared" ref="H32:AH32" si="27">SUM(H29:H31)</f>
        <v>79</v>
      </c>
      <c r="I32" s="106">
        <f t="shared" si="27"/>
        <v>102</v>
      </c>
      <c r="J32" s="106">
        <f t="shared" si="27"/>
        <v>77</v>
      </c>
      <c r="K32" s="106">
        <f t="shared" si="27"/>
        <v>74</v>
      </c>
      <c r="L32" s="106">
        <f t="shared" si="27"/>
        <v>106</v>
      </c>
      <c r="M32" s="106">
        <f t="shared" si="27"/>
        <v>104</v>
      </c>
      <c r="N32" s="106">
        <f t="shared" si="27"/>
        <v>97</v>
      </c>
      <c r="O32" s="106">
        <f t="shared" si="27"/>
        <v>95</v>
      </c>
      <c r="P32" s="106">
        <f t="shared" si="27"/>
        <v>118</v>
      </c>
      <c r="Q32" s="106">
        <f t="shared" si="27"/>
        <v>114</v>
      </c>
      <c r="R32" s="106">
        <f t="shared" si="27"/>
        <v>112</v>
      </c>
      <c r="S32" s="107">
        <f t="shared" si="27"/>
        <v>82</v>
      </c>
      <c r="T32" s="107">
        <f t="shared" si="27"/>
        <v>96</v>
      </c>
      <c r="U32" s="107">
        <f t="shared" si="27"/>
        <v>116</v>
      </c>
      <c r="V32" s="107">
        <f t="shared" si="27"/>
        <v>108</v>
      </c>
      <c r="W32" s="107">
        <f t="shared" si="27"/>
        <v>113</v>
      </c>
      <c r="X32" s="107">
        <f t="shared" si="27"/>
        <v>82</v>
      </c>
      <c r="Y32" s="107">
        <f t="shared" si="27"/>
        <v>113</v>
      </c>
      <c r="Z32" s="107">
        <f t="shared" si="27"/>
        <v>128</v>
      </c>
      <c r="AA32" s="107">
        <f t="shared" si="27"/>
        <v>127</v>
      </c>
      <c r="AB32" s="107">
        <f t="shared" si="27"/>
        <v>137</v>
      </c>
      <c r="AC32" s="107">
        <f t="shared" si="27"/>
        <v>96</v>
      </c>
      <c r="AD32" s="107">
        <f t="shared" si="27"/>
        <v>98</v>
      </c>
      <c r="AE32" s="107">
        <f t="shared" si="27"/>
        <v>78</v>
      </c>
      <c r="AF32" s="108">
        <f t="shared" si="27"/>
        <v>91</v>
      </c>
      <c r="AG32" s="108">
        <f t="shared" si="27"/>
        <v>106</v>
      </c>
      <c r="AH32" s="109">
        <f t="shared" si="27"/>
        <v>101</v>
      </c>
      <c r="AK32" s="128"/>
      <c r="AM32" s="1"/>
      <c r="AN32" s="1"/>
    </row>
    <row r="33" spans="1:40" x14ac:dyDescent="0.2">
      <c r="D33" s="29">
        <f>D28+D32</f>
        <v>2033</v>
      </c>
      <c r="E33" s="29">
        <f>E28+E32</f>
        <v>2040</v>
      </c>
      <c r="F33" s="110" t="s">
        <v>72</v>
      </c>
      <c r="G33" s="111"/>
      <c r="H33" s="112">
        <f t="shared" ref="H33:AH33" si="28">H28+H32</f>
        <v>141</v>
      </c>
      <c r="I33" s="112">
        <f t="shared" si="28"/>
        <v>166</v>
      </c>
      <c r="J33" s="112">
        <f t="shared" si="28"/>
        <v>144</v>
      </c>
      <c r="K33" s="112">
        <f t="shared" si="28"/>
        <v>118</v>
      </c>
      <c r="L33" s="112">
        <f t="shared" si="28"/>
        <v>166</v>
      </c>
      <c r="M33" s="112">
        <f t="shared" si="28"/>
        <v>179</v>
      </c>
      <c r="N33" s="112">
        <f t="shared" si="28"/>
        <v>169</v>
      </c>
      <c r="O33" s="112">
        <f t="shared" si="28"/>
        <v>203</v>
      </c>
      <c r="P33" s="112">
        <f t="shared" si="28"/>
        <v>219</v>
      </c>
      <c r="Q33" s="112">
        <f t="shared" si="28"/>
        <v>223</v>
      </c>
      <c r="R33" s="112">
        <f t="shared" si="28"/>
        <v>229</v>
      </c>
      <c r="S33" s="54">
        <f t="shared" si="28"/>
        <v>176</v>
      </c>
      <c r="T33" s="54">
        <f t="shared" si="28"/>
        <v>197</v>
      </c>
      <c r="U33" s="54">
        <f t="shared" si="28"/>
        <v>229</v>
      </c>
      <c r="V33" s="54">
        <f t="shared" si="28"/>
        <v>209</v>
      </c>
      <c r="W33" s="54">
        <f t="shared" si="28"/>
        <v>219</v>
      </c>
      <c r="X33" s="54">
        <f t="shared" si="28"/>
        <v>191</v>
      </c>
      <c r="Y33" s="54">
        <f t="shared" si="28"/>
        <v>215</v>
      </c>
      <c r="Z33" s="54">
        <f t="shared" si="28"/>
        <v>237</v>
      </c>
      <c r="AA33" s="54">
        <f t="shared" si="28"/>
        <v>218</v>
      </c>
      <c r="AB33" s="54">
        <f t="shared" si="28"/>
        <v>249</v>
      </c>
      <c r="AC33" s="54">
        <f t="shared" si="28"/>
        <v>201</v>
      </c>
      <c r="AD33" s="54">
        <f t="shared" si="28"/>
        <v>193</v>
      </c>
      <c r="AE33" s="54">
        <f t="shared" si="28"/>
        <v>181</v>
      </c>
      <c r="AF33" s="55">
        <f t="shared" si="28"/>
        <v>171</v>
      </c>
      <c r="AG33" s="55">
        <f t="shared" si="28"/>
        <v>194</v>
      </c>
      <c r="AH33" s="56">
        <f t="shared" si="28"/>
        <v>181</v>
      </c>
      <c r="AI33" s="29"/>
      <c r="AJ33" s="29"/>
      <c r="AK33" s="128"/>
      <c r="AL33" s="29"/>
    </row>
    <row r="34" spans="1:40" x14ac:dyDescent="0.2">
      <c r="D34" s="11">
        <f t="shared" ref="D34:E36" si="29">D25+D29</f>
        <v>1181</v>
      </c>
      <c r="E34" s="11">
        <f t="shared" si="29"/>
        <v>1132</v>
      </c>
      <c r="F34" s="113" t="s">
        <v>73</v>
      </c>
      <c r="G34" s="114"/>
      <c r="H34" s="115">
        <f t="shared" ref="H34:AH36" si="30">H25+H29</f>
        <v>75</v>
      </c>
      <c r="I34" s="116">
        <f t="shared" si="30"/>
        <v>76</v>
      </c>
      <c r="J34" s="117">
        <f t="shared" si="30"/>
        <v>78</v>
      </c>
      <c r="K34" s="117">
        <f t="shared" si="30"/>
        <v>77</v>
      </c>
      <c r="L34" s="116">
        <f t="shared" si="30"/>
        <v>103</v>
      </c>
      <c r="M34" s="117">
        <f t="shared" si="30"/>
        <v>107</v>
      </c>
      <c r="N34" s="117">
        <f t="shared" si="30"/>
        <v>98</v>
      </c>
      <c r="O34" s="117">
        <f t="shared" si="30"/>
        <v>110</v>
      </c>
      <c r="P34" s="117">
        <f t="shared" si="30"/>
        <v>131</v>
      </c>
      <c r="Q34" s="117">
        <f t="shared" si="30"/>
        <v>132</v>
      </c>
      <c r="R34" s="117">
        <f t="shared" si="30"/>
        <v>137</v>
      </c>
      <c r="S34" s="116">
        <f t="shared" si="30"/>
        <v>105</v>
      </c>
      <c r="T34" s="116">
        <f t="shared" si="30"/>
        <v>116</v>
      </c>
      <c r="U34" s="116">
        <f t="shared" si="30"/>
        <v>124</v>
      </c>
      <c r="V34" s="116">
        <f t="shared" si="30"/>
        <v>121</v>
      </c>
      <c r="W34" s="116">
        <f t="shared" si="30"/>
        <v>116</v>
      </c>
      <c r="X34" s="116">
        <f t="shared" si="30"/>
        <v>107</v>
      </c>
      <c r="Y34" s="116">
        <f t="shared" si="30"/>
        <v>123</v>
      </c>
      <c r="Z34" s="116">
        <f t="shared" si="30"/>
        <v>129</v>
      </c>
      <c r="AA34" s="116">
        <f t="shared" si="30"/>
        <v>112</v>
      </c>
      <c r="AB34" s="116">
        <f t="shared" si="30"/>
        <v>117</v>
      </c>
      <c r="AC34" s="116">
        <f t="shared" si="30"/>
        <v>114</v>
      </c>
      <c r="AD34" s="116">
        <f t="shared" si="30"/>
        <v>115</v>
      </c>
      <c r="AE34" s="116">
        <f t="shared" si="30"/>
        <v>112</v>
      </c>
      <c r="AF34" s="118">
        <f t="shared" si="30"/>
        <v>89</v>
      </c>
      <c r="AG34" s="118">
        <f t="shared" si="30"/>
        <v>117</v>
      </c>
      <c r="AH34" s="119">
        <f t="shared" si="30"/>
        <v>104</v>
      </c>
      <c r="AK34" s="128"/>
    </row>
    <row r="35" spans="1:40" x14ac:dyDescent="0.2">
      <c r="D35" s="29">
        <f t="shared" si="29"/>
        <v>432</v>
      </c>
      <c r="E35" s="29">
        <f t="shared" si="29"/>
        <v>390</v>
      </c>
      <c r="F35" s="113" t="s">
        <v>74</v>
      </c>
      <c r="G35" s="114"/>
      <c r="H35" s="120">
        <f t="shared" si="30"/>
        <v>26</v>
      </c>
      <c r="I35" s="116">
        <f t="shared" si="30"/>
        <v>39</v>
      </c>
      <c r="J35" s="116">
        <f t="shared" si="30"/>
        <v>33</v>
      </c>
      <c r="K35" s="116">
        <f t="shared" si="30"/>
        <v>19</v>
      </c>
      <c r="L35" s="116">
        <f t="shared" si="30"/>
        <v>21</v>
      </c>
      <c r="M35" s="116">
        <f t="shared" si="30"/>
        <v>31</v>
      </c>
      <c r="N35" s="116">
        <f t="shared" si="30"/>
        <v>45</v>
      </c>
      <c r="O35" s="116">
        <f t="shared" si="30"/>
        <v>58</v>
      </c>
      <c r="P35" s="116">
        <f t="shared" si="30"/>
        <v>41</v>
      </c>
      <c r="Q35" s="116">
        <f t="shared" si="30"/>
        <v>47</v>
      </c>
      <c r="R35" s="116">
        <f t="shared" si="30"/>
        <v>43</v>
      </c>
      <c r="S35" s="116">
        <f t="shared" si="30"/>
        <v>28</v>
      </c>
      <c r="T35" s="116">
        <f t="shared" si="30"/>
        <v>43</v>
      </c>
      <c r="U35" s="116">
        <f t="shared" si="30"/>
        <v>55</v>
      </c>
      <c r="V35" s="116">
        <f t="shared" si="30"/>
        <v>41</v>
      </c>
      <c r="W35" s="116">
        <f t="shared" si="30"/>
        <v>51</v>
      </c>
      <c r="X35" s="116">
        <f t="shared" si="30"/>
        <v>46</v>
      </c>
      <c r="Y35" s="116">
        <f t="shared" si="30"/>
        <v>40</v>
      </c>
      <c r="Z35" s="116">
        <f t="shared" si="30"/>
        <v>56</v>
      </c>
      <c r="AA35" s="116">
        <f t="shared" si="30"/>
        <v>54</v>
      </c>
      <c r="AB35" s="116">
        <f t="shared" si="30"/>
        <v>56</v>
      </c>
      <c r="AC35" s="116">
        <f t="shared" si="30"/>
        <v>37</v>
      </c>
      <c r="AD35" s="116">
        <f t="shared" si="30"/>
        <v>29</v>
      </c>
      <c r="AE35" s="116">
        <f t="shared" si="30"/>
        <v>29</v>
      </c>
      <c r="AF35" s="118">
        <f t="shared" si="30"/>
        <v>33</v>
      </c>
      <c r="AG35" s="118">
        <f t="shared" si="30"/>
        <v>22</v>
      </c>
      <c r="AH35" s="119">
        <f t="shared" si="30"/>
        <v>34</v>
      </c>
      <c r="AI35" s="29"/>
      <c r="AJ35" s="29"/>
      <c r="AK35" s="128"/>
      <c r="AL35" s="29"/>
    </row>
    <row r="36" spans="1:40" x14ac:dyDescent="0.2">
      <c r="D36" s="11">
        <f t="shared" si="29"/>
        <v>420</v>
      </c>
      <c r="E36" s="11">
        <f t="shared" si="29"/>
        <v>518</v>
      </c>
      <c r="F36" s="113" t="s">
        <v>75</v>
      </c>
      <c r="G36" s="114"/>
      <c r="H36" s="120">
        <f t="shared" si="30"/>
        <v>40</v>
      </c>
      <c r="I36" s="116">
        <f t="shared" si="30"/>
        <v>51</v>
      </c>
      <c r="J36" s="116">
        <f t="shared" si="30"/>
        <v>33</v>
      </c>
      <c r="K36" s="116">
        <f t="shared" si="30"/>
        <v>22</v>
      </c>
      <c r="L36" s="116">
        <f t="shared" si="30"/>
        <v>42</v>
      </c>
      <c r="M36" s="116">
        <f t="shared" si="30"/>
        <v>41</v>
      </c>
      <c r="N36" s="116">
        <f t="shared" si="30"/>
        <v>26</v>
      </c>
      <c r="O36" s="116">
        <f t="shared" si="30"/>
        <v>35</v>
      </c>
      <c r="P36" s="116">
        <f t="shared" si="30"/>
        <v>47</v>
      </c>
      <c r="Q36" s="116">
        <f t="shared" si="30"/>
        <v>44</v>
      </c>
      <c r="R36" s="116">
        <f t="shared" si="30"/>
        <v>49</v>
      </c>
      <c r="S36" s="116">
        <f t="shared" si="30"/>
        <v>43</v>
      </c>
      <c r="T36" s="116">
        <f t="shared" si="30"/>
        <v>38</v>
      </c>
      <c r="U36" s="116">
        <f t="shared" si="30"/>
        <v>50</v>
      </c>
      <c r="V36" s="116">
        <f t="shared" si="30"/>
        <v>47</v>
      </c>
      <c r="W36" s="116">
        <f t="shared" si="30"/>
        <v>52</v>
      </c>
      <c r="X36" s="116">
        <f t="shared" si="30"/>
        <v>38</v>
      </c>
      <c r="Y36" s="116">
        <f t="shared" si="30"/>
        <v>52</v>
      </c>
      <c r="Z36" s="116">
        <f t="shared" si="30"/>
        <v>52</v>
      </c>
      <c r="AA36" s="116">
        <f t="shared" si="30"/>
        <v>52</v>
      </c>
      <c r="AB36" s="116">
        <f t="shared" si="30"/>
        <v>76</v>
      </c>
      <c r="AC36" s="116">
        <f t="shared" si="30"/>
        <v>50</v>
      </c>
      <c r="AD36" s="116">
        <f t="shared" si="30"/>
        <v>49</v>
      </c>
      <c r="AE36" s="116">
        <f t="shared" si="30"/>
        <v>40</v>
      </c>
      <c r="AF36" s="118">
        <f t="shared" si="30"/>
        <v>49</v>
      </c>
      <c r="AG36" s="118">
        <f t="shared" si="30"/>
        <v>55</v>
      </c>
      <c r="AH36" s="119">
        <f t="shared" si="30"/>
        <v>43</v>
      </c>
      <c r="AK36" s="128"/>
    </row>
    <row r="37" spans="1:40" x14ac:dyDescent="0.2">
      <c r="D37" s="29"/>
      <c r="E37" s="29"/>
      <c r="F37" s="121" t="s">
        <v>76</v>
      </c>
      <c r="G37" s="122"/>
      <c r="H37" s="123">
        <f t="shared" ref="H37:AH37" si="31">H28/H33</f>
        <v>0.43971631205673761</v>
      </c>
      <c r="I37" s="124">
        <f t="shared" si="31"/>
        <v>0.38554216867469882</v>
      </c>
      <c r="J37" s="124">
        <f t="shared" si="31"/>
        <v>0.46527777777777779</v>
      </c>
      <c r="K37" s="124">
        <f t="shared" si="31"/>
        <v>0.3728813559322034</v>
      </c>
      <c r="L37" s="124">
        <f t="shared" si="31"/>
        <v>0.36144578313253012</v>
      </c>
      <c r="M37" s="124">
        <f t="shared" si="31"/>
        <v>0.41899441340782123</v>
      </c>
      <c r="N37" s="124">
        <f t="shared" si="31"/>
        <v>0.42603550295857989</v>
      </c>
      <c r="O37" s="124">
        <f t="shared" si="31"/>
        <v>0.53201970443349755</v>
      </c>
      <c r="P37" s="124">
        <f t="shared" si="31"/>
        <v>0.46118721461187212</v>
      </c>
      <c r="Q37" s="124">
        <f t="shared" si="31"/>
        <v>0.48878923766816146</v>
      </c>
      <c r="R37" s="124">
        <f t="shared" si="31"/>
        <v>0.51091703056768556</v>
      </c>
      <c r="S37" s="124">
        <f t="shared" si="31"/>
        <v>0.53409090909090906</v>
      </c>
      <c r="T37" s="124">
        <f t="shared" si="31"/>
        <v>0.51269035532994922</v>
      </c>
      <c r="U37" s="124">
        <f t="shared" si="31"/>
        <v>0.49344978165938863</v>
      </c>
      <c r="V37" s="124">
        <f t="shared" si="31"/>
        <v>0.48325358851674644</v>
      </c>
      <c r="W37" s="124">
        <f t="shared" si="31"/>
        <v>0.48401826484018262</v>
      </c>
      <c r="X37" s="124">
        <f t="shared" si="31"/>
        <v>0.5706806282722513</v>
      </c>
      <c r="Y37" s="124">
        <f t="shared" si="31"/>
        <v>0.47441860465116281</v>
      </c>
      <c r="Z37" s="124">
        <f t="shared" si="31"/>
        <v>0.45991561181434598</v>
      </c>
      <c r="AA37" s="124">
        <f t="shared" si="31"/>
        <v>0.41743119266055045</v>
      </c>
      <c r="AB37" s="124">
        <f t="shared" si="31"/>
        <v>0.44979919678714858</v>
      </c>
      <c r="AC37" s="124">
        <f t="shared" si="31"/>
        <v>0.52238805970149249</v>
      </c>
      <c r="AD37" s="124">
        <f t="shared" si="31"/>
        <v>0.49222797927461137</v>
      </c>
      <c r="AE37" s="124">
        <f t="shared" si="31"/>
        <v>0.56906077348066297</v>
      </c>
      <c r="AF37" s="125">
        <f t="shared" si="31"/>
        <v>0.46783625730994149</v>
      </c>
      <c r="AG37" s="125">
        <f t="shared" si="31"/>
        <v>0.45360824742268041</v>
      </c>
      <c r="AH37" s="126">
        <f t="shared" si="31"/>
        <v>0.44198895027624308</v>
      </c>
      <c r="AI37" s="29"/>
      <c r="AJ37" s="29"/>
      <c r="AK37" s="29"/>
      <c r="AL37" s="29"/>
    </row>
    <row r="38" spans="1:40" x14ac:dyDescent="0.2">
      <c r="F38" s="121" t="s">
        <v>77</v>
      </c>
      <c r="G38" s="122"/>
      <c r="H38" s="123">
        <f t="shared" ref="H38:AH38" si="32">(H25+H29)/H33</f>
        <v>0.53191489361702127</v>
      </c>
      <c r="I38" s="124">
        <f t="shared" si="32"/>
        <v>0.45783132530120479</v>
      </c>
      <c r="J38" s="124">
        <f t="shared" si="32"/>
        <v>0.54166666666666663</v>
      </c>
      <c r="K38" s="124">
        <f t="shared" si="32"/>
        <v>0.65254237288135597</v>
      </c>
      <c r="L38" s="124">
        <f t="shared" si="32"/>
        <v>0.62048192771084343</v>
      </c>
      <c r="M38" s="124">
        <f t="shared" si="32"/>
        <v>0.5977653631284916</v>
      </c>
      <c r="N38" s="124">
        <f t="shared" si="32"/>
        <v>0.57988165680473369</v>
      </c>
      <c r="O38" s="124">
        <f t="shared" si="32"/>
        <v>0.54187192118226601</v>
      </c>
      <c r="P38" s="124">
        <f t="shared" si="32"/>
        <v>0.59817351598173518</v>
      </c>
      <c r="Q38" s="124">
        <f t="shared" si="32"/>
        <v>0.59192825112107628</v>
      </c>
      <c r="R38" s="124">
        <f t="shared" si="32"/>
        <v>0.59825327510917026</v>
      </c>
      <c r="S38" s="124">
        <f t="shared" si="32"/>
        <v>0.59659090909090906</v>
      </c>
      <c r="T38" s="124">
        <f t="shared" si="32"/>
        <v>0.58883248730964466</v>
      </c>
      <c r="U38" s="124">
        <f t="shared" si="32"/>
        <v>0.54148471615720528</v>
      </c>
      <c r="V38" s="124">
        <f t="shared" si="32"/>
        <v>0.57894736842105265</v>
      </c>
      <c r="W38" s="124">
        <f t="shared" si="32"/>
        <v>0.52968036529680362</v>
      </c>
      <c r="X38" s="124">
        <f t="shared" si="32"/>
        <v>0.56020942408376961</v>
      </c>
      <c r="Y38" s="124">
        <f t="shared" si="32"/>
        <v>0.5720930232558139</v>
      </c>
      <c r="Z38" s="124">
        <f t="shared" si="32"/>
        <v>0.54430379746835444</v>
      </c>
      <c r="AA38" s="124">
        <f t="shared" si="32"/>
        <v>0.51376146788990829</v>
      </c>
      <c r="AB38" s="124">
        <f t="shared" si="32"/>
        <v>0.46987951807228917</v>
      </c>
      <c r="AC38" s="124">
        <f t="shared" si="32"/>
        <v>0.56716417910447758</v>
      </c>
      <c r="AD38" s="124">
        <f t="shared" si="32"/>
        <v>0.59585492227979275</v>
      </c>
      <c r="AE38" s="124">
        <f t="shared" si="32"/>
        <v>0.61878453038674031</v>
      </c>
      <c r="AF38" s="125">
        <f t="shared" si="32"/>
        <v>0.52046783625730997</v>
      </c>
      <c r="AG38" s="125">
        <f t="shared" si="32"/>
        <v>0.60309278350515461</v>
      </c>
      <c r="AH38" s="126">
        <f t="shared" si="32"/>
        <v>0.574585635359116</v>
      </c>
    </row>
    <row r="39" spans="1:40" x14ac:dyDescent="0.2">
      <c r="F39" s="75" t="str">
        <f>$F$20</f>
        <v>Data extracted from PROMIS on 01/06/2022</v>
      </c>
    </row>
    <row r="40" spans="1:40" ht="18" customHeight="1" x14ac:dyDescent="0.2">
      <c r="F40" s="89" t="str">
        <f>$F$21</f>
        <v>Shaded months should be treated as provisional</v>
      </c>
    </row>
    <row r="41" spans="1:40" s="29" customFormat="1" ht="12.75" customHeight="1" x14ac:dyDescent="0.25">
      <c r="F41" s="33" t="s">
        <v>79</v>
      </c>
      <c r="H41" s="32"/>
      <c r="I41" s="32"/>
      <c r="J41" s="32"/>
      <c r="K41" s="32"/>
      <c r="L41" s="32"/>
      <c r="M41" s="32"/>
      <c r="N41" s="32"/>
      <c r="O41" s="32"/>
      <c r="P41" s="28"/>
      <c r="Q41" s="32"/>
      <c r="R41" s="32"/>
      <c r="S41" s="32"/>
      <c r="T41" s="32"/>
      <c r="U41" s="32"/>
      <c r="V41" s="32"/>
      <c r="W41" s="32"/>
      <c r="X41" s="32"/>
      <c r="Y41" s="32"/>
      <c r="Z41" s="32"/>
      <c r="AA41" s="32"/>
      <c r="AB41" s="32"/>
      <c r="AC41" s="32"/>
      <c r="AD41" s="32"/>
      <c r="AE41" s="32"/>
      <c r="AF41" s="32"/>
      <c r="AG41" s="32"/>
      <c r="AH41" s="32"/>
    </row>
    <row r="42" spans="1:40" s="29" customFormat="1" ht="13.5" customHeight="1" x14ac:dyDescent="0.25">
      <c r="F42" s="2" t="str">
        <f>$F$4</f>
        <v>Data through April 2022</v>
      </c>
      <c r="H42" s="32"/>
      <c r="I42" s="32"/>
      <c r="J42" s="32"/>
      <c r="K42" s="32"/>
      <c r="L42" s="32"/>
      <c r="M42" s="32"/>
      <c r="N42" s="32"/>
      <c r="O42" s="32"/>
      <c r="P42" s="28"/>
      <c r="Q42" s="32"/>
      <c r="R42" s="32"/>
      <c r="S42" s="32"/>
      <c r="T42" s="32"/>
      <c r="U42" s="32"/>
      <c r="V42" s="32"/>
      <c r="W42" s="32"/>
      <c r="X42" s="32"/>
      <c r="Y42" s="32"/>
      <c r="Z42" s="32"/>
      <c r="AA42" s="32"/>
      <c r="AB42" s="32"/>
      <c r="AC42" s="32"/>
      <c r="AD42" s="32"/>
      <c r="AE42" s="32"/>
      <c r="AF42" s="32"/>
      <c r="AG42" s="32"/>
      <c r="AH42" s="32"/>
    </row>
    <row r="43" spans="1:40" ht="24.95" customHeight="1" x14ac:dyDescent="0.2">
      <c r="D43" s="11" t="str">
        <f>[1]A_Current!$G$2</f>
        <v>P1</v>
      </c>
      <c r="E43" s="11" t="str">
        <f>[1]A_Current!$H$2</f>
        <v>P2</v>
      </c>
      <c r="F43" s="35" t="s">
        <v>63</v>
      </c>
      <c r="G43" s="95" t="s">
        <v>64</v>
      </c>
      <c r="H43" s="96" t="str">
        <f>$H$5</f>
        <v>Feb-20</v>
      </c>
      <c r="I43" s="96" t="str">
        <f>$I$5</f>
        <v>Mar-20</v>
      </c>
      <c r="J43" s="97" t="str">
        <f>$J$5</f>
        <v>Apr-20</v>
      </c>
      <c r="K43" s="96" t="str">
        <f>$K$5</f>
        <v>May-20</v>
      </c>
      <c r="L43" s="96" t="str">
        <f>$L$5</f>
        <v>Jun-20</v>
      </c>
      <c r="M43" s="96" t="str">
        <f>$M$5</f>
        <v>Jul-20</v>
      </c>
      <c r="N43" s="96" t="str">
        <f>$N$5</f>
        <v>Aug-20</v>
      </c>
      <c r="O43" s="96" t="str">
        <f>$O$5</f>
        <v>Sep-20</v>
      </c>
      <c r="P43" s="96" t="str">
        <f>$P$5</f>
        <v>Oct-20</v>
      </c>
      <c r="Q43" s="96" t="str">
        <f>$Q$5</f>
        <v>Nov-20</v>
      </c>
      <c r="R43" s="96" t="str">
        <f>$R$5</f>
        <v>Dec-20</v>
      </c>
      <c r="S43" s="98" t="str">
        <f>$S$5</f>
        <v>Jan-21</v>
      </c>
      <c r="T43" s="98" t="str">
        <f>$T$5</f>
        <v>Feb-21</v>
      </c>
      <c r="U43" s="98" t="str">
        <f>$U$5</f>
        <v>Mar-21</v>
      </c>
      <c r="V43" s="98" t="str">
        <f>$V$5</f>
        <v>Apr-21</v>
      </c>
      <c r="W43" s="98" t="str">
        <f>$W$5</f>
        <v>May-21</v>
      </c>
      <c r="X43" s="98" t="str">
        <f>$X$5</f>
        <v>Jun-21</v>
      </c>
      <c r="Y43" s="98" t="str">
        <f>$Y$5</f>
        <v>Jul-21</v>
      </c>
      <c r="Z43" s="98" t="str">
        <f>$Z$5</f>
        <v>Aug-21</v>
      </c>
      <c r="AA43" s="98" t="str">
        <f>$AA$5</f>
        <v>Sep-21</v>
      </c>
      <c r="AB43" s="98" t="str">
        <f>$AB$5</f>
        <v>Oct-21</v>
      </c>
      <c r="AC43" s="98" t="str">
        <f>$AC$5</f>
        <v>Nov-21</v>
      </c>
      <c r="AD43" s="98" t="str">
        <f>$AD$5</f>
        <v>Dec-21</v>
      </c>
      <c r="AE43" s="98" t="str">
        <f>$AE$5</f>
        <v>Jan-22</v>
      </c>
      <c r="AF43" s="99" t="str">
        <f>$AF$5</f>
        <v>Feb-22</v>
      </c>
      <c r="AG43" s="99" t="str">
        <f>$AG$5</f>
        <v>Mar-22</v>
      </c>
      <c r="AH43" s="100" t="str">
        <f>$AH$5</f>
        <v>Apr-22</v>
      </c>
      <c r="AM43" s="1"/>
      <c r="AN43" s="1"/>
    </row>
    <row r="44" spans="1:40" x14ac:dyDescent="0.2">
      <c r="A44" s="11">
        <v>12</v>
      </c>
      <c r="B44" s="11">
        <v>1</v>
      </c>
      <c r="C44" s="11">
        <v>1</v>
      </c>
      <c r="D44" s="29">
        <f t="array" ref="D44">IF(ISERROR(INDEX([1]A_Current!G$2:G$180,MATCH($A44&amp;$B44&amp;$C44,[1]A_Current!$D$2:$D$180&amp;[1]A_Yearly!$E$2:$E$180&amp;[1]A_Current!$F$2:$F$180,0))),0,(INDEX([1]A_Current!G$2:G$180,MATCH($A44&amp;$B44&amp;$C44,[1]A_Current!$D$2:$D$180&amp;[1]A_Current!$E$2:$E$180&amp;[1]A_Current!$F$2:$F$180,0))))</f>
        <v>296</v>
      </c>
      <c r="E44" s="29">
        <f t="array" ref="E44">IF(ISERROR(INDEX([1]A_Current!H$2:H$180,MATCH($A44&amp;$B44&amp;$C44,[1]A_Current!$D$2:$D$180&amp;[1]A_Yearly!$E$2:$E$180&amp;[1]A_Current!$F$2:$F$180,0))),0,(INDEX([1]A_Current!H$2:H$180,MATCH($A44&amp;$B44&amp;$C44,[1]A_Current!$D$2:$D$180&amp;[1]A_Current!$E$2:$E$180&amp;[1]A_Current!$F$2:$F$180,0))))</f>
        <v>269</v>
      </c>
      <c r="F44" s="40" t="s">
        <v>65</v>
      </c>
      <c r="G44" s="101" t="s">
        <v>66</v>
      </c>
      <c r="H44" s="42">
        <f t="array" ref="H44">IF(ISERROR(INDEX([1]A_Monthly!G$2:G$180,MATCH($A44&amp;$B44&amp;$C44,[1]A_Monthly!$D$2:$D$180&amp;[1]A_Monthly!$E$2:$E$180&amp;[1]A_Monthly!$F$2:$F$180,0))),0,(INDEX([1]A_Monthly!G$2:G$180,MATCH($A44&amp;$B44&amp;$C44,[1]A_Monthly!$D$2:$D$180&amp;[1]A_Monthly!$E$2:$E$180&amp;[1]A_Monthly!$F$2:$F$180,0))))</f>
        <v>10</v>
      </c>
      <c r="I44" s="42">
        <f t="array" ref="I44">IF(ISERROR(INDEX([1]A_Monthly!H$2:H$180,MATCH($A44&amp;$B44&amp;$C44,[1]A_Monthly!$D$2:$D$180&amp;[1]A_Monthly!$E$2:$E$180&amp;[1]A_Monthly!$F$2:$F$180,0))),0,(INDEX([1]A_Monthly!H$2:H$180,MATCH($A44&amp;$B44&amp;$C44,[1]A_Monthly!$D$2:$D$180&amp;[1]A_Monthly!$E$2:$E$180&amp;[1]A_Monthly!$F$2:$F$180,0))))</f>
        <v>17</v>
      </c>
      <c r="J44" s="42">
        <f t="array" ref="J44">IF(ISERROR(INDEX([1]A_Monthly!I$2:I$180,MATCH($A44&amp;$B44&amp;$C44,[1]A_Monthly!$D$2:$D$180&amp;[1]A_Monthly!$E$2:$E$180&amp;[1]A_Monthly!$F$2:$F$180,0))),0,(INDEX([1]A_Monthly!I$2:I$180,MATCH($A44&amp;$B44&amp;$C44,[1]A_Monthly!$D$2:$D$180&amp;[1]A_Monthly!$E$2:$E$180&amp;[1]A_Monthly!$F$2:$F$180,0))))</f>
        <v>25</v>
      </c>
      <c r="K44" s="42">
        <f t="array" ref="K44">IF(ISERROR(INDEX([1]A_Monthly!J$2:J$180,MATCH($A44&amp;$B44&amp;$C44,[1]A_Monthly!$D$2:$D$180&amp;[1]A_Monthly!$E$2:$E$180&amp;[1]A_Monthly!$F$2:$F$180,0))),0,(INDEX([1]A_Monthly!J$2:J$180,MATCH($A44&amp;$B44&amp;$C44,[1]A_Monthly!$D$2:$D$180&amp;[1]A_Monthly!$E$2:$E$180&amp;[1]A_Monthly!$F$2:$F$180,0))))</f>
        <v>24</v>
      </c>
      <c r="L44" s="42">
        <f t="array" ref="L44">IF(ISERROR(INDEX([1]A_Monthly!K$2:K$180,MATCH($A44&amp;$B44&amp;$C44,[1]A_Monthly!$D$2:$D$180&amp;[1]A_Monthly!$E$2:$E$180&amp;[1]A_Monthly!$F$2:$F$180,0))),0,(INDEX([1]A_Monthly!K$2:K$180,MATCH($A44&amp;$B44&amp;$C44,[1]A_Monthly!$D$2:$D$180&amp;[1]A_Monthly!$E$2:$E$180&amp;[1]A_Monthly!$F$2:$F$180,0))))</f>
        <v>18</v>
      </c>
      <c r="M44" s="42">
        <f t="array" ref="M44">IF(ISERROR(INDEX([1]A_Monthly!L$2:L$180,MATCH($A44&amp;$B44&amp;$C44,[1]A_Monthly!$D$2:$D$180&amp;[1]A_Monthly!$E$2:$E$180&amp;[1]A_Monthly!$F$2:$F$180,0))),0,(INDEX([1]A_Monthly!L$2:L$180,MATCH($A44&amp;$B44&amp;$C44,[1]A_Monthly!$D$2:$D$180&amp;[1]A_Monthly!$E$2:$E$180&amp;[1]A_Monthly!$F$2:$F$180,0))))</f>
        <v>26</v>
      </c>
      <c r="N44" s="42">
        <f t="array" ref="N44">IF(ISERROR(INDEX([1]A_Monthly!M$2:M$180,MATCH($A44&amp;$B44&amp;$C44,[1]A_Monthly!$D$2:$D$180&amp;[1]A_Monthly!$E$2:$E$180&amp;[1]A_Monthly!$F$2:$F$180,0))),0,(INDEX([1]A_Monthly!M$2:M$180,MATCH($A44&amp;$B44&amp;$C44,[1]A_Monthly!$D$2:$D$180&amp;[1]A_Monthly!$E$2:$E$180&amp;[1]A_Monthly!$F$2:$F$180,0))))</f>
        <v>20</v>
      </c>
      <c r="O44" s="42">
        <f t="array" ref="O44">IF(ISERROR(INDEX([1]A_Monthly!N$2:N$180,MATCH($A44&amp;$B44&amp;$C44,[1]A_Monthly!$D$2:$D$180&amp;[1]A_Monthly!$E$2:$E$180&amp;[1]A_Monthly!$F$2:$F$180,0))),0,(INDEX([1]A_Monthly!N$2:N$180,MATCH($A44&amp;$B44&amp;$C44,[1]A_Monthly!$D$2:$D$180&amp;[1]A_Monthly!$E$2:$E$180&amp;[1]A_Monthly!$F$2:$F$180,0))))</f>
        <v>13</v>
      </c>
      <c r="P44" s="42">
        <f t="array" ref="P44">IF(ISERROR(INDEX([1]A_Monthly!O$2:O$180,MATCH($A44&amp;$B44&amp;$C44,[1]A_Monthly!$D$2:$D$180&amp;[1]A_Monthly!$E$2:$E$180&amp;[1]A_Monthly!$F$2:$F$180,0))),0,(INDEX([1]A_Monthly!O$2:O$180,MATCH($A44&amp;$B44&amp;$C44,[1]A_Monthly!$D$2:$D$180&amp;[1]A_Monthly!$E$2:$E$180&amp;[1]A_Monthly!$F$2:$F$180,0))))</f>
        <v>25</v>
      </c>
      <c r="Q44" s="42">
        <f t="array" ref="Q44">IF(ISERROR(INDEX([1]A_Monthly!P$2:P$180,MATCH($A44&amp;$B44&amp;$C44,[1]A_Monthly!$D$2:$D$180&amp;[1]A_Monthly!$E$2:$E$180&amp;[1]A_Monthly!$F$2:$F$180,0))),0,(INDEX([1]A_Monthly!P$2:P$180,MATCH($A44&amp;$B44&amp;$C44,[1]A_Monthly!$D$2:$D$180&amp;[1]A_Monthly!$E$2:$E$180&amp;[1]A_Monthly!$F$2:$F$180,0))))</f>
        <v>19</v>
      </c>
      <c r="R44" s="42">
        <f t="array" ref="R44">IF(ISERROR(INDEX([1]A_Monthly!Q$2:Q$180,MATCH($A44&amp;$B44&amp;$C44,[1]A_Monthly!$D$2:$D$180&amp;[1]A_Monthly!$E$2:$E$180&amp;[1]A_Monthly!$F$2:$F$180,0))),0,(INDEX([1]A_Monthly!Q$2:Q$180,MATCH($A44&amp;$B44&amp;$C44,[1]A_Monthly!$D$2:$D$180&amp;[1]A_Monthly!$E$2:$E$180&amp;[1]A_Monthly!$F$2:$F$180,0))))</f>
        <v>49</v>
      </c>
      <c r="S44" s="49">
        <f t="array" ref="S44">IF(ISERROR(INDEX([1]A_Monthly!R$2:R$180,MATCH($A44&amp;$B44&amp;$C44,[1]A_Monthly!$D$2:$D$180&amp;[1]A_Monthly!$E$2:$E$180&amp;[1]A_Monthly!$F$2:$F$180,0))),0,(INDEX([1]A_Monthly!R$2:R$180,MATCH($A44&amp;$B44&amp;$C44,[1]A_Monthly!$D$2:$D$180&amp;[1]A_Monthly!$E$2:$E$180&amp;[1]A_Monthly!$F$2:$F$180,0))))</f>
        <v>34</v>
      </c>
      <c r="T44" s="49">
        <f t="array" ref="T44">IF(ISERROR(INDEX([1]A_Monthly!S$2:S$180,MATCH($A44&amp;$B44&amp;$C44,[1]A_Monthly!$D$2:$D$180&amp;[1]A_Monthly!$E$2:$E$180&amp;[1]A_Monthly!$F$2:$F$180,0))),0,(INDEX([1]A_Monthly!S$2:S$180,MATCH($A44&amp;$B44&amp;$C44,[1]A_Monthly!$D$2:$D$180&amp;[1]A_Monthly!$E$2:$E$180&amp;[1]A_Monthly!$F$2:$F$180,0))))</f>
        <v>28</v>
      </c>
      <c r="U44" s="49">
        <f t="array" ref="U44">IF(ISERROR(INDEX([1]A_Monthly!T$2:T$180,MATCH($A44&amp;$B44&amp;$C44,[1]A_Monthly!$D$2:$D$180&amp;[1]A_Monthly!$E$2:$E$180&amp;[1]A_Monthly!$F$2:$F$180,0))),0,(INDEX([1]A_Monthly!T$2:T$180,MATCH($A44&amp;$B44&amp;$C44,[1]A_Monthly!$D$2:$D$180&amp;[1]A_Monthly!$E$2:$E$180&amp;[1]A_Monthly!$F$2:$F$180,0))))</f>
        <v>47</v>
      </c>
      <c r="V44" s="49">
        <f t="array" ref="V44">IF(ISERROR(INDEX([1]A_Monthly!U$2:U$180,MATCH($A44&amp;$B44&amp;$C44,[1]A_Monthly!$D$2:$D$180&amp;[1]A_Monthly!$E$2:$E$180&amp;[1]A_Monthly!$F$2:$F$180,0))),0,(INDEX([1]A_Monthly!U$2:U$180,MATCH($A44&amp;$B44&amp;$C44,[1]A_Monthly!$D$2:$D$180&amp;[1]A_Monthly!$E$2:$E$180&amp;[1]A_Monthly!$F$2:$F$180,0))))</f>
        <v>35</v>
      </c>
      <c r="W44" s="49">
        <f t="array" ref="W44">IF(ISERROR(INDEX([1]A_Monthly!V$2:V$180,MATCH($A44&amp;$B44&amp;$C44,[1]A_Monthly!$D$2:$D$180&amp;[1]A_Monthly!$E$2:$E$180&amp;[1]A_Monthly!$F$2:$F$180,0))),0,(INDEX([1]A_Monthly!V$2:V$180,MATCH($A44&amp;$B44&amp;$C44,[1]A_Monthly!$D$2:$D$180&amp;[1]A_Monthly!$E$2:$E$180&amp;[1]A_Monthly!$F$2:$F$180,0))))</f>
        <v>29</v>
      </c>
      <c r="X44" s="49">
        <f t="array" ref="X44">IF(ISERROR(INDEX([1]A_Monthly!W$2:W$180,MATCH($A44&amp;$B44&amp;$C44,[1]A_Monthly!$D$2:$D$180&amp;[1]A_Monthly!$E$2:$E$180&amp;[1]A_Monthly!$F$2:$F$180,0))),0,(INDEX([1]A_Monthly!W$2:W$180,MATCH($A44&amp;$B44&amp;$C44,[1]A_Monthly!$D$2:$D$180&amp;[1]A_Monthly!$E$2:$E$180&amp;[1]A_Monthly!$F$2:$F$180,0))))</f>
        <v>25</v>
      </c>
      <c r="Y44" s="49">
        <f t="array" ref="Y44">IF(ISERROR(INDEX([1]A_Monthly!X$2:X$180,MATCH($A44&amp;$B44&amp;$C44,[1]A_Monthly!$D$2:$D$180&amp;[1]A_Monthly!$E$2:$E$180&amp;[1]A_Monthly!$F$2:$F$180,0))),0,(INDEX([1]A_Monthly!X$2:X$180,MATCH($A44&amp;$B44&amp;$C44,[1]A_Monthly!$D$2:$D$180&amp;[1]A_Monthly!$E$2:$E$180&amp;[1]A_Monthly!$F$2:$F$180,0))))</f>
        <v>16</v>
      </c>
      <c r="Z44" s="49">
        <f t="array" ref="Z44">IF(ISERROR(INDEX([1]A_Monthly!Y$2:Y$180,MATCH($A44&amp;$B44&amp;$C44,[1]A_Monthly!$D$2:$D$180&amp;[1]A_Monthly!$E$2:$E$180&amp;[1]A_Monthly!$F$2:$F$180,0))),0,(INDEX([1]A_Monthly!Y$2:Y$180,MATCH($A44&amp;$B44&amp;$C44,[1]A_Monthly!$D$2:$D$180&amp;[1]A_Monthly!$E$2:$E$180&amp;[1]A_Monthly!$F$2:$F$180,0))))</f>
        <v>22</v>
      </c>
      <c r="AA44" s="49">
        <f t="array" ref="AA44">IF(ISERROR(INDEX([1]A_Monthly!Z$2:Z$180,MATCH($A44&amp;$B44&amp;$C44,[1]A_Monthly!$D$2:$D$180&amp;[1]A_Monthly!$E$2:$E$180&amp;[1]A_Monthly!$F$2:$F$180,0))),0,(INDEX([1]A_Monthly!Z$2:Z$180,MATCH($A44&amp;$B44&amp;$C44,[1]A_Monthly!$D$2:$D$180&amp;[1]A_Monthly!$E$2:$E$180&amp;[1]A_Monthly!$F$2:$F$180,0))))</f>
        <v>22</v>
      </c>
      <c r="AB44" s="49">
        <f t="array" ref="AB44">IF(ISERROR(INDEX([1]A_Monthly!AA$2:AA$180,MATCH($A44&amp;$B44&amp;$C44,[1]A_Monthly!$D$2:$D$180&amp;[1]A_Monthly!$E$2:$E$180&amp;[1]A_Monthly!$F$2:$F$180,0))),0,(INDEX([1]A_Monthly!AA$2:AA$180,MATCH($A44&amp;$B44&amp;$C44,[1]A_Monthly!$D$2:$D$180&amp;[1]A_Monthly!$E$2:$E$180&amp;[1]A_Monthly!$F$2:$F$180,0))))</f>
        <v>38</v>
      </c>
      <c r="AC44" s="49">
        <f t="array" ref="AC44">IF(ISERROR(INDEX([1]A_Monthly!AB$2:AB$180,MATCH($A44&amp;$B44&amp;$C44,[1]A_Monthly!$D$2:$D$180&amp;[1]A_Monthly!$E$2:$E$180&amp;[1]A_Monthly!$F$2:$F$180,0))),0,(INDEX([1]A_Monthly!AB$2:AB$180,MATCH($A44&amp;$B44&amp;$C44,[1]A_Monthly!$D$2:$D$180&amp;[1]A_Monthly!$E$2:$E$180&amp;[1]A_Monthly!$F$2:$F$180,0))))</f>
        <v>29</v>
      </c>
      <c r="AD44" s="49">
        <f t="array" ref="AD44">IF(ISERROR(INDEX([1]A_Monthly!AC$2:AC$180,MATCH($A44&amp;$B44&amp;$C44,[1]A_Monthly!$D$2:$D$180&amp;[1]A_Monthly!$E$2:$E$180&amp;[1]A_Monthly!$F$2:$F$180,0))),0,(INDEX([1]A_Monthly!AC$2:AC$180,MATCH($A44&amp;$B44&amp;$C44,[1]A_Monthly!$D$2:$D$180&amp;[1]A_Monthly!$E$2:$E$180&amp;[1]A_Monthly!$F$2:$F$180,0))))</f>
        <v>23</v>
      </c>
      <c r="AE44" s="49">
        <f t="array" ref="AE44">IF(ISERROR(INDEX([1]A_Monthly!AD$2:AD$180,MATCH($A44&amp;$B44&amp;$C44,[1]A_Monthly!$D$2:$D$180&amp;[1]A_Monthly!$E$2:$E$180&amp;[1]A_Monthly!$F$2:$F$180,0))),0,(INDEX([1]A_Monthly!AD$2:AD$180,MATCH($A44&amp;$B44&amp;$C44,[1]A_Monthly!$D$2:$D$180&amp;[1]A_Monthly!$E$2:$E$180&amp;[1]A_Monthly!$F$2:$F$180,0))))</f>
        <v>34</v>
      </c>
      <c r="AF44" s="50">
        <f t="array" ref="AF44">IF(ISERROR(INDEX([1]A_Monthly!AE$2:AE$180,MATCH($A44&amp;$B44&amp;$C44,[1]A_Monthly!$D$2:$D$180&amp;[1]A_Monthly!$E$2:$E$180&amp;[1]A_Monthly!$F$2:$F$180,0))),0,(INDEX([1]A_Monthly!AE$2:AE$180,MATCH($A44&amp;$B44&amp;$C44,[1]A_Monthly!$D$2:$D$180&amp;[1]A_Monthly!$E$2:$E$180&amp;[1]A_Monthly!$F$2:$F$180,0))))</f>
        <v>24</v>
      </c>
      <c r="AG44" s="50">
        <f t="array" ref="AG44">IF(ISERROR(INDEX([1]A_Monthly!AF$2:AF$180,MATCH($A44&amp;$B44&amp;$C44,[1]A_Monthly!$D$2:$D$180&amp;[1]A_Monthly!$E$2:$E$180&amp;[1]A_Monthly!$F$2:$F$180,0))),0,(INDEX([1]A_Monthly!AF$2:AF$180,MATCH($A44&amp;$B44&amp;$C44,[1]A_Monthly!$D$2:$D$180&amp;[1]A_Monthly!$E$2:$E$180&amp;[1]A_Monthly!$F$2:$F$180,0))))</f>
        <v>31</v>
      </c>
      <c r="AH44" s="51">
        <f t="array" ref="AH44">IF(ISERROR(INDEX([1]A_Monthly!AG$2:AG$180,MATCH($A44&amp;$B44&amp;$C44,[1]A_Monthly!$D$2:$D$180&amp;[1]A_Monthly!$E$2:$E$180&amp;[1]A_Monthly!$F$2:$F$180,0))),0,(INDEX([1]A_Monthly!AG$2:AG$180,MATCH($A44&amp;$B44&amp;$C44,[1]A_Monthly!$D$2:$D$180&amp;[1]A_Monthly!$E$2:$E$180&amp;[1]A_Monthly!$F$2:$F$180,0))))</f>
        <v>30</v>
      </c>
      <c r="AI44" s="29"/>
      <c r="AJ44" s="29"/>
      <c r="AK44" s="128"/>
      <c r="AL44" s="29"/>
      <c r="AM44" s="1"/>
      <c r="AN44" s="1"/>
    </row>
    <row r="45" spans="1:40" x14ac:dyDescent="0.2">
      <c r="A45" s="11">
        <v>12</v>
      </c>
      <c r="B45" s="11">
        <v>1</v>
      </c>
      <c r="C45" s="11">
        <v>2</v>
      </c>
      <c r="D45" s="29">
        <f t="array" ref="D45">IF(ISERROR(INDEX([1]A_Current!G$2:G$180,MATCH($A45&amp;$B45&amp;$C45,[1]A_Current!$D$2:$D$180&amp;[1]A_Yearly!$E$2:$E$180&amp;[1]A_Current!$F$2:$F$180,0))),0,(INDEX([1]A_Current!G$2:G$180,MATCH($A45&amp;$B45&amp;$C45,[1]A_Current!$D$2:$D$180&amp;[1]A_Current!$E$2:$E$180&amp;[1]A_Current!$F$2:$F$180,0))))</f>
        <v>108</v>
      </c>
      <c r="E45" s="29">
        <f t="array" ref="E45">IF(ISERROR(INDEX([1]A_Current!H$2:H$180,MATCH($A45&amp;$B45&amp;$C45,[1]A_Current!$D$2:$D$180&amp;[1]A_Yearly!$E$2:$E$180&amp;[1]A_Current!$F$2:$F$180,0))),0,(INDEX([1]A_Current!H$2:H$180,MATCH($A45&amp;$B45&amp;$C45,[1]A_Current!$D$2:$D$180&amp;[1]A_Current!$E$2:$E$180&amp;[1]A_Current!$F$2:$F$180,0))))</f>
        <v>101</v>
      </c>
      <c r="F45" s="102"/>
      <c r="G45" s="103" t="s">
        <v>67</v>
      </c>
      <c r="H45" s="49">
        <f t="array" ref="H45">IF(ISERROR(INDEX([1]A_Monthly!G$2:G$180,MATCH($A45&amp;$B45&amp;$C45,[1]A_Monthly!$D$2:$D$180&amp;[1]A_Monthly!$E$2:$E$180&amp;[1]A_Monthly!$F$2:$F$180,0))),0,(INDEX([1]A_Monthly!G$2:G$180,MATCH($A45&amp;$B45&amp;$C45,[1]A_Monthly!$D$2:$D$180&amp;[1]A_Monthly!$E$2:$E$180&amp;[1]A_Monthly!$F$2:$F$180,0))))</f>
        <v>6</v>
      </c>
      <c r="I45" s="49">
        <f t="array" ref="I45">IF(ISERROR(INDEX([1]A_Monthly!H$2:H$180,MATCH($A45&amp;$B45&amp;$C45,[1]A_Monthly!$D$2:$D$180&amp;[1]A_Monthly!$E$2:$E$180&amp;[1]A_Monthly!$F$2:$F$180,0))),0,(INDEX([1]A_Monthly!H$2:H$180,MATCH($A45&amp;$B45&amp;$C45,[1]A_Monthly!$D$2:$D$180&amp;[1]A_Monthly!$E$2:$E$180&amp;[1]A_Monthly!$F$2:$F$180,0))))</f>
        <v>10</v>
      </c>
      <c r="J45" s="49">
        <f t="array" ref="J45">IF(ISERROR(INDEX([1]A_Monthly!I$2:I$180,MATCH($A45&amp;$B45&amp;$C45,[1]A_Monthly!$D$2:$D$180&amp;[1]A_Monthly!$E$2:$E$180&amp;[1]A_Monthly!$F$2:$F$180,0))),0,(INDEX([1]A_Monthly!I$2:I$180,MATCH($A45&amp;$B45&amp;$C45,[1]A_Monthly!$D$2:$D$180&amp;[1]A_Monthly!$E$2:$E$180&amp;[1]A_Monthly!$F$2:$F$180,0))))</f>
        <v>6</v>
      </c>
      <c r="K45" s="49">
        <f t="array" ref="K45">IF(ISERROR(INDEX([1]A_Monthly!J$2:J$180,MATCH($A45&amp;$B45&amp;$C45,[1]A_Monthly!$D$2:$D$180&amp;[1]A_Monthly!$E$2:$E$180&amp;[1]A_Monthly!$F$2:$F$180,0))),0,(INDEX([1]A_Monthly!J$2:J$180,MATCH($A45&amp;$B45&amp;$C45,[1]A_Monthly!$D$2:$D$180&amp;[1]A_Monthly!$E$2:$E$180&amp;[1]A_Monthly!$F$2:$F$180,0))))</f>
        <v>7</v>
      </c>
      <c r="L45" s="49">
        <f t="array" ref="L45">IF(ISERROR(INDEX([1]A_Monthly!K$2:K$180,MATCH($A45&amp;$B45&amp;$C45,[1]A_Monthly!$D$2:$D$180&amp;[1]A_Monthly!$E$2:$E$180&amp;[1]A_Monthly!$F$2:$F$180,0))),0,(INDEX([1]A_Monthly!K$2:K$180,MATCH($A45&amp;$B45&amp;$C45,[1]A_Monthly!$D$2:$D$180&amp;[1]A_Monthly!$E$2:$E$180&amp;[1]A_Monthly!$F$2:$F$180,0))))</f>
        <v>9</v>
      </c>
      <c r="M45" s="49">
        <f t="array" ref="M45">IF(ISERROR(INDEX([1]A_Monthly!L$2:L$180,MATCH($A45&amp;$B45&amp;$C45,[1]A_Monthly!$D$2:$D$180&amp;[1]A_Monthly!$E$2:$E$180&amp;[1]A_Monthly!$F$2:$F$180,0))),0,(INDEX([1]A_Monthly!L$2:L$180,MATCH($A45&amp;$B45&amp;$C45,[1]A_Monthly!$D$2:$D$180&amp;[1]A_Monthly!$E$2:$E$180&amp;[1]A_Monthly!$F$2:$F$180,0))))</f>
        <v>4</v>
      </c>
      <c r="N45" s="49">
        <f t="array" ref="N45">IF(ISERROR(INDEX([1]A_Monthly!M$2:M$180,MATCH($A45&amp;$B45&amp;$C45,[1]A_Monthly!$D$2:$D$180&amp;[1]A_Monthly!$E$2:$E$180&amp;[1]A_Monthly!$F$2:$F$180,0))),0,(INDEX([1]A_Monthly!M$2:M$180,MATCH($A45&amp;$B45&amp;$C45,[1]A_Monthly!$D$2:$D$180&amp;[1]A_Monthly!$E$2:$E$180&amp;[1]A_Monthly!$F$2:$F$180,0))))</f>
        <v>13</v>
      </c>
      <c r="O45" s="49">
        <f t="array" ref="O45">IF(ISERROR(INDEX([1]A_Monthly!N$2:N$180,MATCH($A45&amp;$B45&amp;$C45,[1]A_Monthly!$D$2:$D$180&amp;[1]A_Monthly!$E$2:$E$180&amp;[1]A_Monthly!$F$2:$F$180,0))),0,(INDEX([1]A_Monthly!N$2:N$180,MATCH($A45&amp;$B45&amp;$C45,[1]A_Monthly!$D$2:$D$180&amp;[1]A_Monthly!$E$2:$E$180&amp;[1]A_Monthly!$F$2:$F$180,0))))</f>
        <v>8</v>
      </c>
      <c r="P45" s="49">
        <f t="array" ref="P45">IF(ISERROR(INDEX([1]A_Monthly!O$2:O$180,MATCH($A45&amp;$B45&amp;$C45,[1]A_Monthly!$D$2:$D$180&amp;[1]A_Monthly!$E$2:$E$180&amp;[1]A_Monthly!$F$2:$F$180,0))),0,(INDEX([1]A_Monthly!O$2:O$180,MATCH($A45&amp;$B45&amp;$C45,[1]A_Monthly!$D$2:$D$180&amp;[1]A_Monthly!$E$2:$E$180&amp;[1]A_Monthly!$F$2:$F$180,0))))</f>
        <v>8</v>
      </c>
      <c r="Q45" s="49">
        <f t="array" ref="Q45">IF(ISERROR(INDEX([1]A_Monthly!P$2:P$180,MATCH($A45&amp;$B45&amp;$C45,[1]A_Monthly!$D$2:$D$180&amp;[1]A_Monthly!$E$2:$E$180&amp;[1]A_Monthly!$F$2:$F$180,0))),0,(INDEX([1]A_Monthly!P$2:P$180,MATCH($A45&amp;$B45&amp;$C45,[1]A_Monthly!$D$2:$D$180&amp;[1]A_Monthly!$E$2:$E$180&amp;[1]A_Monthly!$F$2:$F$180,0))))</f>
        <v>12</v>
      </c>
      <c r="R45" s="49">
        <f t="array" ref="R45">IF(ISERROR(INDEX([1]A_Monthly!Q$2:Q$180,MATCH($A45&amp;$B45&amp;$C45,[1]A_Monthly!$D$2:$D$180&amp;[1]A_Monthly!$E$2:$E$180&amp;[1]A_Monthly!$F$2:$F$180,0))),0,(INDEX([1]A_Monthly!Q$2:Q$180,MATCH($A45&amp;$B45&amp;$C45,[1]A_Monthly!$D$2:$D$180&amp;[1]A_Monthly!$E$2:$E$180&amp;[1]A_Monthly!$F$2:$F$180,0))))</f>
        <v>8</v>
      </c>
      <c r="S45" s="49">
        <f t="array" ref="S45">IF(ISERROR(INDEX([1]A_Monthly!R$2:R$180,MATCH($A45&amp;$B45&amp;$C45,[1]A_Monthly!$D$2:$D$180&amp;[1]A_Monthly!$E$2:$E$180&amp;[1]A_Monthly!$F$2:$F$180,0))),0,(INDEX([1]A_Monthly!R$2:R$180,MATCH($A45&amp;$B45&amp;$C45,[1]A_Monthly!$D$2:$D$180&amp;[1]A_Monthly!$E$2:$E$180&amp;[1]A_Monthly!$F$2:$F$180,0))))</f>
        <v>8</v>
      </c>
      <c r="T45" s="49">
        <f t="array" ref="T45">IF(ISERROR(INDEX([1]A_Monthly!S$2:S$180,MATCH($A45&amp;$B45&amp;$C45,[1]A_Monthly!$D$2:$D$180&amp;[1]A_Monthly!$E$2:$E$180&amp;[1]A_Monthly!$F$2:$F$180,0))),0,(INDEX([1]A_Monthly!S$2:S$180,MATCH($A45&amp;$B45&amp;$C45,[1]A_Monthly!$D$2:$D$180&amp;[1]A_Monthly!$E$2:$E$180&amp;[1]A_Monthly!$F$2:$F$180,0))))</f>
        <v>15</v>
      </c>
      <c r="U45" s="49">
        <f t="array" ref="U45">IF(ISERROR(INDEX([1]A_Monthly!T$2:T$180,MATCH($A45&amp;$B45&amp;$C45,[1]A_Monthly!$D$2:$D$180&amp;[1]A_Monthly!$E$2:$E$180&amp;[1]A_Monthly!$F$2:$F$180,0))),0,(INDEX([1]A_Monthly!T$2:T$180,MATCH($A45&amp;$B45&amp;$C45,[1]A_Monthly!$D$2:$D$180&amp;[1]A_Monthly!$E$2:$E$180&amp;[1]A_Monthly!$F$2:$F$180,0))))</f>
        <v>19</v>
      </c>
      <c r="V45" s="49">
        <f t="array" ref="V45">IF(ISERROR(INDEX([1]A_Monthly!U$2:U$180,MATCH($A45&amp;$B45&amp;$C45,[1]A_Monthly!$D$2:$D$180&amp;[1]A_Monthly!$E$2:$E$180&amp;[1]A_Monthly!$F$2:$F$180,0))),0,(INDEX([1]A_Monthly!U$2:U$180,MATCH($A45&amp;$B45&amp;$C45,[1]A_Monthly!$D$2:$D$180&amp;[1]A_Monthly!$E$2:$E$180&amp;[1]A_Monthly!$F$2:$F$180,0))))</f>
        <v>13</v>
      </c>
      <c r="W45" s="49">
        <f t="array" ref="W45">IF(ISERROR(INDEX([1]A_Monthly!V$2:V$180,MATCH($A45&amp;$B45&amp;$C45,[1]A_Monthly!$D$2:$D$180&amp;[1]A_Monthly!$E$2:$E$180&amp;[1]A_Monthly!$F$2:$F$180,0))),0,(INDEX([1]A_Monthly!V$2:V$180,MATCH($A45&amp;$B45&amp;$C45,[1]A_Monthly!$D$2:$D$180&amp;[1]A_Monthly!$E$2:$E$180&amp;[1]A_Monthly!$F$2:$F$180,0))))</f>
        <v>9</v>
      </c>
      <c r="X45" s="49">
        <f t="array" ref="X45">IF(ISERROR(INDEX([1]A_Monthly!W$2:W$180,MATCH($A45&amp;$B45&amp;$C45,[1]A_Monthly!$D$2:$D$180&amp;[1]A_Monthly!$E$2:$E$180&amp;[1]A_Monthly!$F$2:$F$180,0))),0,(INDEX([1]A_Monthly!W$2:W$180,MATCH($A45&amp;$B45&amp;$C45,[1]A_Monthly!$D$2:$D$180&amp;[1]A_Monthly!$E$2:$E$180&amp;[1]A_Monthly!$F$2:$F$180,0))))</f>
        <v>10</v>
      </c>
      <c r="Y45" s="49">
        <f t="array" ref="Y45">IF(ISERROR(INDEX([1]A_Monthly!X$2:X$180,MATCH($A45&amp;$B45&amp;$C45,[1]A_Monthly!$D$2:$D$180&amp;[1]A_Monthly!$E$2:$E$180&amp;[1]A_Monthly!$F$2:$F$180,0))),0,(INDEX([1]A_Monthly!X$2:X$180,MATCH($A45&amp;$B45&amp;$C45,[1]A_Monthly!$D$2:$D$180&amp;[1]A_Monthly!$E$2:$E$180&amp;[1]A_Monthly!$F$2:$F$180,0))))</f>
        <v>11</v>
      </c>
      <c r="Z45" s="49">
        <f t="array" ref="Z45">IF(ISERROR(INDEX([1]A_Monthly!Y$2:Y$180,MATCH($A45&amp;$B45&amp;$C45,[1]A_Monthly!$D$2:$D$180&amp;[1]A_Monthly!$E$2:$E$180&amp;[1]A_Monthly!$F$2:$F$180,0))),0,(INDEX([1]A_Monthly!Y$2:Y$180,MATCH($A45&amp;$B45&amp;$C45,[1]A_Monthly!$D$2:$D$180&amp;[1]A_Monthly!$E$2:$E$180&amp;[1]A_Monthly!$F$2:$F$180,0))))</f>
        <v>9</v>
      </c>
      <c r="AA45" s="49">
        <f t="array" ref="AA45">IF(ISERROR(INDEX([1]A_Monthly!Z$2:Z$180,MATCH($A45&amp;$B45&amp;$C45,[1]A_Monthly!$D$2:$D$180&amp;[1]A_Monthly!$E$2:$E$180&amp;[1]A_Monthly!$F$2:$F$180,0))),0,(INDEX([1]A_Monthly!Z$2:Z$180,MATCH($A45&amp;$B45&amp;$C45,[1]A_Monthly!$D$2:$D$180&amp;[1]A_Monthly!$E$2:$E$180&amp;[1]A_Monthly!$F$2:$F$180,0))))</f>
        <v>9</v>
      </c>
      <c r="AB45" s="49">
        <f t="array" ref="AB45">IF(ISERROR(INDEX([1]A_Monthly!AA$2:AA$180,MATCH($A45&amp;$B45&amp;$C45,[1]A_Monthly!$D$2:$D$180&amp;[1]A_Monthly!$E$2:$E$180&amp;[1]A_Monthly!$F$2:$F$180,0))),0,(INDEX([1]A_Monthly!AA$2:AA$180,MATCH($A45&amp;$B45&amp;$C45,[1]A_Monthly!$D$2:$D$180&amp;[1]A_Monthly!$E$2:$E$180&amp;[1]A_Monthly!$F$2:$F$180,0))))</f>
        <v>5</v>
      </c>
      <c r="AC45" s="49">
        <f t="array" ref="AC45">IF(ISERROR(INDEX([1]A_Monthly!AB$2:AB$180,MATCH($A45&amp;$B45&amp;$C45,[1]A_Monthly!$D$2:$D$180&amp;[1]A_Monthly!$E$2:$E$180&amp;[1]A_Monthly!$F$2:$F$180,0))),0,(INDEX([1]A_Monthly!AB$2:AB$180,MATCH($A45&amp;$B45&amp;$C45,[1]A_Monthly!$D$2:$D$180&amp;[1]A_Monthly!$E$2:$E$180&amp;[1]A_Monthly!$F$2:$F$180,0))))</f>
        <v>13</v>
      </c>
      <c r="AD45" s="49">
        <f t="array" ref="AD45">IF(ISERROR(INDEX([1]A_Monthly!AC$2:AC$180,MATCH($A45&amp;$B45&amp;$C45,[1]A_Monthly!$D$2:$D$180&amp;[1]A_Monthly!$E$2:$E$180&amp;[1]A_Monthly!$F$2:$F$180,0))),0,(INDEX([1]A_Monthly!AC$2:AC$180,MATCH($A45&amp;$B45&amp;$C45,[1]A_Monthly!$D$2:$D$180&amp;[1]A_Monthly!$E$2:$E$180&amp;[1]A_Monthly!$F$2:$F$180,0))))</f>
        <v>5</v>
      </c>
      <c r="AE45" s="49">
        <f t="array" ref="AE45">IF(ISERROR(INDEX([1]A_Monthly!AD$2:AD$180,MATCH($A45&amp;$B45&amp;$C45,[1]A_Monthly!$D$2:$D$180&amp;[1]A_Monthly!$E$2:$E$180&amp;[1]A_Monthly!$F$2:$F$180,0))),0,(INDEX([1]A_Monthly!AD$2:AD$180,MATCH($A45&amp;$B45&amp;$C45,[1]A_Monthly!$D$2:$D$180&amp;[1]A_Monthly!$E$2:$E$180&amp;[1]A_Monthly!$F$2:$F$180,0))))</f>
        <v>12</v>
      </c>
      <c r="AF45" s="50">
        <f t="array" ref="AF45">IF(ISERROR(INDEX([1]A_Monthly!AE$2:AE$180,MATCH($A45&amp;$B45&amp;$C45,[1]A_Monthly!$D$2:$D$180&amp;[1]A_Monthly!$E$2:$E$180&amp;[1]A_Monthly!$F$2:$F$180,0))),0,(INDEX([1]A_Monthly!AE$2:AE$180,MATCH($A45&amp;$B45&amp;$C45,[1]A_Monthly!$D$2:$D$180&amp;[1]A_Monthly!$E$2:$E$180&amp;[1]A_Monthly!$F$2:$F$180,0))))</f>
        <v>11</v>
      </c>
      <c r="AG45" s="50">
        <f t="array" ref="AG45">IF(ISERROR(INDEX([1]A_Monthly!AF$2:AF$180,MATCH($A45&amp;$B45&amp;$C45,[1]A_Monthly!$D$2:$D$180&amp;[1]A_Monthly!$E$2:$E$180&amp;[1]A_Monthly!$F$2:$F$180,0))),0,(INDEX([1]A_Monthly!AF$2:AF$180,MATCH($A45&amp;$B45&amp;$C45,[1]A_Monthly!$D$2:$D$180&amp;[1]A_Monthly!$E$2:$E$180&amp;[1]A_Monthly!$F$2:$F$180,0))))</f>
        <v>16</v>
      </c>
      <c r="AH45" s="51">
        <f t="array" ref="AH45">IF(ISERROR(INDEX([1]A_Monthly!AG$2:AG$180,MATCH($A45&amp;$B45&amp;$C45,[1]A_Monthly!$D$2:$D$180&amp;[1]A_Monthly!$E$2:$E$180&amp;[1]A_Monthly!$F$2:$F$180,0))),0,(INDEX([1]A_Monthly!AG$2:AG$180,MATCH($A45&amp;$B45&amp;$C45,[1]A_Monthly!$D$2:$D$180&amp;[1]A_Monthly!$E$2:$E$180&amp;[1]A_Monthly!$F$2:$F$180,0))))</f>
        <v>10</v>
      </c>
      <c r="AK45" s="128"/>
      <c r="AM45" s="1"/>
      <c r="AN45" s="1"/>
    </row>
    <row r="46" spans="1:40" x14ac:dyDescent="0.2">
      <c r="A46" s="11">
        <v>12</v>
      </c>
      <c r="B46" s="11">
        <v>1</v>
      </c>
      <c r="C46" s="11">
        <v>3</v>
      </c>
      <c r="D46" s="29">
        <f t="array" ref="D46">IF(ISERROR(INDEX([1]A_Current!G$2:G$180,MATCH($A46&amp;$B46&amp;$C46,[1]A_Current!$D$2:$D$180&amp;[1]A_Yearly!$E$2:$E$180&amp;[1]A_Current!$F$2:$F$180,0))),0,(INDEX([1]A_Current!G$2:G$180,MATCH($A46&amp;$B46&amp;$C46,[1]A_Current!$D$2:$D$180&amp;[1]A_Current!$E$2:$E$180&amp;[1]A_Current!$F$2:$F$180,0))))</f>
        <v>59</v>
      </c>
      <c r="E46" s="29">
        <f t="array" ref="E46">IF(ISERROR(INDEX([1]A_Current!H$2:H$180,MATCH($A46&amp;$B46&amp;$C46,[1]A_Current!$D$2:$D$180&amp;[1]A_Yearly!$E$2:$E$180&amp;[1]A_Current!$F$2:$F$180,0))),0,(INDEX([1]A_Current!H$2:H$180,MATCH($A46&amp;$B46&amp;$C46,[1]A_Current!$D$2:$D$180&amp;[1]A_Current!$E$2:$E$180&amp;[1]A_Current!$F$2:$F$180,0))))</f>
        <v>69</v>
      </c>
      <c r="F46" s="102"/>
      <c r="G46" s="103" t="s">
        <v>68</v>
      </c>
      <c r="H46" s="49">
        <f t="array" ref="H46">IF(ISERROR(INDEX([1]A_Monthly!G$2:G$180,MATCH($A46&amp;$B46&amp;$C46,[1]A_Monthly!$D$2:$D$180&amp;[1]A_Monthly!$E$2:$E$180&amp;[1]A_Monthly!$F$2:$F$180,0))),0,(INDEX([1]A_Monthly!G$2:G$180,MATCH($A46&amp;$B46&amp;$C46,[1]A_Monthly!$D$2:$D$180&amp;[1]A_Monthly!$E$2:$E$180&amp;[1]A_Monthly!$F$2:$F$180,0))))</f>
        <v>3</v>
      </c>
      <c r="I46" s="49">
        <f t="array" ref="I46">IF(ISERROR(INDEX([1]A_Monthly!H$2:H$180,MATCH($A46&amp;$B46&amp;$C46,[1]A_Monthly!$D$2:$D$180&amp;[1]A_Monthly!$E$2:$E$180&amp;[1]A_Monthly!$F$2:$F$180,0))),0,(INDEX([1]A_Monthly!H$2:H$180,MATCH($A46&amp;$B46&amp;$C46,[1]A_Monthly!$D$2:$D$180&amp;[1]A_Monthly!$E$2:$E$180&amp;[1]A_Monthly!$F$2:$F$180,0))))</f>
        <v>1</v>
      </c>
      <c r="J46" s="49">
        <f t="array" ref="J46">IF(ISERROR(INDEX([1]A_Monthly!I$2:I$180,MATCH($A46&amp;$B46&amp;$C46,[1]A_Monthly!$D$2:$D$180&amp;[1]A_Monthly!$E$2:$E$180&amp;[1]A_Monthly!$F$2:$F$180,0))),0,(INDEX([1]A_Monthly!I$2:I$180,MATCH($A46&amp;$B46&amp;$C46,[1]A_Monthly!$D$2:$D$180&amp;[1]A_Monthly!$E$2:$E$180&amp;[1]A_Monthly!$F$2:$F$180,0))))</f>
        <v>2</v>
      </c>
      <c r="K46" s="49">
        <f t="array" ref="K46">IF(ISERROR(INDEX([1]A_Monthly!J$2:J$180,MATCH($A46&amp;$B46&amp;$C46,[1]A_Monthly!$D$2:$D$180&amp;[1]A_Monthly!$E$2:$E$180&amp;[1]A_Monthly!$F$2:$F$180,0))),0,(INDEX([1]A_Monthly!J$2:J$180,MATCH($A46&amp;$B46&amp;$C46,[1]A_Monthly!$D$2:$D$180&amp;[1]A_Monthly!$E$2:$E$180&amp;[1]A_Monthly!$F$2:$F$180,0))))</f>
        <v>2</v>
      </c>
      <c r="L46" s="49">
        <f t="array" ref="L46">IF(ISERROR(INDEX([1]A_Monthly!K$2:K$180,MATCH($A46&amp;$B46&amp;$C46,[1]A_Monthly!$D$2:$D$180&amp;[1]A_Monthly!$E$2:$E$180&amp;[1]A_Monthly!$F$2:$F$180,0))),0,(INDEX([1]A_Monthly!K$2:K$180,MATCH($A46&amp;$B46&amp;$C46,[1]A_Monthly!$D$2:$D$180&amp;[1]A_Monthly!$E$2:$E$180&amp;[1]A_Monthly!$F$2:$F$180,0))))</f>
        <v>5</v>
      </c>
      <c r="M46" s="49">
        <f t="array" ref="M46">IF(ISERROR(INDEX([1]A_Monthly!L$2:L$180,MATCH($A46&amp;$B46&amp;$C46,[1]A_Monthly!$D$2:$D$180&amp;[1]A_Monthly!$E$2:$E$180&amp;[1]A_Monthly!$F$2:$F$180,0))),0,(INDEX([1]A_Monthly!L$2:L$180,MATCH($A46&amp;$B46&amp;$C46,[1]A_Monthly!$D$2:$D$180&amp;[1]A_Monthly!$E$2:$E$180&amp;[1]A_Monthly!$F$2:$F$180,0))))</f>
        <v>3</v>
      </c>
      <c r="N46" s="49">
        <f t="array" ref="N46">IF(ISERROR(INDEX([1]A_Monthly!M$2:M$180,MATCH($A46&amp;$B46&amp;$C46,[1]A_Monthly!$D$2:$D$180&amp;[1]A_Monthly!$E$2:$E$180&amp;[1]A_Monthly!$F$2:$F$180,0))),0,(INDEX([1]A_Monthly!M$2:M$180,MATCH($A46&amp;$B46&amp;$C46,[1]A_Monthly!$D$2:$D$180&amp;[1]A_Monthly!$E$2:$E$180&amp;[1]A_Monthly!$F$2:$F$180,0))))</f>
        <v>3</v>
      </c>
      <c r="O46" s="49">
        <f t="array" ref="O46">IF(ISERROR(INDEX([1]A_Monthly!N$2:N$180,MATCH($A46&amp;$B46&amp;$C46,[1]A_Monthly!$D$2:$D$180&amp;[1]A_Monthly!$E$2:$E$180&amp;[1]A_Monthly!$F$2:$F$180,0))),0,(INDEX([1]A_Monthly!N$2:N$180,MATCH($A46&amp;$B46&amp;$C46,[1]A_Monthly!$D$2:$D$180&amp;[1]A_Monthly!$E$2:$E$180&amp;[1]A_Monthly!$F$2:$F$180,0))))</f>
        <v>3</v>
      </c>
      <c r="P46" s="49">
        <f t="array" ref="P46">IF(ISERROR(INDEX([1]A_Monthly!O$2:O$180,MATCH($A46&amp;$B46&amp;$C46,[1]A_Monthly!$D$2:$D$180&amp;[1]A_Monthly!$E$2:$E$180&amp;[1]A_Monthly!$F$2:$F$180,0))),0,(INDEX([1]A_Monthly!O$2:O$180,MATCH($A46&amp;$B46&amp;$C46,[1]A_Monthly!$D$2:$D$180&amp;[1]A_Monthly!$E$2:$E$180&amp;[1]A_Monthly!$F$2:$F$180,0))))</f>
        <v>6</v>
      </c>
      <c r="Q46" s="49">
        <f t="array" ref="Q46">IF(ISERROR(INDEX([1]A_Monthly!P$2:P$180,MATCH($A46&amp;$B46&amp;$C46,[1]A_Monthly!$D$2:$D$180&amp;[1]A_Monthly!$E$2:$E$180&amp;[1]A_Monthly!$F$2:$F$180,0))),0,(INDEX([1]A_Monthly!P$2:P$180,MATCH($A46&amp;$B46&amp;$C46,[1]A_Monthly!$D$2:$D$180&amp;[1]A_Monthly!$E$2:$E$180&amp;[1]A_Monthly!$F$2:$F$180,0))))</f>
        <v>8</v>
      </c>
      <c r="R46" s="49">
        <f t="array" ref="R46">IF(ISERROR(INDEX([1]A_Monthly!Q$2:Q$180,MATCH($A46&amp;$B46&amp;$C46,[1]A_Monthly!$D$2:$D$180&amp;[1]A_Monthly!$E$2:$E$180&amp;[1]A_Monthly!$F$2:$F$180,0))),0,(INDEX([1]A_Monthly!Q$2:Q$180,MATCH($A46&amp;$B46&amp;$C46,[1]A_Monthly!$D$2:$D$180&amp;[1]A_Monthly!$E$2:$E$180&amp;[1]A_Monthly!$F$2:$F$180,0))))</f>
        <v>8</v>
      </c>
      <c r="S46" s="49">
        <f t="array" ref="S46">IF(ISERROR(INDEX([1]A_Monthly!R$2:R$180,MATCH($A46&amp;$B46&amp;$C46,[1]A_Monthly!$D$2:$D$180&amp;[1]A_Monthly!$E$2:$E$180&amp;[1]A_Monthly!$F$2:$F$180,0))),0,(INDEX([1]A_Monthly!R$2:R$180,MATCH($A46&amp;$B46&amp;$C46,[1]A_Monthly!$D$2:$D$180&amp;[1]A_Monthly!$E$2:$E$180&amp;[1]A_Monthly!$F$2:$F$180,0))))</f>
        <v>4</v>
      </c>
      <c r="T46" s="49">
        <f t="array" ref="T46">IF(ISERROR(INDEX([1]A_Monthly!S$2:S$180,MATCH($A46&amp;$B46&amp;$C46,[1]A_Monthly!$D$2:$D$180&amp;[1]A_Monthly!$E$2:$E$180&amp;[1]A_Monthly!$F$2:$F$180,0))),0,(INDEX([1]A_Monthly!S$2:S$180,MATCH($A46&amp;$B46&amp;$C46,[1]A_Monthly!$D$2:$D$180&amp;[1]A_Monthly!$E$2:$E$180&amp;[1]A_Monthly!$F$2:$F$180,0))))</f>
        <v>9</v>
      </c>
      <c r="U46" s="49">
        <f t="array" ref="U46">IF(ISERROR(INDEX([1]A_Monthly!T$2:T$180,MATCH($A46&amp;$B46&amp;$C46,[1]A_Monthly!$D$2:$D$180&amp;[1]A_Monthly!$E$2:$E$180&amp;[1]A_Monthly!$F$2:$F$180,0))),0,(INDEX([1]A_Monthly!T$2:T$180,MATCH($A46&amp;$B46&amp;$C46,[1]A_Monthly!$D$2:$D$180&amp;[1]A_Monthly!$E$2:$E$180&amp;[1]A_Monthly!$F$2:$F$180,0))))</f>
        <v>7</v>
      </c>
      <c r="V46" s="49">
        <f t="array" ref="V46">IF(ISERROR(INDEX([1]A_Monthly!U$2:U$180,MATCH($A46&amp;$B46&amp;$C46,[1]A_Monthly!$D$2:$D$180&amp;[1]A_Monthly!$E$2:$E$180&amp;[1]A_Monthly!$F$2:$F$180,0))),0,(INDEX([1]A_Monthly!U$2:U$180,MATCH($A46&amp;$B46&amp;$C46,[1]A_Monthly!$D$2:$D$180&amp;[1]A_Monthly!$E$2:$E$180&amp;[1]A_Monthly!$F$2:$F$180,0))))</f>
        <v>8</v>
      </c>
      <c r="W46" s="49">
        <f t="array" ref="W46">IF(ISERROR(INDEX([1]A_Monthly!V$2:V$180,MATCH($A46&amp;$B46&amp;$C46,[1]A_Monthly!$D$2:$D$180&amp;[1]A_Monthly!$E$2:$E$180&amp;[1]A_Monthly!$F$2:$F$180,0))),0,(INDEX([1]A_Monthly!V$2:V$180,MATCH($A46&amp;$B46&amp;$C46,[1]A_Monthly!$D$2:$D$180&amp;[1]A_Monthly!$E$2:$E$180&amp;[1]A_Monthly!$F$2:$F$180,0))))</f>
        <v>3</v>
      </c>
      <c r="X46" s="49">
        <f t="array" ref="X46">IF(ISERROR(INDEX([1]A_Monthly!W$2:W$180,MATCH($A46&amp;$B46&amp;$C46,[1]A_Monthly!$D$2:$D$180&amp;[1]A_Monthly!$E$2:$E$180&amp;[1]A_Monthly!$F$2:$F$180,0))),0,(INDEX([1]A_Monthly!W$2:W$180,MATCH($A46&amp;$B46&amp;$C46,[1]A_Monthly!$D$2:$D$180&amp;[1]A_Monthly!$E$2:$E$180&amp;[1]A_Monthly!$F$2:$F$180,0))))</f>
        <v>4</v>
      </c>
      <c r="Y46" s="49">
        <f t="array" ref="Y46">IF(ISERROR(INDEX([1]A_Monthly!X$2:X$180,MATCH($A46&amp;$B46&amp;$C46,[1]A_Monthly!$D$2:$D$180&amp;[1]A_Monthly!$E$2:$E$180&amp;[1]A_Monthly!$F$2:$F$180,0))),0,(INDEX([1]A_Monthly!X$2:X$180,MATCH($A46&amp;$B46&amp;$C46,[1]A_Monthly!$D$2:$D$180&amp;[1]A_Monthly!$E$2:$E$180&amp;[1]A_Monthly!$F$2:$F$180,0))))</f>
        <v>5</v>
      </c>
      <c r="Z46" s="49">
        <f t="array" ref="Z46">IF(ISERROR(INDEX([1]A_Monthly!Y$2:Y$180,MATCH($A46&amp;$B46&amp;$C46,[1]A_Monthly!$D$2:$D$180&amp;[1]A_Monthly!$E$2:$E$180&amp;[1]A_Monthly!$F$2:$F$180,0))),0,(INDEX([1]A_Monthly!Y$2:Y$180,MATCH($A46&amp;$B46&amp;$C46,[1]A_Monthly!$D$2:$D$180&amp;[1]A_Monthly!$E$2:$E$180&amp;[1]A_Monthly!$F$2:$F$180,0))))</f>
        <v>4</v>
      </c>
      <c r="AA46" s="49">
        <f t="array" ref="AA46">IF(ISERROR(INDEX([1]A_Monthly!Z$2:Z$180,MATCH($A46&amp;$B46&amp;$C46,[1]A_Monthly!$D$2:$D$180&amp;[1]A_Monthly!$E$2:$E$180&amp;[1]A_Monthly!$F$2:$F$180,0))),0,(INDEX([1]A_Monthly!Z$2:Z$180,MATCH($A46&amp;$B46&amp;$C46,[1]A_Monthly!$D$2:$D$180&amp;[1]A_Monthly!$E$2:$E$180&amp;[1]A_Monthly!$F$2:$F$180,0))))</f>
        <v>4</v>
      </c>
      <c r="AB46" s="49">
        <f t="array" ref="AB46">IF(ISERROR(INDEX([1]A_Monthly!AA$2:AA$180,MATCH($A46&amp;$B46&amp;$C46,[1]A_Monthly!$D$2:$D$180&amp;[1]A_Monthly!$E$2:$E$180&amp;[1]A_Monthly!$F$2:$F$180,0))),0,(INDEX([1]A_Monthly!AA$2:AA$180,MATCH($A46&amp;$B46&amp;$C46,[1]A_Monthly!$D$2:$D$180&amp;[1]A_Monthly!$E$2:$E$180&amp;[1]A_Monthly!$F$2:$F$180,0))))</f>
        <v>4</v>
      </c>
      <c r="AC46" s="49">
        <f t="array" ref="AC46">IF(ISERROR(INDEX([1]A_Monthly!AB$2:AB$180,MATCH($A46&amp;$B46&amp;$C46,[1]A_Monthly!$D$2:$D$180&amp;[1]A_Monthly!$E$2:$E$180&amp;[1]A_Monthly!$F$2:$F$180,0))),0,(INDEX([1]A_Monthly!AB$2:AB$180,MATCH($A46&amp;$B46&amp;$C46,[1]A_Monthly!$D$2:$D$180&amp;[1]A_Monthly!$E$2:$E$180&amp;[1]A_Monthly!$F$2:$F$180,0))))</f>
        <v>12</v>
      </c>
      <c r="AD46" s="49">
        <f t="array" ref="AD46">IF(ISERROR(INDEX([1]A_Monthly!AC$2:AC$180,MATCH($A46&amp;$B46&amp;$C46,[1]A_Monthly!$D$2:$D$180&amp;[1]A_Monthly!$E$2:$E$180&amp;[1]A_Monthly!$F$2:$F$180,0))),0,(INDEX([1]A_Monthly!AC$2:AC$180,MATCH($A46&amp;$B46&amp;$C46,[1]A_Monthly!$D$2:$D$180&amp;[1]A_Monthly!$E$2:$E$180&amp;[1]A_Monthly!$F$2:$F$180,0))))</f>
        <v>8</v>
      </c>
      <c r="AE46" s="49">
        <f t="array" ref="AE46">IF(ISERROR(INDEX([1]A_Monthly!AD$2:AD$180,MATCH($A46&amp;$B46&amp;$C46,[1]A_Monthly!$D$2:$D$180&amp;[1]A_Monthly!$E$2:$E$180&amp;[1]A_Monthly!$F$2:$F$180,0))),0,(INDEX([1]A_Monthly!AD$2:AD$180,MATCH($A46&amp;$B46&amp;$C46,[1]A_Monthly!$D$2:$D$180&amp;[1]A_Monthly!$E$2:$E$180&amp;[1]A_Monthly!$F$2:$F$180,0))))</f>
        <v>8</v>
      </c>
      <c r="AF46" s="50">
        <f t="array" ref="AF46">IF(ISERROR(INDEX([1]A_Monthly!AE$2:AE$180,MATCH($A46&amp;$B46&amp;$C46,[1]A_Monthly!$D$2:$D$180&amp;[1]A_Monthly!$E$2:$E$180&amp;[1]A_Monthly!$F$2:$F$180,0))),0,(INDEX([1]A_Monthly!AE$2:AE$180,MATCH($A46&amp;$B46&amp;$C46,[1]A_Monthly!$D$2:$D$180&amp;[1]A_Monthly!$E$2:$E$180&amp;[1]A_Monthly!$F$2:$F$180,0))))</f>
        <v>8</v>
      </c>
      <c r="AG46" s="50">
        <f t="array" ref="AG46">IF(ISERROR(INDEX([1]A_Monthly!AF$2:AF$180,MATCH($A46&amp;$B46&amp;$C46,[1]A_Monthly!$D$2:$D$180&amp;[1]A_Monthly!$E$2:$E$180&amp;[1]A_Monthly!$F$2:$F$180,0))),0,(INDEX([1]A_Monthly!AF$2:AF$180,MATCH($A46&amp;$B46&amp;$C46,[1]A_Monthly!$D$2:$D$180&amp;[1]A_Monthly!$E$2:$E$180&amp;[1]A_Monthly!$F$2:$F$180,0))))</f>
        <v>9</v>
      </c>
      <c r="AH46" s="51">
        <f t="array" ref="AH46">IF(ISERROR(INDEX([1]A_Monthly!AG$2:AG$180,MATCH($A46&amp;$B46&amp;$C46,[1]A_Monthly!$D$2:$D$180&amp;[1]A_Monthly!$E$2:$E$180&amp;[1]A_Monthly!$F$2:$F$180,0))),0,(INDEX([1]A_Monthly!AG$2:AG$180,MATCH($A46&amp;$B46&amp;$C46,[1]A_Monthly!$D$2:$D$180&amp;[1]A_Monthly!$E$2:$E$180&amp;[1]A_Monthly!$F$2:$F$180,0))))</f>
        <v>7</v>
      </c>
      <c r="AI46" s="29"/>
      <c r="AJ46" s="29"/>
      <c r="AK46" s="128"/>
      <c r="AL46" s="29"/>
      <c r="AM46" s="1"/>
      <c r="AN46" s="1"/>
    </row>
    <row r="47" spans="1:40" x14ac:dyDescent="0.2">
      <c r="D47" s="11">
        <f>SUM(D44:D46)</f>
        <v>463</v>
      </c>
      <c r="E47" s="11">
        <f>SUM(E44:E46)</f>
        <v>439</v>
      </c>
      <c r="F47" s="104" t="s">
        <v>69</v>
      </c>
      <c r="G47" s="105"/>
      <c r="H47" s="106">
        <f t="shared" ref="H47:AH47" si="33">SUM(H44:H46)</f>
        <v>19</v>
      </c>
      <c r="I47" s="106">
        <f t="shared" si="33"/>
        <v>28</v>
      </c>
      <c r="J47" s="106">
        <f t="shared" si="33"/>
        <v>33</v>
      </c>
      <c r="K47" s="106">
        <f t="shared" si="33"/>
        <v>33</v>
      </c>
      <c r="L47" s="106">
        <f t="shared" si="33"/>
        <v>32</v>
      </c>
      <c r="M47" s="106">
        <f t="shared" si="33"/>
        <v>33</v>
      </c>
      <c r="N47" s="106">
        <f t="shared" si="33"/>
        <v>36</v>
      </c>
      <c r="O47" s="106">
        <f t="shared" si="33"/>
        <v>24</v>
      </c>
      <c r="P47" s="106">
        <f t="shared" si="33"/>
        <v>39</v>
      </c>
      <c r="Q47" s="106">
        <f t="shared" si="33"/>
        <v>39</v>
      </c>
      <c r="R47" s="106">
        <f t="shared" si="33"/>
        <v>65</v>
      </c>
      <c r="S47" s="107">
        <f t="shared" si="33"/>
        <v>46</v>
      </c>
      <c r="T47" s="107">
        <f t="shared" si="33"/>
        <v>52</v>
      </c>
      <c r="U47" s="107">
        <f t="shared" si="33"/>
        <v>73</v>
      </c>
      <c r="V47" s="107">
        <f t="shared" si="33"/>
        <v>56</v>
      </c>
      <c r="W47" s="107">
        <f t="shared" si="33"/>
        <v>41</v>
      </c>
      <c r="X47" s="107">
        <f t="shared" si="33"/>
        <v>39</v>
      </c>
      <c r="Y47" s="107">
        <f t="shared" si="33"/>
        <v>32</v>
      </c>
      <c r="Z47" s="107">
        <f t="shared" si="33"/>
        <v>35</v>
      </c>
      <c r="AA47" s="107">
        <f t="shared" si="33"/>
        <v>35</v>
      </c>
      <c r="AB47" s="107">
        <f t="shared" si="33"/>
        <v>47</v>
      </c>
      <c r="AC47" s="107">
        <f t="shared" si="33"/>
        <v>54</v>
      </c>
      <c r="AD47" s="107">
        <f t="shared" si="33"/>
        <v>36</v>
      </c>
      <c r="AE47" s="107">
        <f t="shared" si="33"/>
        <v>54</v>
      </c>
      <c r="AF47" s="108">
        <f t="shared" si="33"/>
        <v>43</v>
      </c>
      <c r="AG47" s="108">
        <f t="shared" si="33"/>
        <v>56</v>
      </c>
      <c r="AH47" s="109">
        <f t="shared" si="33"/>
        <v>47</v>
      </c>
      <c r="AK47" s="128"/>
      <c r="AM47" s="1"/>
      <c r="AN47" s="1"/>
    </row>
    <row r="48" spans="1:40" x14ac:dyDescent="0.2">
      <c r="A48" s="11">
        <v>12</v>
      </c>
      <c r="B48" s="11">
        <v>2</v>
      </c>
      <c r="C48" s="11">
        <v>1</v>
      </c>
      <c r="D48" s="29">
        <f t="array" ref="D48">IF(ISERROR(INDEX([1]A_Current!G$2:G$180,MATCH($A48&amp;$B48&amp;$C48,[1]A_Current!$D$2:$D$180&amp;[1]A_Yearly!$E$2:$E$180&amp;[1]A_Current!$F$2:$F$180,0))),0,(INDEX([1]A_Current!G$2:G$180,MATCH($A48&amp;$B48&amp;$C48,[1]A_Current!$D$2:$D$180&amp;[1]A_Current!$E$2:$E$180&amp;[1]A_Current!$F$2:$F$180,0))))</f>
        <v>119</v>
      </c>
      <c r="E48" s="29">
        <f t="array" ref="E48">IF(ISERROR(INDEX([1]A_Current!H$2:H$180,MATCH($A48&amp;$B48&amp;$C48,[1]A_Current!$D$2:$D$180&amp;[1]A_Yearly!$E$2:$E$180&amp;[1]A_Current!$F$2:$F$180,0))),0,(INDEX([1]A_Current!H$2:H$180,MATCH($A48&amp;$B48&amp;$C48,[1]A_Current!$D$2:$D$180&amp;[1]A_Current!$E$2:$E$180&amp;[1]A_Current!$F$2:$F$180,0))))</f>
        <v>141</v>
      </c>
      <c r="F48" s="40" t="s">
        <v>70</v>
      </c>
      <c r="G48" s="101" t="s">
        <v>66</v>
      </c>
      <c r="H48" s="42">
        <f t="array" ref="H48">IF(ISERROR(INDEX([1]A_Monthly!G$2:G$180,MATCH($A48&amp;$B48&amp;$C48,[1]A_Monthly!$D$2:$D$180&amp;[1]A_Monthly!$E$2:$E$180&amp;[1]A_Monthly!$F$2:$F$180,0))),0,(INDEX([1]A_Monthly!G$2:G$180,MATCH($A48&amp;$B48&amp;$C48,[1]A_Monthly!$D$2:$D$180&amp;[1]A_Monthly!$E$2:$E$180&amp;[1]A_Monthly!$F$2:$F$180,0))))</f>
        <v>7</v>
      </c>
      <c r="I48" s="42">
        <f t="array" ref="I48">IF(ISERROR(INDEX([1]A_Monthly!H$2:H$180,MATCH($A48&amp;$B48&amp;$C48,[1]A_Monthly!$D$2:$D$180&amp;[1]A_Monthly!$E$2:$E$180&amp;[1]A_Monthly!$F$2:$F$180,0))),0,(INDEX([1]A_Monthly!H$2:H$180,MATCH($A48&amp;$B48&amp;$C48,[1]A_Monthly!$D$2:$D$180&amp;[1]A_Monthly!$E$2:$E$180&amp;[1]A_Monthly!$F$2:$F$180,0))))</f>
        <v>10</v>
      </c>
      <c r="J48" s="42">
        <f t="array" ref="J48">IF(ISERROR(INDEX([1]A_Monthly!I$2:I$180,MATCH($A48&amp;$B48&amp;$C48,[1]A_Monthly!$D$2:$D$180&amp;[1]A_Monthly!$E$2:$E$180&amp;[1]A_Monthly!$F$2:$F$180,0))),0,(INDEX([1]A_Monthly!I$2:I$180,MATCH($A48&amp;$B48&amp;$C48,[1]A_Monthly!$D$2:$D$180&amp;[1]A_Monthly!$E$2:$E$180&amp;[1]A_Monthly!$F$2:$F$180,0))))</f>
        <v>5</v>
      </c>
      <c r="K48" s="42">
        <f t="array" ref="K48">IF(ISERROR(INDEX([1]A_Monthly!J$2:J$180,MATCH($A48&amp;$B48&amp;$C48,[1]A_Monthly!$D$2:$D$180&amp;[1]A_Monthly!$E$2:$E$180&amp;[1]A_Monthly!$F$2:$F$180,0))),0,(INDEX([1]A_Monthly!J$2:J$180,MATCH($A48&amp;$B48&amp;$C48,[1]A_Monthly!$D$2:$D$180&amp;[1]A_Monthly!$E$2:$E$180&amp;[1]A_Monthly!$F$2:$F$180,0))))</f>
        <v>13</v>
      </c>
      <c r="L48" s="42">
        <f t="array" ref="L48">IF(ISERROR(INDEX([1]A_Monthly!K$2:K$180,MATCH($A48&amp;$B48&amp;$C48,[1]A_Monthly!$D$2:$D$180&amp;[1]A_Monthly!$E$2:$E$180&amp;[1]A_Monthly!$F$2:$F$180,0))),0,(INDEX([1]A_Monthly!K$2:K$180,MATCH($A48&amp;$B48&amp;$C48,[1]A_Monthly!$D$2:$D$180&amp;[1]A_Monthly!$E$2:$E$180&amp;[1]A_Monthly!$F$2:$F$180,0))))</f>
        <v>14</v>
      </c>
      <c r="M48" s="42">
        <f t="array" ref="M48">IF(ISERROR(INDEX([1]A_Monthly!L$2:L$180,MATCH($A48&amp;$B48&amp;$C48,[1]A_Monthly!$D$2:$D$180&amp;[1]A_Monthly!$E$2:$E$180&amp;[1]A_Monthly!$F$2:$F$180,0))),0,(INDEX([1]A_Monthly!L$2:L$180,MATCH($A48&amp;$B48&amp;$C48,[1]A_Monthly!$D$2:$D$180&amp;[1]A_Monthly!$E$2:$E$180&amp;[1]A_Monthly!$F$2:$F$180,0))))</f>
        <v>18</v>
      </c>
      <c r="N48" s="42">
        <f t="array" ref="N48">IF(ISERROR(INDEX([1]A_Monthly!M$2:M$180,MATCH($A48&amp;$B48&amp;$C48,[1]A_Monthly!$D$2:$D$180&amp;[1]A_Monthly!$E$2:$E$180&amp;[1]A_Monthly!$F$2:$F$180,0))),0,(INDEX([1]A_Monthly!M$2:M$180,MATCH($A48&amp;$B48&amp;$C48,[1]A_Monthly!$D$2:$D$180&amp;[1]A_Monthly!$E$2:$E$180&amp;[1]A_Monthly!$F$2:$F$180,0))))</f>
        <v>7</v>
      </c>
      <c r="O48" s="42">
        <f t="array" ref="O48">IF(ISERROR(INDEX([1]A_Monthly!N$2:N$180,MATCH($A48&amp;$B48&amp;$C48,[1]A_Monthly!$D$2:$D$180&amp;[1]A_Monthly!$E$2:$E$180&amp;[1]A_Monthly!$F$2:$F$180,0))),0,(INDEX([1]A_Monthly!N$2:N$180,MATCH($A48&amp;$B48&amp;$C48,[1]A_Monthly!$D$2:$D$180&amp;[1]A_Monthly!$E$2:$E$180&amp;[1]A_Monthly!$F$2:$F$180,0))))</f>
        <v>14</v>
      </c>
      <c r="P48" s="42">
        <f t="array" ref="P48">IF(ISERROR(INDEX([1]A_Monthly!O$2:O$180,MATCH($A48&amp;$B48&amp;$C48,[1]A_Monthly!$D$2:$D$180&amp;[1]A_Monthly!$E$2:$E$180&amp;[1]A_Monthly!$F$2:$F$180,0))),0,(INDEX([1]A_Monthly!O$2:O$180,MATCH($A48&amp;$B48&amp;$C48,[1]A_Monthly!$D$2:$D$180&amp;[1]A_Monthly!$E$2:$E$180&amp;[1]A_Monthly!$F$2:$F$180,0))))</f>
        <v>4</v>
      </c>
      <c r="Q48" s="42">
        <f t="array" ref="Q48">IF(ISERROR(INDEX([1]A_Monthly!P$2:P$180,MATCH($A48&amp;$B48&amp;$C48,[1]A_Monthly!$D$2:$D$180&amp;[1]A_Monthly!$E$2:$E$180&amp;[1]A_Monthly!$F$2:$F$180,0))),0,(INDEX([1]A_Monthly!P$2:P$180,MATCH($A48&amp;$B48&amp;$C48,[1]A_Monthly!$D$2:$D$180&amp;[1]A_Monthly!$E$2:$E$180&amp;[1]A_Monthly!$F$2:$F$180,0))))</f>
        <v>16</v>
      </c>
      <c r="R48" s="42">
        <f t="array" ref="R48">IF(ISERROR(INDEX([1]A_Monthly!Q$2:Q$180,MATCH($A48&amp;$B48&amp;$C48,[1]A_Monthly!$D$2:$D$180&amp;[1]A_Monthly!$E$2:$E$180&amp;[1]A_Monthly!$F$2:$F$180,0))),0,(INDEX([1]A_Monthly!Q$2:Q$180,MATCH($A48&amp;$B48&amp;$C48,[1]A_Monthly!$D$2:$D$180&amp;[1]A_Monthly!$E$2:$E$180&amp;[1]A_Monthly!$F$2:$F$180,0))))</f>
        <v>11</v>
      </c>
      <c r="S48" s="49">
        <f t="array" ref="S48">IF(ISERROR(INDEX([1]A_Monthly!R$2:R$180,MATCH($A48&amp;$B48&amp;$C48,[1]A_Monthly!$D$2:$D$180&amp;[1]A_Monthly!$E$2:$E$180&amp;[1]A_Monthly!$F$2:$F$180,0))),0,(INDEX([1]A_Monthly!R$2:R$180,MATCH($A48&amp;$B48&amp;$C48,[1]A_Monthly!$D$2:$D$180&amp;[1]A_Monthly!$E$2:$E$180&amp;[1]A_Monthly!$F$2:$F$180,0))))</f>
        <v>15</v>
      </c>
      <c r="T48" s="49">
        <f t="array" ref="T48">IF(ISERROR(INDEX([1]A_Monthly!S$2:S$180,MATCH($A48&amp;$B48&amp;$C48,[1]A_Monthly!$D$2:$D$180&amp;[1]A_Monthly!$E$2:$E$180&amp;[1]A_Monthly!$F$2:$F$180,0))),0,(INDEX([1]A_Monthly!S$2:S$180,MATCH($A48&amp;$B48&amp;$C48,[1]A_Monthly!$D$2:$D$180&amp;[1]A_Monthly!$E$2:$E$180&amp;[1]A_Monthly!$F$2:$F$180,0))))</f>
        <v>10</v>
      </c>
      <c r="U48" s="49">
        <f t="array" ref="U48">IF(ISERROR(INDEX([1]A_Monthly!T$2:T$180,MATCH($A48&amp;$B48&amp;$C48,[1]A_Monthly!$D$2:$D$180&amp;[1]A_Monthly!$E$2:$E$180&amp;[1]A_Monthly!$F$2:$F$180,0))),0,(INDEX([1]A_Monthly!T$2:T$180,MATCH($A48&amp;$B48&amp;$C48,[1]A_Monthly!$D$2:$D$180&amp;[1]A_Monthly!$E$2:$E$180&amp;[1]A_Monthly!$F$2:$F$180,0))))</f>
        <v>12</v>
      </c>
      <c r="V48" s="49">
        <f t="array" ref="V48">IF(ISERROR(INDEX([1]A_Monthly!U$2:U$180,MATCH($A48&amp;$B48&amp;$C48,[1]A_Monthly!$D$2:$D$180&amp;[1]A_Monthly!$E$2:$E$180&amp;[1]A_Monthly!$F$2:$F$180,0))),0,(INDEX([1]A_Monthly!U$2:U$180,MATCH($A48&amp;$B48&amp;$C48,[1]A_Monthly!$D$2:$D$180&amp;[1]A_Monthly!$E$2:$E$180&amp;[1]A_Monthly!$F$2:$F$180,0))))</f>
        <v>12</v>
      </c>
      <c r="W48" s="49">
        <f t="array" ref="W48">IF(ISERROR(INDEX([1]A_Monthly!V$2:V$180,MATCH($A48&amp;$B48&amp;$C48,[1]A_Monthly!$D$2:$D$180&amp;[1]A_Monthly!$E$2:$E$180&amp;[1]A_Monthly!$F$2:$F$180,0))),0,(INDEX([1]A_Monthly!V$2:V$180,MATCH($A48&amp;$B48&amp;$C48,[1]A_Monthly!$D$2:$D$180&amp;[1]A_Monthly!$E$2:$E$180&amp;[1]A_Monthly!$F$2:$F$180,0))))</f>
        <v>14</v>
      </c>
      <c r="X48" s="49">
        <f t="array" ref="X48">IF(ISERROR(INDEX([1]A_Monthly!W$2:W$180,MATCH($A48&amp;$B48&amp;$C48,[1]A_Monthly!$D$2:$D$180&amp;[1]A_Monthly!$E$2:$E$180&amp;[1]A_Monthly!$F$2:$F$180,0))),0,(INDEX([1]A_Monthly!W$2:W$180,MATCH($A48&amp;$B48&amp;$C48,[1]A_Monthly!$D$2:$D$180&amp;[1]A_Monthly!$E$2:$E$180&amp;[1]A_Monthly!$F$2:$F$180,0))))</f>
        <v>8</v>
      </c>
      <c r="Y48" s="49">
        <f t="array" ref="Y48">IF(ISERROR(INDEX([1]A_Monthly!X$2:X$180,MATCH($A48&amp;$B48&amp;$C48,[1]A_Monthly!$D$2:$D$180&amp;[1]A_Monthly!$E$2:$E$180&amp;[1]A_Monthly!$F$2:$F$180,0))),0,(INDEX([1]A_Monthly!X$2:X$180,MATCH($A48&amp;$B48&amp;$C48,[1]A_Monthly!$D$2:$D$180&amp;[1]A_Monthly!$E$2:$E$180&amp;[1]A_Monthly!$F$2:$F$180,0))))</f>
        <v>17</v>
      </c>
      <c r="Z48" s="49">
        <f t="array" ref="Z48">IF(ISERROR(INDEX([1]A_Monthly!Y$2:Y$180,MATCH($A48&amp;$B48&amp;$C48,[1]A_Monthly!$D$2:$D$180&amp;[1]A_Monthly!$E$2:$E$180&amp;[1]A_Monthly!$F$2:$F$180,0))),0,(INDEX([1]A_Monthly!Y$2:Y$180,MATCH($A48&amp;$B48&amp;$C48,[1]A_Monthly!$D$2:$D$180&amp;[1]A_Monthly!$E$2:$E$180&amp;[1]A_Monthly!$F$2:$F$180,0))))</f>
        <v>11</v>
      </c>
      <c r="AA48" s="49">
        <f t="array" ref="AA48">IF(ISERROR(INDEX([1]A_Monthly!Z$2:Z$180,MATCH($A48&amp;$B48&amp;$C48,[1]A_Monthly!$D$2:$D$180&amp;[1]A_Monthly!$E$2:$E$180&amp;[1]A_Monthly!$F$2:$F$180,0))),0,(INDEX([1]A_Monthly!Z$2:Z$180,MATCH($A48&amp;$B48&amp;$C48,[1]A_Monthly!$D$2:$D$180&amp;[1]A_Monthly!$E$2:$E$180&amp;[1]A_Monthly!$F$2:$F$180,0))))</f>
        <v>19</v>
      </c>
      <c r="AB48" s="49">
        <f t="array" ref="AB48">IF(ISERROR(INDEX([1]A_Monthly!AA$2:AA$180,MATCH($A48&amp;$B48&amp;$C48,[1]A_Monthly!$D$2:$D$180&amp;[1]A_Monthly!$E$2:$E$180&amp;[1]A_Monthly!$F$2:$F$180,0))),0,(INDEX([1]A_Monthly!AA$2:AA$180,MATCH($A48&amp;$B48&amp;$C48,[1]A_Monthly!$D$2:$D$180&amp;[1]A_Monthly!$E$2:$E$180&amp;[1]A_Monthly!$F$2:$F$180,0))))</f>
        <v>7</v>
      </c>
      <c r="AC48" s="49">
        <f t="array" ref="AC48">IF(ISERROR(INDEX([1]A_Monthly!AB$2:AB$180,MATCH($A48&amp;$B48&amp;$C48,[1]A_Monthly!$D$2:$D$180&amp;[1]A_Monthly!$E$2:$E$180&amp;[1]A_Monthly!$F$2:$F$180,0))),0,(INDEX([1]A_Monthly!AB$2:AB$180,MATCH($A48&amp;$B48&amp;$C48,[1]A_Monthly!$D$2:$D$180&amp;[1]A_Monthly!$E$2:$E$180&amp;[1]A_Monthly!$F$2:$F$180,0))))</f>
        <v>11</v>
      </c>
      <c r="AD48" s="49">
        <f t="array" ref="AD48">IF(ISERROR(INDEX([1]A_Monthly!AC$2:AC$180,MATCH($A48&amp;$B48&amp;$C48,[1]A_Monthly!$D$2:$D$180&amp;[1]A_Monthly!$E$2:$E$180&amp;[1]A_Monthly!$F$2:$F$180,0))),0,(INDEX([1]A_Monthly!AC$2:AC$180,MATCH($A48&amp;$B48&amp;$C48,[1]A_Monthly!$D$2:$D$180&amp;[1]A_Monthly!$E$2:$E$180&amp;[1]A_Monthly!$F$2:$F$180,0))))</f>
        <v>15</v>
      </c>
      <c r="AE48" s="49">
        <f t="array" ref="AE48">IF(ISERROR(INDEX([1]A_Monthly!AD$2:AD$180,MATCH($A48&amp;$B48&amp;$C48,[1]A_Monthly!$D$2:$D$180&amp;[1]A_Monthly!$E$2:$E$180&amp;[1]A_Monthly!$F$2:$F$180,0))),0,(INDEX([1]A_Monthly!AD$2:AD$180,MATCH($A48&amp;$B48&amp;$C48,[1]A_Monthly!$D$2:$D$180&amp;[1]A_Monthly!$E$2:$E$180&amp;[1]A_Monthly!$F$2:$F$180,0))))</f>
        <v>16</v>
      </c>
      <c r="AF48" s="50">
        <f t="array" ref="AF48">IF(ISERROR(INDEX([1]A_Monthly!AE$2:AE$180,MATCH($A48&amp;$B48&amp;$C48,[1]A_Monthly!$D$2:$D$180&amp;[1]A_Monthly!$E$2:$E$180&amp;[1]A_Monthly!$F$2:$F$180,0))),0,(INDEX([1]A_Monthly!AE$2:AE$180,MATCH($A48&amp;$B48&amp;$C48,[1]A_Monthly!$D$2:$D$180&amp;[1]A_Monthly!$E$2:$E$180&amp;[1]A_Monthly!$F$2:$F$180,0))))</f>
        <v>13</v>
      </c>
      <c r="AG48" s="50">
        <f t="array" ref="AG48">IF(ISERROR(INDEX([1]A_Monthly!AF$2:AF$180,MATCH($A48&amp;$B48&amp;$C48,[1]A_Monthly!$D$2:$D$180&amp;[1]A_Monthly!$E$2:$E$180&amp;[1]A_Monthly!$F$2:$F$180,0))),0,(INDEX([1]A_Monthly!AF$2:AF$180,MATCH($A48&amp;$B48&amp;$C48,[1]A_Monthly!$D$2:$D$180&amp;[1]A_Monthly!$E$2:$E$180&amp;[1]A_Monthly!$F$2:$F$180,0))))</f>
        <v>15</v>
      </c>
      <c r="AH48" s="51">
        <f t="array" ref="AH48">IF(ISERROR(INDEX([1]A_Monthly!AG$2:AG$180,MATCH($A48&amp;$B48&amp;$C48,[1]A_Monthly!$D$2:$D$180&amp;[1]A_Monthly!$E$2:$E$180&amp;[1]A_Monthly!$F$2:$F$180,0))),0,(INDEX([1]A_Monthly!AG$2:AG$180,MATCH($A48&amp;$B48&amp;$C48,[1]A_Monthly!$D$2:$D$180&amp;[1]A_Monthly!$E$2:$E$180&amp;[1]A_Monthly!$F$2:$F$180,0))))</f>
        <v>17</v>
      </c>
      <c r="AI48" s="29"/>
      <c r="AJ48" s="29"/>
      <c r="AK48" s="128"/>
      <c r="AL48" s="29"/>
      <c r="AM48" s="1"/>
      <c r="AN48" s="1"/>
    </row>
    <row r="49" spans="1:40" x14ac:dyDescent="0.2">
      <c r="A49" s="11">
        <v>12</v>
      </c>
      <c r="B49" s="11">
        <v>2</v>
      </c>
      <c r="C49" s="11">
        <v>2</v>
      </c>
      <c r="D49" s="29">
        <f t="array" ref="D49">IF(ISERROR(INDEX([1]A_Current!G$2:G$180,MATCH($A49&amp;$B49&amp;$C49,[1]A_Current!$D$2:$D$180&amp;[1]A_Yearly!$E$2:$E$180&amp;[1]A_Current!$F$2:$F$180,0))),0,(INDEX([1]A_Current!G$2:G$180,MATCH($A49&amp;$B49&amp;$C49,[1]A_Current!$D$2:$D$180&amp;[1]A_Current!$E$2:$E$180&amp;[1]A_Current!$F$2:$F$180,0))))</f>
        <v>84</v>
      </c>
      <c r="E49" s="29">
        <f t="array" ref="E49">IF(ISERROR(INDEX([1]A_Current!H$2:H$180,MATCH($A49&amp;$B49&amp;$C49,[1]A_Current!$D$2:$D$180&amp;[1]A_Yearly!$E$2:$E$180&amp;[1]A_Current!$F$2:$F$180,0))),0,(INDEX([1]A_Current!H$2:H$180,MATCH($A49&amp;$B49&amp;$C49,[1]A_Current!$D$2:$D$180&amp;[1]A_Current!$E$2:$E$180&amp;[1]A_Current!$F$2:$F$180,0))))</f>
        <v>67</v>
      </c>
      <c r="F49" s="102"/>
      <c r="G49" s="103" t="s">
        <v>67</v>
      </c>
      <c r="H49" s="49">
        <f t="array" ref="H49">IF(ISERROR(INDEX([1]A_Monthly!G$2:G$180,MATCH($A49&amp;$B49&amp;$C49,[1]A_Monthly!$D$2:$D$180&amp;[1]A_Monthly!$E$2:$E$180&amp;[1]A_Monthly!$F$2:$F$180,0))),0,(INDEX([1]A_Monthly!G$2:G$180,MATCH($A49&amp;$B49&amp;$C49,[1]A_Monthly!$D$2:$D$180&amp;[1]A_Monthly!$E$2:$E$180&amp;[1]A_Monthly!$F$2:$F$180,0))))</f>
        <v>8</v>
      </c>
      <c r="I49" s="49">
        <f t="array" ref="I49">IF(ISERROR(INDEX([1]A_Monthly!H$2:H$180,MATCH($A49&amp;$B49&amp;$C49,[1]A_Monthly!$D$2:$D$180&amp;[1]A_Monthly!$E$2:$E$180&amp;[1]A_Monthly!$F$2:$F$180,0))),0,(INDEX([1]A_Monthly!H$2:H$180,MATCH($A49&amp;$B49&amp;$C49,[1]A_Monthly!$D$2:$D$180&amp;[1]A_Monthly!$E$2:$E$180&amp;[1]A_Monthly!$F$2:$F$180,0))))</f>
        <v>14</v>
      </c>
      <c r="J49" s="49">
        <f t="array" ref="J49">IF(ISERROR(INDEX([1]A_Monthly!I$2:I$180,MATCH($A49&amp;$B49&amp;$C49,[1]A_Monthly!$D$2:$D$180&amp;[1]A_Monthly!$E$2:$E$180&amp;[1]A_Monthly!$F$2:$F$180,0))),0,(INDEX([1]A_Monthly!I$2:I$180,MATCH($A49&amp;$B49&amp;$C49,[1]A_Monthly!$D$2:$D$180&amp;[1]A_Monthly!$E$2:$E$180&amp;[1]A_Monthly!$F$2:$F$180,0))))</f>
        <v>6</v>
      </c>
      <c r="K49" s="49">
        <f t="array" ref="K49">IF(ISERROR(INDEX([1]A_Monthly!J$2:J$180,MATCH($A49&amp;$B49&amp;$C49,[1]A_Monthly!$D$2:$D$180&amp;[1]A_Monthly!$E$2:$E$180&amp;[1]A_Monthly!$F$2:$F$180,0))),0,(INDEX([1]A_Monthly!J$2:J$180,MATCH($A49&amp;$B49&amp;$C49,[1]A_Monthly!$D$2:$D$180&amp;[1]A_Monthly!$E$2:$E$180&amp;[1]A_Monthly!$F$2:$F$180,0))))</f>
        <v>12</v>
      </c>
      <c r="L49" s="49">
        <f t="array" ref="L49">IF(ISERROR(INDEX([1]A_Monthly!K$2:K$180,MATCH($A49&amp;$B49&amp;$C49,[1]A_Monthly!$D$2:$D$180&amp;[1]A_Monthly!$E$2:$E$180&amp;[1]A_Monthly!$F$2:$F$180,0))),0,(INDEX([1]A_Monthly!K$2:K$180,MATCH($A49&amp;$B49&amp;$C49,[1]A_Monthly!$D$2:$D$180&amp;[1]A_Monthly!$E$2:$E$180&amp;[1]A_Monthly!$F$2:$F$180,0))))</f>
        <v>9</v>
      </c>
      <c r="M49" s="49">
        <f t="array" ref="M49">IF(ISERROR(INDEX([1]A_Monthly!L$2:L$180,MATCH($A49&amp;$B49&amp;$C49,[1]A_Monthly!$D$2:$D$180&amp;[1]A_Monthly!$E$2:$E$180&amp;[1]A_Monthly!$F$2:$F$180,0))),0,(INDEX([1]A_Monthly!L$2:L$180,MATCH($A49&amp;$B49&amp;$C49,[1]A_Monthly!$D$2:$D$180&amp;[1]A_Monthly!$E$2:$E$180&amp;[1]A_Monthly!$F$2:$F$180,0))))</f>
        <v>6</v>
      </c>
      <c r="N49" s="49">
        <f t="array" ref="N49">IF(ISERROR(INDEX([1]A_Monthly!M$2:M$180,MATCH($A49&amp;$B49&amp;$C49,[1]A_Monthly!$D$2:$D$180&amp;[1]A_Monthly!$E$2:$E$180&amp;[1]A_Monthly!$F$2:$F$180,0))),0,(INDEX([1]A_Monthly!M$2:M$180,MATCH($A49&amp;$B49&amp;$C49,[1]A_Monthly!$D$2:$D$180&amp;[1]A_Monthly!$E$2:$E$180&amp;[1]A_Monthly!$F$2:$F$180,0))))</f>
        <v>8</v>
      </c>
      <c r="O49" s="49">
        <f t="array" ref="O49">IF(ISERROR(INDEX([1]A_Monthly!N$2:N$180,MATCH($A49&amp;$B49&amp;$C49,[1]A_Monthly!$D$2:$D$180&amp;[1]A_Monthly!$E$2:$E$180&amp;[1]A_Monthly!$F$2:$F$180,0))),0,(INDEX([1]A_Monthly!N$2:N$180,MATCH($A49&amp;$B49&amp;$C49,[1]A_Monthly!$D$2:$D$180&amp;[1]A_Monthly!$E$2:$E$180&amp;[1]A_Monthly!$F$2:$F$180,0))))</f>
        <v>11</v>
      </c>
      <c r="P49" s="49">
        <f t="array" ref="P49">IF(ISERROR(INDEX([1]A_Monthly!O$2:O$180,MATCH($A49&amp;$B49&amp;$C49,[1]A_Monthly!$D$2:$D$180&amp;[1]A_Monthly!$E$2:$E$180&amp;[1]A_Monthly!$F$2:$F$180,0))),0,(INDEX([1]A_Monthly!O$2:O$180,MATCH($A49&amp;$B49&amp;$C49,[1]A_Monthly!$D$2:$D$180&amp;[1]A_Monthly!$E$2:$E$180&amp;[1]A_Monthly!$F$2:$F$180,0))))</f>
        <v>8</v>
      </c>
      <c r="Q49" s="49">
        <f t="array" ref="Q49">IF(ISERROR(INDEX([1]A_Monthly!P$2:P$180,MATCH($A49&amp;$B49&amp;$C49,[1]A_Monthly!$D$2:$D$180&amp;[1]A_Monthly!$E$2:$E$180&amp;[1]A_Monthly!$F$2:$F$180,0))),0,(INDEX([1]A_Monthly!P$2:P$180,MATCH($A49&amp;$B49&amp;$C49,[1]A_Monthly!$D$2:$D$180&amp;[1]A_Monthly!$E$2:$E$180&amp;[1]A_Monthly!$F$2:$F$180,0))))</f>
        <v>8</v>
      </c>
      <c r="R49" s="49">
        <f t="array" ref="R49">IF(ISERROR(INDEX([1]A_Monthly!Q$2:Q$180,MATCH($A49&amp;$B49&amp;$C49,[1]A_Monthly!$D$2:$D$180&amp;[1]A_Monthly!$E$2:$E$180&amp;[1]A_Monthly!$F$2:$F$180,0))),0,(INDEX([1]A_Monthly!Q$2:Q$180,MATCH($A49&amp;$B49&amp;$C49,[1]A_Monthly!$D$2:$D$180&amp;[1]A_Monthly!$E$2:$E$180&amp;[1]A_Monthly!$F$2:$F$180,0))))</f>
        <v>15</v>
      </c>
      <c r="S49" s="49">
        <f t="array" ref="S49">IF(ISERROR(INDEX([1]A_Monthly!R$2:R$180,MATCH($A49&amp;$B49&amp;$C49,[1]A_Monthly!$D$2:$D$180&amp;[1]A_Monthly!$E$2:$E$180&amp;[1]A_Monthly!$F$2:$F$180,0))),0,(INDEX([1]A_Monthly!R$2:R$180,MATCH($A49&amp;$B49&amp;$C49,[1]A_Monthly!$D$2:$D$180&amp;[1]A_Monthly!$E$2:$E$180&amp;[1]A_Monthly!$F$2:$F$180,0))))</f>
        <v>10</v>
      </c>
      <c r="T49" s="49">
        <f t="array" ref="T49">IF(ISERROR(INDEX([1]A_Monthly!S$2:S$180,MATCH($A49&amp;$B49&amp;$C49,[1]A_Monthly!$D$2:$D$180&amp;[1]A_Monthly!$E$2:$E$180&amp;[1]A_Monthly!$F$2:$F$180,0))),0,(INDEX([1]A_Monthly!S$2:S$180,MATCH($A49&amp;$B49&amp;$C49,[1]A_Monthly!$D$2:$D$180&amp;[1]A_Monthly!$E$2:$E$180&amp;[1]A_Monthly!$F$2:$F$180,0))))</f>
        <v>5</v>
      </c>
      <c r="U49" s="49">
        <f t="array" ref="U49">IF(ISERROR(INDEX([1]A_Monthly!T$2:T$180,MATCH($A49&amp;$B49&amp;$C49,[1]A_Monthly!$D$2:$D$180&amp;[1]A_Monthly!$E$2:$E$180&amp;[1]A_Monthly!$F$2:$F$180,0))),0,(INDEX([1]A_Monthly!T$2:T$180,MATCH($A49&amp;$B49&amp;$C49,[1]A_Monthly!$D$2:$D$180&amp;[1]A_Monthly!$E$2:$E$180&amp;[1]A_Monthly!$F$2:$F$180,0))))</f>
        <v>4</v>
      </c>
      <c r="V49" s="49">
        <f t="array" ref="V49">IF(ISERROR(INDEX([1]A_Monthly!U$2:U$180,MATCH($A49&amp;$B49&amp;$C49,[1]A_Monthly!$D$2:$D$180&amp;[1]A_Monthly!$E$2:$E$180&amp;[1]A_Monthly!$F$2:$F$180,0))),0,(INDEX([1]A_Monthly!U$2:U$180,MATCH($A49&amp;$B49&amp;$C49,[1]A_Monthly!$D$2:$D$180&amp;[1]A_Monthly!$E$2:$E$180&amp;[1]A_Monthly!$F$2:$F$180,0))))</f>
        <v>9</v>
      </c>
      <c r="W49" s="49">
        <f t="array" ref="W49">IF(ISERROR(INDEX([1]A_Monthly!V$2:V$180,MATCH($A49&amp;$B49&amp;$C49,[1]A_Monthly!$D$2:$D$180&amp;[1]A_Monthly!$E$2:$E$180&amp;[1]A_Monthly!$F$2:$F$180,0))),0,(INDEX([1]A_Monthly!V$2:V$180,MATCH($A49&amp;$B49&amp;$C49,[1]A_Monthly!$D$2:$D$180&amp;[1]A_Monthly!$E$2:$E$180&amp;[1]A_Monthly!$F$2:$F$180,0))))</f>
        <v>7</v>
      </c>
      <c r="X49" s="49">
        <f t="array" ref="X49">IF(ISERROR(INDEX([1]A_Monthly!W$2:W$180,MATCH($A49&amp;$B49&amp;$C49,[1]A_Monthly!$D$2:$D$180&amp;[1]A_Monthly!$E$2:$E$180&amp;[1]A_Monthly!$F$2:$F$180,0))),0,(INDEX([1]A_Monthly!W$2:W$180,MATCH($A49&amp;$B49&amp;$C49,[1]A_Monthly!$D$2:$D$180&amp;[1]A_Monthly!$E$2:$E$180&amp;[1]A_Monthly!$F$2:$F$180,0))))</f>
        <v>7</v>
      </c>
      <c r="Y49" s="49">
        <f t="array" ref="Y49">IF(ISERROR(INDEX([1]A_Monthly!X$2:X$180,MATCH($A49&amp;$B49&amp;$C49,[1]A_Monthly!$D$2:$D$180&amp;[1]A_Monthly!$E$2:$E$180&amp;[1]A_Monthly!$F$2:$F$180,0))),0,(INDEX([1]A_Monthly!X$2:X$180,MATCH($A49&amp;$B49&amp;$C49,[1]A_Monthly!$D$2:$D$180&amp;[1]A_Monthly!$E$2:$E$180&amp;[1]A_Monthly!$F$2:$F$180,0))))</f>
        <v>6</v>
      </c>
      <c r="Z49" s="49">
        <f t="array" ref="Z49">IF(ISERROR(INDEX([1]A_Monthly!Y$2:Y$180,MATCH($A49&amp;$B49&amp;$C49,[1]A_Monthly!$D$2:$D$180&amp;[1]A_Monthly!$E$2:$E$180&amp;[1]A_Monthly!$F$2:$F$180,0))),0,(INDEX([1]A_Monthly!Y$2:Y$180,MATCH($A49&amp;$B49&amp;$C49,[1]A_Monthly!$D$2:$D$180&amp;[1]A_Monthly!$E$2:$E$180&amp;[1]A_Monthly!$F$2:$F$180,0))))</f>
        <v>8</v>
      </c>
      <c r="AA49" s="49">
        <f t="array" ref="AA49">IF(ISERROR(INDEX([1]A_Monthly!Z$2:Z$180,MATCH($A49&amp;$B49&amp;$C49,[1]A_Monthly!$D$2:$D$180&amp;[1]A_Monthly!$E$2:$E$180&amp;[1]A_Monthly!$F$2:$F$180,0))),0,(INDEX([1]A_Monthly!Z$2:Z$180,MATCH($A49&amp;$B49&amp;$C49,[1]A_Monthly!$D$2:$D$180&amp;[1]A_Monthly!$E$2:$E$180&amp;[1]A_Monthly!$F$2:$F$180,0))))</f>
        <v>11</v>
      </c>
      <c r="AB49" s="49">
        <f t="array" ref="AB49">IF(ISERROR(INDEX([1]A_Monthly!AA$2:AA$180,MATCH($A49&amp;$B49&amp;$C49,[1]A_Monthly!$D$2:$D$180&amp;[1]A_Monthly!$E$2:$E$180&amp;[1]A_Monthly!$F$2:$F$180,0))),0,(INDEX([1]A_Monthly!AA$2:AA$180,MATCH($A49&amp;$B49&amp;$C49,[1]A_Monthly!$D$2:$D$180&amp;[1]A_Monthly!$E$2:$E$180&amp;[1]A_Monthly!$F$2:$F$180,0))))</f>
        <v>5</v>
      </c>
      <c r="AC49" s="49">
        <f t="array" ref="AC49">IF(ISERROR(INDEX([1]A_Monthly!AB$2:AB$180,MATCH($A49&amp;$B49&amp;$C49,[1]A_Monthly!$D$2:$D$180&amp;[1]A_Monthly!$E$2:$E$180&amp;[1]A_Monthly!$F$2:$F$180,0))),0,(INDEX([1]A_Monthly!AB$2:AB$180,MATCH($A49&amp;$B49&amp;$C49,[1]A_Monthly!$D$2:$D$180&amp;[1]A_Monthly!$E$2:$E$180&amp;[1]A_Monthly!$F$2:$F$180,0))))</f>
        <v>2</v>
      </c>
      <c r="AD49" s="49">
        <f t="array" ref="AD49">IF(ISERROR(INDEX([1]A_Monthly!AC$2:AC$180,MATCH($A49&amp;$B49&amp;$C49,[1]A_Monthly!$D$2:$D$180&amp;[1]A_Monthly!$E$2:$E$180&amp;[1]A_Monthly!$F$2:$F$180,0))),0,(INDEX([1]A_Monthly!AC$2:AC$180,MATCH($A49&amp;$B49&amp;$C49,[1]A_Monthly!$D$2:$D$180&amp;[1]A_Monthly!$E$2:$E$180&amp;[1]A_Monthly!$F$2:$F$180,0))))</f>
        <v>7</v>
      </c>
      <c r="AE49" s="49">
        <f t="array" ref="AE49">IF(ISERROR(INDEX([1]A_Monthly!AD$2:AD$180,MATCH($A49&amp;$B49&amp;$C49,[1]A_Monthly!$D$2:$D$180&amp;[1]A_Monthly!$E$2:$E$180&amp;[1]A_Monthly!$F$2:$F$180,0))),0,(INDEX([1]A_Monthly!AD$2:AD$180,MATCH($A49&amp;$B49&amp;$C49,[1]A_Monthly!$D$2:$D$180&amp;[1]A_Monthly!$E$2:$E$180&amp;[1]A_Monthly!$F$2:$F$180,0))))</f>
        <v>10</v>
      </c>
      <c r="AF49" s="50">
        <f t="array" ref="AF49">IF(ISERROR(INDEX([1]A_Monthly!AE$2:AE$180,MATCH($A49&amp;$B49&amp;$C49,[1]A_Monthly!$D$2:$D$180&amp;[1]A_Monthly!$E$2:$E$180&amp;[1]A_Monthly!$F$2:$F$180,0))),0,(INDEX([1]A_Monthly!AE$2:AE$180,MATCH($A49&amp;$B49&amp;$C49,[1]A_Monthly!$D$2:$D$180&amp;[1]A_Monthly!$E$2:$E$180&amp;[1]A_Monthly!$F$2:$F$180,0))))</f>
        <v>7</v>
      </c>
      <c r="AG49" s="50">
        <f t="array" ref="AG49">IF(ISERROR(INDEX([1]A_Monthly!AF$2:AF$180,MATCH($A49&amp;$B49&amp;$C49,[1]A_Monthly!$D$2:$D$180&amp;[1]A_Monthly!$E$2:$E$180&amp;[1]A_Monthly!$F$2:$F$180,0))),0,(INDEX([1]A_Monthly!AF$2:AF$180,MATCH($A49&amp;$B49&amp;$C49,[1]A_Monthly!$D$2:$D$180&amp;[1]A_Monthly!$E$2:$E$180&amp;[1]A_Monthly!$F$2:$F$180,0))))</f>
        <v>3</v>
      </c>
      <c r="AH49" s="51">
        <f t="array" ref="AH49">IF(ISERROR(INDEX([1]A_Monthly!AG$2:AG$180,MATCH($A49&amp;$B49&amp;$C49,[1]A_Monthly!$D$2:$D$180&amp;[1]A_Monthly!$E$2:$E$180&amp;[1]A_Monthly!$F$2:$F$180,0))),0,(INDEX([1]A_Monthly!AG$2:AG$180,MATCH($A49&amp;$B49&amp;$C49,[1]A_Monthly!$D$2:$D$180&amp;[1]A_Monthly!$E$2:$E$180&amp;[1]A_Monthly!$F$2:$F$180,0))))</f>
        <v>8</v>
      </c>
      <c r="AK49" s="128"/>
      <c r="AM49" s="1"/>
      <c r="AN49" s="1"/>
    </row>
    <row r="50" spans="1:40" x14ac:dyDescent="0.2">
      <c r="A50" s="11">
        <v>12</v>
      </c>
      <c r="B50" s="11">
        <v>2</v>
      </c>
      <c r="C50" s="11">
        <v>3</v>
      </c>
      <c r="D50" s="29">
        <f t="array" ref="D50">IF(ISERROR(INDEX([1]A_Current!G$2:G$180,MATCH($A50&amp;$B50&amp;$C50,[1]A_Current!$D$2:$D$180&amp;[1]A_Yearly!$E$2:$E$180&amp;[1]A_Current!$F$2:$F$180,0))),0,(INDEX([1]A_Current!G$2:G$180,MATCH($A50&amp;$B50&amp;$C50,[1]A_Current!$D$2:$D$180&amp;[1]A_Current!$E$2:$E$180&amp;[1]A_Current!$F$2:$F$180,0))))</f>
        <v>85</v>
      </c>
      <c r="E50" s="29">
        <f t="array" ref="E50">IF(ISERROR(INDEX([1]A_Current!H$2:H$180,MATCH($A50&amp;$B50&amp;$C50,[1]A_Current!$D$2:$D$180&amp;[1]A_Yearly!$E$2:$E$180&amp;[1]A_Current!$F$2:$F$180,0))),0,(INDEX([1]A_Current!H$2:H$180,MATCH($A50&amp;$B50&amp;$C50,[1]A_Current!$D$2:$D$180&amp;[1]A_Current!$E$2:$E$180&amp;[1]A_Current!$F$2:$F$180,0))))</f>
        <v>103</v>
      </c>
      <c r="F50" s="102"/>
      <c r="G50" s="103" t="s">
        <v>68</v>
      </c>
      <c r="H50" s="49">
        <f t="array" ref="H50">IF(ISERROR(INDEX([1]A_Monthly!G$2:G$180,MATCH($A50&amp;$B50&amp;$C50,[1]A_Monthly!$D$2:$D$180&amp;[1]A_Monthly!$E$2:$E$180&amp;[1]A_Monthly!$F$2:$F$180,0))),0,(INDEX([1]A_Monthly!G$2:G$180,MATCH($A50&amp;$B50&amp;$C50,[1]A_Monthly!$D$2:$D$180&amp;[1]A_Monthly!$E$2:$E$180&amp;[1]A_Monthly!$F$2:$F$180,0))))</f>
        <v>8</v>
      </c>
      <c r="I50" s="49">
        <f t="array" ref="I50">IF(ISERROR(INDEX([1]A_Monthly!H$2:H$180,MATCH($A50&amp;$B50&amp;$C50,[1]A_Monthly!$D$2:$D$180&amp;[1]A_Monthly!$E$2:$E$180&amp;[1]A_Monthly!$F$2:$F$180,0))),0,(INDEX([1]A_Monthly!H$2:H$180,MATCH($A50&amp;$B50&amp;$C50,[1]A_Monthly!$D$2:$D$180&amp;[1]A_Monthly!$E$2:$E$180&amp;[1]A_Monthly!$F$2:$F$180,0))))</f>
        <v>8</v>
      </c>
      <c r="J50" s="49">
        <f t="array" ref="J50">IF(ISERROR(INDEX([1]A_Monthly!I$2:I$180,MATCH($A50&amp;$B50&amp;$C50,[1]A_Monthly!$D$2:$D$180&amp;[1]A_Monthly!$E$2:$E$180&amp;[1]A_Monthly!$F$2:$F$180,0))),0,(INDEX([1]A_Monthly!I$2:I$180,MATCH($A50&amp;$B50&amp;$C50,[1]A_Monthly!$D$2:$D$180&amp;[1]A_Monthly!$E$2:$E$180&amp;[1]A_Monthly!$F$2:$F$180,0))))</f>
        <v>2</v>
      </c>
      <c r="K50" s="49">
        <f t="array" ref="K50">IF(ISERROR(INDEX([1]A_Monthly!J$2:J$180,MATCH($A50&amp;$B50&amp;$C50,[1]A_Monthly!$D$2:$D$180&amp;[1]A_Monthly!$E$2:$E$180&amp;[1]A_Monthly!$F$2:$F$180,0))),0,(INDEX([1]A_Monthly!J$2:J$180,MATCH($A50&amp;$B50&amp;$C50,[1]A_Monthly!$D$2:$D$180&amp;[1]A_Monthly!$E$2:$E$180&amp;[1]A_Monthly!$F$2:$F$180,0))))</f>
        <v>3</v>
      </c>
      <c r="L50" s="49">
        <f t="array" ref="L50">IF(ISERROR(INDEX([1]A_Monthly!K$2:K$180,MATCH($A50&amp;$B50&amp;$C50,[1]A_Monthly!$D$2:$D$180&amp;[1]A_Monthly!$E$2:$E$180&amp;[1]A_Monthly!$F$2:$F$180,0))),0,(INDEX([1]A_Monthly!K$2:K$180,MATCH($A50&amp;$B50&amp;$C50,[1]A_Monthly!$D$2:$D$180&amp;[1]A_Monthly!$E$2:$E$180&amp;[1]A_Monthly!$F$2:$F$180,0))))</f>
        <v>6</v>
      </c>
      <c r="M50" s="49">
        <f t="array" ref="M50">IF(ISERROR(INDEX([1]A_Monthly!L$2:L$180,MATCH($A50&amp;$B50&amp;$C50,[1]A_Monthly!$D$2:$D$180&amp;[1]A_Monthly!$E$2:$E$180&amp;[1]A_Monthly!$F$2:$F$180,0))),0,(INDEX([1]A_Monthly!L$2:L$180,MATCH($A50&amp;$B50&amp;$C50,[1]A_Monthly!$D$2:$D$180&amp;[1]A_Monthly!$E$2:$E$180&amp;[1]A_Monthly!$F$2:$F$180,0))))</f>
        <v>10</v>
      </c>
      <c r="N50" s="49">
        <f t="array" ref="N50">IF(ISERROR(INDEX([1]A_Monthly!M$2:M$180,MATCH($A50&amp;$B50&amp;$C50,[1]A_Monthly!$D$2:$D$180&amp;[1]A_Monthly!$E$2:$E$180&amp;[1]A_Monthly!$F$2:$F$180,0))),0,(INDEX([1]A_Monthly!M$2:M$180,MATCH($A50&amp;$B50&amp;$C50,[1]A_Monthly!$D$2:$D$180&amp;[1]A_Monthly!$E$2:$E$180&amp;[1]A_Monthly!$F$2:$F$180,0))))</f>
        <v>1</v>
      </c>
      <c r="O50" s="49">
        <f t="array" ref="O50">IF(ISERROR(INDEX([1]A_Monthly!N$2:N$180,MATCH($A50&amp;$B50&amp;$C50,[1]A_Monthly!$D$2:$D$180&amp;[1]A_Monthly!$E$2:$E$180&amp;[1]A_Monthly!$F$2:$F$180,0))),0,(INDEX([1]A_Monthly!N$2:N$180,MATCH($A50&amp;$B50&amp;$C50,[1]A_Monthly!$D$2:$D$180&amp;[1]A_Monthly!$E$2:$E$180&amp;[1]A_Monthly!$F$2:$F$180,0))))</f>
        <v>9</v>
      </c>
      <c r="P50" s="49">
        <f t="array" ref="P50">IF(ISERROR(INDEX([1]A_Monthly!O$2:O$180,MATCH($A50&amp;$B50&amp;$C50,[1]A_Monthly!$D$2:$D$180&amp;[1]A_Monthly!$E$2:$E$180&amp;[1]A_Monthly!$F$2:$F$180,0))),0,(INDEX([1]A_Monthly!O$2:O$180,MATCH($A50&amp;$B50&amp;$C50,[1]A_Monthly!$D$2:$D$180&amp;[1]A_Monthly!$E$2:$E$180&amp;[1]A_Monthly!$F$2:$F$180,0))))</f>
        <v>9</v>
      </c>
      <c r="Q50" s="49">
        <f t="array" ref="Q50">IF(ISERROR(INDEX([1]A_Monthly!P$2:P$180,MATCH($A50&amp;$B50&amp;$C50,[1]A_Monthly!$D$2:$D$180&amp;[1]A_Monthly!$E$2:$E$180&amp;[1]A_Monthly!$F$2:$F$180,0))),0,(INDEX([1]A_Monthly!P$2:P$180,MATCH($A50&amp;$B50&amp;$C50,[1]A_Monthly!$D$2:$D$180&amp;[1]A_Monthly!$E$2:$E$180&amp;[1]A_Monthly!$F$2:$F$180,0))))</f>
        <v>9</v>
      </c>
      <c r="R50" s="49">
        <f t="array" ref="R50">IF(ISERROR(INDEX([1]A_Monthly!Q$2:Q$180,MATCH($A50&amp;$B50&amp;$C50,[1]A_Monthly!$D$2:$D$180&amp;[1]A_Monthly!$E$2:$E$180&amp;[1]A_Monthly!$F$2:$F$180,0))),0,(INDEX([1]A_Monthly!Q$2:Q$180,MATCH($A50&amp;$B50&amp;$C50,[1]A_Monthly!$D$2:$D$180&amp;[1]A_Monthly!$E$2:$E$180&amp;[1]A_Monthly!$F$2:$F$180,0))))</f>
        <v>15</v>
      </c>
      <c r="S50" s="49">
        <f t="array" ref="S50">IF(ISERROR(INDEX([1]A_Monthly!R$2:R$180,MATCH($A50&amp;$B50&amp;$C50,[1]A_Monthly!$D$2:$D$180&amp;[1]A_Monthly!$E$2:$E$180&amp;[1]A_Monthly!$F$2:$F$180,0))),0,(INDEX([1]A_Monthly!R$2:R$180,MATCH($A50&amp;$B50&amp;$C50,[1]A_Monthly!$D$2:$D$180&amp;[1]A_Monthly!$E$2:$E$180&amp;[1]A_Monthly!$F$2:$F$180,0))))</f>
        <v>8</v>
      </c>
      <c r="T50" s="49">
        <f t="array" ref="T50">IF(ISERROR(INDEX([1]A_Monthly!S$2:S$180,MATCH($A50&amp;$B50&amp;$C50,[1]A_Monthly!$D$2:$D$180&amp;[1]A_Monthly!$E$2:$E$180&amp;[1]A_Monthly!$F$2:$F$180,0))),0,(INDEX([1]A_Monthly!S$2:S$180,MATCH($A50&amp;$B50&amp;$C50,[1]A_Monthly!$D$2:$D$180&amp;[1]A_Monthly!$E$2:$E$180&amp;[1]A_Monthly!$F$2:$F$180,0))))</f>
        <v>7</v>
      </c>
      <c r="U50" s="49">
        <f t="array" ref="U50">IF(ISERROR(INDEX([1]A_Monthly!T$2:T$180,MATCH($A50&amp;$B50&amp;$C50,[1]A_Monthly!$D$2:$D$180&amp;[1]A_Monthly!$E$2:$E$180&amp;[1]A_Monthly!$F$2:$F$180,0))),0,(INDEX([1]A_Monthly!T$2:T$180,MATCH($A50&amp;$B50&amp;$C50,[1]A_Monthly!$D$2:$D$180&amp;[1]A_Monthly!$E$2:$E$180&amp;[1]A_Monthly!$F$2:$F$180,0))))</f>
        <v>7</v>
      </c>
      <c r="V50" s="49">
        <f t="array" ref="V50">IF(ISERROR(INDEX([1]A_Monthly!U$2:U$180,MATCH($A50&amp;$B50&amp;$C50,[1]A_Monthly!$D$2:$D$180&amp;[1]A_Monthly!$E$2:$E$180&amp;[1]A_Monthly!$F$2:$F$180,0))),0,(INDEX([1]A_Monthly!U$2:U$180,MATCH($A50&amp;$B50&amp;$C50,[1]A_Monthly!$D$2:$D$180&amp;[1]A_Monthly!$E$2:$E$180&amp;[1]A_Monthly!$F$2:$F$180,0))))</f>
        <v>10</v>
      </c>
      <c r="W50" s="49">
        <f t="array" ref="W50">IF(ISERROR(INDEX([1]A_Monthly!V$2:V$180,MATCH($A50&amp;$B50&amp;$C50,[1]A_Monthly!$D$2:$D$180&amp;[1]A_Monthly!$E$2:$E$180&amp;[1]A_Monthly!$F$2:$F$180,0))),0,(INDEX([1]A_Monthly!V$2:V$180,MATCH($A50&amp;$B50&amp;$C50,[1]A_Monthly!$D$2:$D$180&amp;[1]A_Monthly!$E$2:$E$180&amp;[1]A_Monthly!$F$2:$F$180,0))))</f>
        <v>11</v>
      </c>
      <c r="X50" s="49">
        <f t="array" ref="X50">IF(ISERROR(INDEX([1]A_Monthly!W$2:W$180,MATCH($A50&amp;$B50&amp;$C50,[1]A_Monthly!$D$2:$D$180&amp;[1]A_Monthly!$E$2:$E$180&amp;[1]A_Monthly!$F$2:$F$180,0))),0,(INDEX([1]A_Monthly!W$2:W$180,MATCH($A50&amp;$B50&amp;$C50,[1]A_Monthly!$D$2:$D$180&amp;[1]A_Monthly!$E$2:$E$180&amp;[1]A_Monthly!$F$2:$F$180,0))))</f>
        <v>9</v>
      </c>
      <c r="Y50" s="49">
        <f t="array" ref="Y50">IF(ISERROR(INDEX([1]A_Monthly!X$2:X$180,MATCH($A50&amp;$B50&amp;$C50,[1]A_Monthly!$D$2:$D$180&amp;[1]A_Monthly!$E$2:$E$180&amp;[1]A_Monthly!$F$2:$F$180,0))),0,(INDEX([1]A_Monthly!X$2:X$180,MATCH($A50&amp;$B50&amp;$C50,[1]A_Monthly!$D$2:$D$180&amp;[1]A_Monthly!$E$2:$E$180&amp;[1]A_Monthly!$F$2:$F$180,0))))</f>
        <v>6</v>
      </c>
      <c r="Z50" s="49">
        <f t="array" ref="Z50">IF(ISERROR(INDEX([1]A_Monthly!Y$2:Y$180,MATCH($A50&amp;$B50&amp;$C50,[1]A_Monthly!$D$2:$D$180&amp;[1]A_Monthly!$E$2:$E$180&amp;[1]A_Monthly!$F$2:$F$180,0))),0,(INDEX([1]A_Monthly!Y$2:Y$180,MATCH($A50&amp;$B50&amp;$C50,[1]A_Monthly!$D$2:$D$180&amp;[1]A_Monthly!$E$2:$E$180&amp;[1]A_Monthly!$F$2:$F$180,0))))</f>
        <v>9</v>
      </c>
      <c r="AA50" s="49">
        <f t="array" ref="AA50">IF(ISERROR(INDEX([1]A_Monthly!Z$2:Z$180,MATCH($A50&amp;$B50&amp;$C50,[1]A_Monthly!$D$2:$D$180&amp;[1]A_Monthly!$E$2:$E$180&amp;[1]A_Monthly!$F$2:$F$180,0))),0,(INDEX([1]A_Monthly!Z$2:Z$180,MATCH($A50&amp;$B50&amp;$C50,[1]A_Monthly!$D$2:$D$180&amp;[1]A_Monthly!$E$2:$E$180&amp;[1]A_Monthly!$F$2:$F$180,0))))</f>
        <v>19</v>
      </c>
      <c r="AB50" s="49">
        <f t="array" ref="AB50">IF(ISERROR(INDEX([1]A_Monthly!AA$2:AA$180,MATCH($A50&amp;$B50&amp;$C50,[1]A_Monthly!$D$2:$D$180&amp;[1]A_Monthly!$E$2:$E$180&amp;[1]A_Monthly!$F$2:$F$180,0))),0,(INDEX([1]A_Monthly!AA$2:AA$180,MATCH($A50&amp;$B50&amp;$C50,[1]A_Monthly!$D$2:$D$180&amp;[1]A_Monthly!$E$2:$E$180&amp;[1]A_Monthly!$F$2:$F$180,0))))</f>
        <v>14</v>
      </c>
      <c r="AC50" s="49">
        <f t="array" ref="AC50">IF(ISERROR(INDEX([1]A_Monthly!AB$2:AB$180,MATCH($A50&amp;$B50&amp;$C50,[1]A_Monthly!$D$2:$D$180&amp;[1]A_Monthly!$E$2:$E$180&amp;[1]A_Monthly!$F$2:$F$180,0))),0,(INDEX([1]A_Monthly!AB$2:AB$180,MATCH($A50&amp;$B50&amp;$C50,[1]A_Monthly!$D$2:$D$180&amp;[1]A_Monthly!$E$2:$E$180&amp;[1]A_Monthly!$F$2:$F$180,0))))</f>
        <v>6</v>
      </c>
      <c r="AD50" s="49">
        <f t="array" ref="AD50">IF(ISERROR(INDEX([1]A_Monthly!AC$2:AC$180,MATCH($A50&amp;$B50&amp;$C50,[1]A_Monthly!$D$2:$D$180&amp;[1]A_Monthly!$E$2:$E$180&amp;[1]A_Monthly!$F$2:$F$180,0))),0,(INDEX([1]A_Monthly!AC$2:AC$180,MATCH($A50&amp;$B50&amp;$C50,[1]A_Monthly!$D$2:$D$180&amp;[1]A_Monthly!$E$2:$E$180&amp;[1]A_Monthly!$F$2:$F$180,0))))</f>
        <v>11</v>
      </c>
      <c r="AE50" s="49">
        <f t="array" ref="AE50">IF(ISERROR(INDEX([1]A_Monthly!AD$2:AD$180,MATCH($A50&amp;$B50&amp;$C50,[1]A_Monthly!$D$2:$D$180&amp;[1]A_Monthly!$E$2:$E$180&amp;[1]A_Monthly!$F$2:$F$180,0))),0,(INDEX([1]A_Monthly!AD$2:AD$180,MATCH($A50&amp;$B50&amp;$C50,[1]A_Monthly!$D$2:$D$180&amp;[1]A_Monthly!$E$2:$E$180&amp;[1]A_Monthly!$F$2:$F$180,0))))</f>
        <v>7</v>
      </c>
      <c r="AF50" s="50">
        <f t="array" ref="AF50">IF(ISERROR(INDEX([1]A_Monthly!AE$2:AE$180,MATCH($A50&amp;$B50&amp;$C50,[1]A_Monthly!$D$2:$D$180&amp;[1]A_Monthly!$E$2:$E$180&amp;[1]A_Monthly!$F$2:$F$180,0))),0,(INDEX([1]A_Monthly!AE$2:AE$180,MATCH($A50&amp;$B50&amp;$C50,[1]A_Monthly!$D$2:$D$180&amp;[1]A_Monthly!$E$2:$E$180&amp;[1]A_Monthly!$F$2:$F$180,0))))</f>
        <v>5</v>
      </c>
      <c r="AG50" s="50">
        <f t="array" ref="AG50">IF(ISERROR(INDEX([1]A_Monthly!AF$2:AF$180,MATCH($A50&amp;$B50&amp;$C50,[1]A_Monthly!$D$2:$D$180&amp;[1]A_Monthly!$E$2:$E$180&amp;[1]A_Monthly!$F$2:$F$180,0))),0,(INDEX([1]A_Monthly!AF$2:AF$180,MATCH($A50&amp;$B50&amp;$C50,[1]A_Monthly!$D$2:$D$180&amp;[1]A_Monthly!$E$2:$E$180&amp;[1]A_Monthly!$F$2:$F$180,0))))</f>
        <v>17</v>
      </c>
      <c r="AH50" s="51">
        <f t="array" ref="AH50">IF(ISERROR(INDEX([1]A_Monthly!AG$2:AG$180,MATCH($A50&amp;$B50&amp;$C50,[1]A_Monthly!$D$2:$D$180&amp;[1]A_Monthly!$E$2:$E$180&amp;[1]A_Monthly!$F$2:$F$180,0))),0,(INDEX([1]A_Monthly!AG$2:AG$180,MATCH($A50&amp;$B50&amp;$C50,[1]A_Monthly!$D$2:$D$180&amp;[1]A_Monthly!$E$2:$E$180&amp;[1]A_Monthly!$F$2:$F$180,0))))</f>
        <v>9</v>
      </c>
      <c r="AI50" s="29"/>
      <c r="AJ50" s="29"/>
      <c r="AK50" s="128"/>
      <c r="AL50" s="29"/>
      <c r="AM50" s="1"/>
      <c r="AN50" s="1"/>
    </row>
    <row r="51" spans="1:40" x14ac:dyDescent="0.2">
      <c r="D51" s="11">
        <f>SUM(D48:D50)</f>
        <v>288</v>
      </c>
      <c r="E51" s="11">
        <f>SUM(E48:E50)</f>
        <v>311</v>
      </c>
      <c r="F51" s="104" t="s">
        <v>71</v>
      </c>
      <c r="G51" s="105"/>
      <c r="H51" s="106">
        <f t="shared" ref="H51:AH51" si="34">SUM(H48:H50)</f>
        <v>23</v>
      </c>
      <c r="I51" s="106">
        <f t="shared" si="34"/>
        <v>32</v>
      </c>
      <c r="J51" s="106">
        <f t="shared" si="34"/>
        <v>13</v>
      </c>
      <c r="K51" s="106">
        <f t="shared" si="34"/>
        <v>28</v>
      </c>
      <c r="L51" s="106">
        <f t="shared" si="34"/>
        <v>29</v>
      </c>
      <c r="M51" s="106">
        <f t="shared" si="34"/>
        <v>34</v>
      </c>
      <c r="N51" s="106">
        <f t="shared" si="34"/>
        <v>16</v>
      </c>
      <c r="O51" s="106">
        <f t="shared" si="34"/>
        <v>34</v>
      </c>
      <c r="P51" s="106">
        <f t="shared" si="34"/>
        <v>21</v>
      </c>
      <c r="Q51" s="106">
        <f t="shared" si="34"/>
        <v>33</v>
      </c>
      <c r="R51" s="106">
        <f t="shared" si="34"/>
        <v>41</v>
      </c>
      <c r="S51" s="107">
        <f t="shared" si="34"/>
        <v>33</v>
      </c>
      <c r="T51" s="107">
        <f t="shared" si="34"/>
        <v>22</v>
      </c>
      <c r="U51" s="107">
        <f t="shared" si="34"/>
        <v>23</v>
      </c>
      <c r="V51" s="107">
        <f t="shared" si="34"/>
        <v>31</v>
      </c>
      <c r="W51" s="107">
        <f t="shared" si="34"/>
        <v>32</v>
      </c>
      <c r="X51" s="107">
        <f t="shared" si="34"/>
        <v>24</v>
      </c>
      <c r="Y51" s="107">
        <f t="shared" si="34"/>
        <v>29</v>
      </c>
      <c r="Z51" s="107">
        <f t="shared" si="34"/>
        <v>28</v>
      </c>
      <c r="AA51" s="107">
        <f t="shared" si="34"/>
        <v>49</v>
      </c>
      <c r="AB51" s="107">
        <f t="shared" si="34"/>
        <v>26</v>
      </c>
      <c r="AC51" s="107">
        <f t="shared" si="34"/>
        <v>19</v>
      </c>
      <c r="AD51" s="107">
        <f t="shared" si="34"/>
        <v>33</v>
      </c>
      <c r="AE51" s="107">
        <f t="shared" si="34"/>
        <v>33</v>
      </c>
      <c r="AF51" s="108">
        <f t="shared" si="34"/>
        <v>25</v>
      </c>
      <c r="AG51" s="108">
        <f t="shared" si="34"/>
        <v>35</v>
      </c>
      <c r="AH51" s="109">
        <f t="shared" si="34"/>
        <v>34</v>
      </c>
      <c r="AK51" s="128"/>
      <c r="AM51" s="1"/>
      <c r="AN51" s="1"/>
    </row>
    <row r="52" spans="1:40" x14ac:dyDescent="0.2">
      <c r="D52" s="29">
        <f>D47+D51</f>
        <v>751</v>
      </c>
      <c r="E52" s="29">
        <f>E47+E51</f>
        <v>750</v>
      </c>
      <c r="F52" s="110" t="s">
        <v>72</v>
      </c>
      <c r="G52" s="111"/>
      <c r="H52" s="112">
        <f t="shared" ref="H52:AH52" si="35">H47+H51</f>
        <v>42</v>
      </c>
      <c r="I52" s="112">
        <f t="shared" si="35"/>
        <v>60</v>
      </c>
      <c r="J52" s="112">
        <f t="shared" si="35"/>
        <v>46</v>
      </c>
      <c r="K52" s="112">
        <f t="shared" si="35"/>
        <v>61</v>
      </c>
      <c r="L52" s="112">
        <f t="shared" si="35"/>
        <v>61</v>
      </c>
      <c r="M52" s="112">
        <f t="shared" si="35"/>
        <v>67</v>
      </c>
      <c r="N52" s="112">
        <f t="shared" si="35"/>
        <v>52</v>
      </c>
      <c r="O52" s="112">
        <f t="shared" si="35"/>
        <v>58</v>
      </c>
      <c r="P52" s="112">
        <f t="shared" si="35"/>
        <v>60</v>
      </c>
      <c r="Q52" s="112">
        <f t="shared" si="35"/>
        <v>72</v>
      </c>
      <c r="R52" s="112">
        <f t="shared" si="35"/>
        <v>106</v>
      </c>
      <c r="S52" s="54">
        <f t="shared" si="35"/>
        <v>79</v>
      </c>
      <c r="T52" s="54">
        <f t="shared" si="35"/>
        <v>74</v>
      </c>
      <c r="U52" s="54">
        <f t="shared" si="35"/>
        <v>96</v>
      </c>
      <c r="V52" s="54">
        <f t="shared" si="35"/>
        <v>87</v>
      </c>
      <c r="W52" s="54">
        <f t="shared" si="35"/>
        <v>73</v>
      </c>
      <c r="X52" s="54">
        <f t="shared" si="35"/>
        <v>63</v>
      </c>
      <c r="Y52" s="54">
        <f t="shared" si="35"/>
        <v>61</v>
      </c>
      <c r="Z52" s="54">
        <f t="shared" si="35"/>
        <v>63</v>
      </c>
      <c r="AA52" s="54">
        <f t="shared" si="35"/>
        <v>84</v>
      </c>
      <c r="AB52" s="54">
        <f t="shared" si="35"/>
        <v>73</v>
      </c>
      <c r="AC52" s="54">
        <f t="shared" si="35"/>
        <v>73</v>
      </c>
      <c r="AD52" s="54">
        <f t="shared" si="35"/>
        <v>69</v>
      </c>
      <c r="AE52" s="54">
        <f t="shared" si="35"/>
        <v>87</v>
      </c>
      <c r="AF52" s="55">
        <f t="shared" si="35"/>
        <v>68</v>
      </c>
      <c r="AG52" s="55">
        <f t="shared" si="35"/>
        <v>91</v>
      </c>
      <c r="AH52" s="56">
        <f t="shared" si="35"/>
        <v>81</v>
      </c>
      <c r="AI52" s="29"/>
      <c r="AJ52" s="29"/>
      <c r="AK52" s="128"/>
      <c r="AL52" s="29"/>
    </row>
    <row r="53" spans="1:40" x14ac:dyDescent="0.2">
      <c r="D53" s="11">
        <f t="shared" ref="D53:E55" si="36">D44+D48</f>
        <v>415</v>
      </c>
      <c r="E53" s="11">
        <f t="shared" si="36"/>
        <v>410</v>
      </c>
      <c r="F53" s="113" t="s">
        <v>73</v>
      </c>
      <c r="G53" s="114"/>
      <c r="H53" s="115">
        <f t="shared" ref="H53:AH55" si="37">H44+H48</f>
        <v>17</v>
      </c>
      <c r="I53" s="116">
        <f t="shared" si="37"/>
        <v>27</v>
      </c>
      <c r="J53" s="117">
        <f t="shared" si="37"/>
        <v>30</v>
      </c>
      <c r="K53" s="117">
        <f t="shared" si="37"/>
        <v>37</v>
      </c>
      <c r="L53" s="116">
        <f t="shared" si="37"/>
        <v>32</v>
      </c>
      <c r="M53" s="117">
        <f t="shared" si="37"/>
        <v>44</v>
      </c>
      <c r="N53" s="117">
        <f t="shared" si="37"/>
        <v>27</v>
      </c>
      <c r="O53" s="117">
        <f t="shared" si="37"/>
        <v>27</v>
      </c>
      <c r="P53" s="117">
        <f t="shared" si="37"/>
        <v>29</v>
      </c>
      <c r="Q53" s="117">
        <f t="shared" si="37"/>
        <v>35</v>
      </c>
      <c r="R53" s="117">
        <f t="shared" si="37"/>
        <v>60</v>
      </c>
      <c r="S53" s="116">
        <f t="shared" si="37"/>
        <v>49</v>
      </c>
      <c r="T53" s="116">
        <f t="shared" si="37"/>
        <v>38</v>
      </c>
      <c r="U53" s="116">
        <f t="shared" si="37"/>
        <v>59</v>
      </c>
      <c r="V53" s="116">
        <f t="shared" si="37"/>
        <v>47</v>
      </c>
      <c r="W53" s="116">
        <f t="shared" si="37"/>
        <v>43</v>
      </c>
      <c r="X53" s="116">
        <f t="shared" si="37"/>
        <v>33</v>
      </c>
      <c r="Y53" s="116">
        <f t="shared" si="37"/>
        <v>33</v>
      </c>
      <c r="Z53" s="116">
        <f t="shared" si="37"/>
        <v>33</v>
      </c>
      <c r="AA53" s="116">
        <f t="shared" si="37"/>
        <v>41</v>
      </c>
      <c r="AB53" s="116">
        <f t="shared" si="37"/>
        <v>45</v>
      </c>
      <c r="AC53" s="116">
        <f t="shared" si="37"/>
        <v>40</v>
      </c>
      <c r="AD53" s="116">
        <f t="shared" si="37"/>
        <v>38</v>
      </c>
      <c r="AE53" s="116">
        <f t="shared" si="37"/>
        <v>50</v>
      </c>
      <c r="AF53" s="118">
        <f t="shared" si="37"/>
        <v>37</v>
      </c>
      <c r="AG53" s="118">
        <f t="shared" si="37"/>
        <v>46</v>
      </c>
      <c r="AH53" s="119">
        <f t="shared" si="37"/>
        <v>47</v>
      </c>
      <c r="AK53" s="128"/>
    </row>
    <row r="54" spans="1:40" x14ac:dyDescent="0.2">
      <c r="D54" s="29">
        <f t="shared" si="36"/>
        <v>192</v>
      </c>
      <c r="E54" s="29">
        <f t="shared" si="36"/>
        <v>168</v>
      </c>
      <c r="F54" s="113" t="s">
        <v>74</v>
      </c>
      <c r="G54" s="114"/>
      <c r="H54" s="120">
        <f t="shared" si="37"/>
        <v>14</v>
      </c>
      <c r="I54" s="116">
        <f t="shared" si="37"/>
        <v>24</v>
      </c>
      <c r="J54" s="116">
        <f t="shared" si="37"/>
        <v>12</v>
      </c>
      <c r="K54" s="116">
        <f t="shared" si="37"/>
        <v>19</v>
      </c>
      <c r="L54" s="116">
        <f t="shared" si="37"/>
        <v>18</v>
      </c>
      <c r="M54" s="116">
        <f t="shared" si="37"/>
        <v>10</v>
      </c>
      <c r="N54" s="116">
        <f t="shared" si="37"/>
        <v>21</v>
      </c>
      <c r="O54" s="116">
        <f t="shared" si="37"/>
        <v>19</v>
      </c>
      <c r="P54" s="116">
        <f t="shared" si="37"/>
        <v>16</v>
      </c>
      <c r="Q54" s="116">
        <f t="shared" si="37"/>
        <v>20</v>
      </c>
      <c r="R54" s="116">
        <f t="shared" si="37"/>
        <v>23</v>
      </c>
      <c r="S54" s="116">
        <f t="shared" si="37"/>
        <v>18</v>
      </c>
      <c r="T54" s="116">
        <f t="shared" si="37"/>
        <v>20</v>
      </c>
      <c r="U54" s="116">
        <f t="shared" si="37"/>
        <v>23</v>
      </c>
      <c r="V54" s="116">
        <f t="shared" si="37"/>
        <v>22</v>
      </c>
      <c r="W54" s="116">
        <f t="shared" si="37"/>
        <v>16</v>
      </c>
      <c r="X54" s="116">
        <f t="shared" si="37"/>
        <v>17</v>
      </c>
      <c r="Y54" s="116">
        <f t="shared" si="37"/>
        <v>17</v>
      </c>
      <c r="Z54" s="116">
        <f t="shared" si="37"/>
        <v>17</v>
      </c>
      <c r="AA54" s="116">
        <f t="shared" si="37"/>
        <v>20</v>
      </c>
      <c r="AB54" s="116">
        <f t="shared" si="37"/>
        <v>10</v>
      </c>
      <c r="AC54" s="116">
        <f t="shared" si="37"/>
        <v>15</v>
      </c>
      <c r="AD54" s="116">
        <f t="shared" si="37"/>
        <v>12</v>
      </c>
      <c r="AE54" s="116">
        <f t="shared" si="37"/>
        <v>22</v>
      </c>
      <c r="AF54" s="118">
        <f t="shared" si="37"/>
        <v>18</v>
      </c>
      <c r="AG54" s="118">
        <f t="shared" si="37"/>
        <v>19</v>
      </c>
      <c r="AH54" s="119">
        <f t="shared" si="37"/>
        <v>18</v>
      </c>
      <c r="AI54" s="29"/>
      <c r="AJ54" s="29"/>
      <c r="AK54" s="128"/>
      <c r="AL54" s="29"/>
    </row>
    <row r="55" spans="1:40" x14ac:dyDescent="0.2">
      <c r="D55" s="11">
        <f t="shared" si="36"/>
        <v>144</v>
      </c>
      <c r="E55" s="11">
        <f t="shared" si="36"/>
        <v>172</v>
      </c>
      <c r="F55" s="113" t="s">
        <v>75</v>
      </c>
      <c r="G55" s="114"/>
      <c r="H55" s="120">
        <f t="shared" si="37"/>
        <v>11</v>
      </c>
      <c r="I55" s="116">
        <f t="shared" si="37"/>
        <v>9</v>
      </c>
      <c r="J55" s="116">
        <f t="shared" si="37"/>
        <v>4</v>
      </c>
      <c r="K55" s="116">
        <f t="shared" si="37"/>
        <v>5</v>
      </c>
      <c r="L55" s="116">
        <f t="shared" si="37"/>
        <v>11</v>
      </c>
      <c r="M55" s="116">
        <f t="shared" si="37"/>
        <v>13</v>
      </c>
      <c r="N55" s="116">
        <f t="shared" si="37"/>
        <v>4</v>
      </c>
      <c r="O55" s="116">
        <f t="shared" si="37"/>
        <v>12</v>
      </c>
      <c r="P55" s="116">
        <f t="shared" si="37"/>
        <v>15</v>
      </c>
      <c r="Q55" s="116">
        <f t="shared" si="37"/>
        <v>17</v>
      </c>
      <c r="R55" s="116">
        <f t="shared" si="37"/>
        <v>23</v>
      </c>
      <c r="S55" s="116">
        <f t="shared" si="37"/>
        <v>12</v>
      </c>
      <c r="T55" s="116">
        <f t="shared" si="37"/>
        <v>16</v>
      </c>
      <c r="U55" s="116">
        <f t="shared" si="37"/>
        <v>14</v>
      </c>
      <c r="V55" s="116">
        <f t="shared" si="37"/>
        <v>18</v>
      </c>
      <c r="W55" s="116">
        <f t="shared" si="37"/>
        <v>14</v>
      </c>
      <c r="X55" s="116">
        <f t="shared" si="37"/>
        <v>13</v>
      </c>
      <c r="Y55" s="116">
        <f t="shared" si="37"/>
        <v>11</v>
      </c>
      <c r="Z55" s="116">
        <f t="shared" si="37"/>
        <v>13</v>
      </c>
      <c r="AA55" s="116">
        <f t="shared" si="37"/>
        <v>23</v>
      </c>
      <c r="AB55" s="116">
        <f t="shared" si="37"/>
        <v>18</v>
      </c>
      <c r="AC55" s="116">
        <f t="shared" si="37"/>
        <v>18</v>
      </c>
      <c r="AD55" s="116">
        <f t="shared" si="37"/>
        <v>19</v>
      </c>
      <c r="AE55" s="116">
        <f t="shared" si="37"/>
        <v>15</v>
      </c>
      <c r="AF55" s="118">
        <f t="shared" si="37"/>
        <v>13</v>
      </c>
      <c r="AG55" s="118">
        <f t="shared" si="37"/>
        <v>26</v>
      </c>
      <c r="AH55" s="119">
        <f t="shared" si="37"/>
        <v>16</v>
      </c>
      <c r="AK55" s="128"/>
    </row>
    <row r="56" spans="1:40" x14ac:dyDescent="0.2">
      <c r="D56" s="29"/>
      <c r="E56" s="29"/>
      <c r="F56" s="121" t="s">
        <v>76</v>
      </c>
      <c r="G56" s="122"/>
      <c r="H56" s="123">
        <f t="shared" ref="H56:AH56" si="38">H47/H52</f>
        <v>0.45238095238095238</v>
      </c>
      <c r="I56" s="124">
        <f t="shared" si="38"/>
        <v>0.46666666666666667</v>
      </c>
      <c r="J56" s="124">
        <f t="shared" si="38"/>
        <v>0.71739130434782605</v>
      </c>
      <c r="K56" s="124">
        <f t="shared" si="38"/>
        <v>0.54098360655737709</v>
      </c>
      <c r="L56" s="124">
        <f t="shared" si="38"/>
        <v>0.52459016393442626</v>
      </c>
      <c r="M56" s="124">
        <f t="shared" si="38"/>
        <v>0.4925373134328358</v>
      </c>
      <c r="N56" s="124">
        <f t="shared" si="38"/>
        <v>0.69230769230769229</v>
      </c>
      <c r="O56" s="124">
        <f t="shared" si="38"/>
        <v>0.41379310344827586</v>
      </c>
      <c r="P56" s="124">
        <f t="shared" si="38"/>
        <v>0.65</v>
      </c>
      <c r="Q56" s="124">
        <f t="shared" si="38"/>
        <v>0.54166666666666663</v>
      </c>
      <c r="R56" s="124">
        <f t="shared" si="38"/>
        <v>0.6132075471698113</v>
      </c>
      <c r="S56" s="124">
        <f t="shared" si="38"/>
        <v>0.58227848101265822</v>
      </c>
      <c r="T56" s="124">
        <f t="shared" si="38"/>
        <v>0.70270270270270274</v>
      </c>
      <c r="U56" s="124">
        <f t="shared" si="38"/>
        <v>0.76041666666666663</v>
      </c>
      <c r="V56" s="124">
        <f t="shared" si="38"/>
        <v>0.64367816091954022</v>
      </c>
      <c r="W56" s="124">
        <f t="shared" si="38"/>
        <v>0.56164383561643838</v>
      </c>
      <c r="X56" s="124">
        <f t="shared" si="38"/>
        <v>0.61904761904761907</v>
      </c>
      <c r="Y56" s="124">
        <f t="shared" si="38"/>
        <v>0.52459016393442626</v>
      </c>
      <c r="Z56" s="124">
        <f t="shared" si="38"/>
        <v>0.55555555555555558</v>
      </c>
      <c r="AA56" s="124">
        <f t="shared" si="38"/>
        <v>0.41666666666666669</v>
      </c>
      <c r="AB56" s="124">
        <f t="shared" si="38"/>
        <v>0.64383561643835618</v>
      </c>
      <c r="AC56" s="124">
        <f t="shared" si="38"/>
        <v>0.73972602739726023</v>
      </c>
      <c r="AD56" s="124">
        <f t="shared" si="38"/>
        <v>0.52173913043478259</v>
      </c>
      <c r="AE56" s="124">
        <f t="shared" si="38"/>
        <v>0.62068965517241381</v>
      </c>
      <c r="AF56" s="125">
        <f t="shared" si="38"/>
        <v>0.63235294117647056</v>
      </c>
      <c r="AG56" s="125">
        <f t="shared" si="38"/>
        <v>0.61538461538461542</v>
      </c>
      <c r="AH56" s="126">
        <f t="shared" si="38"/>
        <v>0.58024691358024694</v>
      </c>
      <c r="AI56" s="29"/>
      <c r="AJ56" s="29"/>
      <c r="AK56" s="29"/>
      <c r="AL56" s="29"/>
    </row>
    <row r="57" spans="1:40" x14ac:dyDescent="0.2">
      <c r="F57" s="121" t="s">
        <v>77</v>
      </c>
      <c r="G57" s="122"/>
      <c r="H57" s="123">
        <f t="shared" ref="H57:AH57" si="39">(H44+H48)/H52</f>
        <v>0.40476190476190477</v>
      </c>
      <c r="I57" s="124">
        <f t="shared" si="39"/>
        <v>0.45</v>
      </c>
      <c r="J57" s="124">
        <f t="shared" si="39"/>
        <v>0.65217391304347827</v>
      </c>
      <c r="K57" s="124">
        <f t="shared" si="39"/>
        <v>0.60655737704918034</v>
      </c>
      <c r="L57" s="124">
        <f t="shared" si="39"/>
        <v>0.52459016393442626</v>
      </c>
      <c r="M57" s="124">
        <f t="shared" si="39"/>
        <v>0.65671641791044777</v>
      </c>
      <c r="N57" s="124">
        <f t="shared" si="39"/>
        <v>0.51923076923076927</v>
      </c>
      <c r="O57" s="124">
        <f t="shared" si="39"/>
        <v>0.46551724137931033</v>
      </c>
      <c r="P57" s="124">
        <f t="shared" si="39"/>
        <v>0.48333333333333334</v>
      </c>
      <c r="Q57" s="124">
        <f t="shared" si="39"/>
        <v>0.4861111111111111</v>
      </c>
      <c r="R57" s="124">
        <f t="shared" si="39"/>
        <v>0.56603773584905659</v>
      </c>
      <c r="S57" s="124">
        <f t="shared" si="39"/>
        <v>0.620253164556962</v>
      </c>
      <c r="T57" s="124">
        <f t="shared" si="39"/>
        <v>0.51351351351351349</v>
      </c>
      <c r="U57" s="124">
        <f t="shared" si="39"/>
        <v>0.61458333333333337</v>
      </c>
      <c r="V57" s="124">
        <f t="shared" si="39"/>
        <v>0.54022988505747127</v>
      </c>
      <c r="W57" s="124">
        <f t="shared" si="39"/>
        <v>0.58904109589041098</v>
      </c>
      <c r="X57" s="124">
        <f t="shared" si="39"/>
        <v>0.52380952380952384</v>
      </c>
      <c r="Y57" s="124">
        <f t="shared" si="39"/>
        <v>0.54098360655737709</v>
      </c>
      <c r="Z57" s="124">
        <f t="shared" si="39"/>
        <v>0.52380952380952384</v>
      </c>
      <c r="AA57" s="124">
        <f t="shared" si="39"/>
        <v>0.48809523809523808</v>
      </c>
      <c r="AB57" s="124">
        <f t="shared" si="39"/>
        <v>0.61643835616438358</v>
      </c>
      <c r="AC57" s="124">
        <f t="shared" si="39"/>
        <v>0.54794520547945202</v>
      </c>
      <c r="AD57" s="124">
        <f t="shared" si="39"/>
        <v>0.55072463768115942</v>
      </c>
      <c r="AE57" s="124">
        <f t="shared" si="39"/>
        <v>0.57471264367816088</v>
      </c>
      <c r="AF57" s="125">
        <f t="shared" si="39"/>
        <v>0.54411764705882348</v>
      </c>
      <c r="AG57" s="125">
        <f t="shared" si="39"/>
        <v>0.50549450549450547</v>
      </c>
      <c r="AH57" s="126">
        <f t="shared" si="39"/>
        <v>0.58024691358024694</v>
      </c>
    </row>
    <row r="58" spans="1:40" x14ac:dyDescent="0.2">
      <c r="F58" s="75" t="str">
        <f>$F$20</f>
        <v>Data extracted from PROMIS on 01/06/2022</v>
      </c>
    </row>
    <row r="59" spans="1:40" ht="18" customHeight="1" x14ac:dyDescent="0.2">
      <c r="F59" s="89" t="str">
        <f>$F$21</f>
        <v>Shaded months should be treated as provisional</v>
      </c>
    </row>
    <row r="60" spans="1:40" s="29" customFormat="1" ht="12.75" customHeight="1" x14ac:dyDescent="0.25">
      <c r="F60" s="33" t="s">
        <v>80</v>
      </c>
      <c r="H60" s="32"/>
      <c r="I60" s="32"/>
      <c r="J60" s="32"/>
      <c r="K60" s="32"/>
      <c r="L60" s="32"/>
      <c r="M60" s="32"/>
      <c r="N60" s="32"/>
      <c r="O60" s="32"/>
      <c r="P60" s="28"/>
      <c r="Q60" s="32"/>
      <c r="R60" s="32"/>
      <c r="S60" s="32"/>
      <c r="T60" s="32"/>
      <c r="U60" s="32"/>
      <c r="V60" s="32"/>
      <c r="W60" s="32"/>
      <c r="X60" s="32"/>
      <c r="Y60" s="32"/>
      <c r="Z60" s="32"/>
      <c r="AA60" s="32"/>
      <c r="AB60" s="32"/>
      <c r="AC60" s="32"/>
      <c r="AD60" s="32"/>
      <c r="AE60" s="32"/>
      <c r="AF60" s="32"/>
      <c r="AG60" s="32"/>
      <c r="AH60" s="32"/>
    </row>
    <row r="61" spans="1:40" s="29" customFormat="1" ht="13.5" customHeight="1" x14ac:dyDescent="0.25">
      <c r="F61" s="2" t="str">
        <f>$F$4</f>
        <v>Data through April 2022</v>
      </c>
      <c r="H61" s="32"/>
      <c r="I61" s="32"/>
      <c r="J61" s="32"/>
      <c r="K61" s="32"/>
      <c r="L61" s="32"/>
      <c r="M61" s="32"/>
      <c r="N61" s="32"/>
      <c r="O61" s="32"/>
      <c r="P61" s="28"/>
      <c r="Q61" s="32"/>
      <c r="R61" s="32"/>
      <c r="S61" s="32"/>
      <c r="T61" s="32"/>
      <c r="U61" s="32"/>
      <c r="V61" s="32"/>
      <c r="W61" s="32"/>
      <c r="X61" s="32"/>
      <c r="Y61" s="32"/>
      <c r="Z61" s="32"/>
      <c r="AA61" s="32"/>
      <c r="AB61" s="32"/>
      <c r="AC61" s="32"/>
      <c r="AD61" s="32"/>
      <c r="AE61" s="32"/>
      <c r="AF61" s="32"/>
      <c r="AG61" s="32"/>
      <c r="AH61" s="32"/>
    </row>
    <row r="62" spans="1:40" ht="24.95" customHeight="1" x14ac:dyDescent="0.2">
      <c r="D62" s="11" t="str">
        <f>[1]A_Current!$G$2</f>
        <v>P1</v>
      </c>
      <c r="E62" s="11" t="str">
        <f>[1]A_Current!$H$2</f>
        <v>P2</v>
      </c>
      <c r="F62" s="35" t="s">
        <v>63</v>
      </c>
      <c r="G62" s="95" t="s">
        <v>64</v>
      </c>
      <c r="H62" s="96" t="str">
        <f>$H$5</f>
        <v>Feb-20</v>
      </c>
      <c r="I62" s="96" t="str">
        <f>$I$5</f>
        <v>Mar-20</v>
      </c>
      <c r="J62" s="97" t="str">
        <f>$J$5</f>
        <v>Apr-20</v>
      </c>
      <c r="K62" s="96" t="str">
        <f>$K$5</f>
        <v>May-20</v>
      </c>
      <c r="L62" s="96" t="str">
        <f>$L$5</f>
        <v>Jun-20</v>
      </c>
      <c r="M62" s="96" t="str">
        <f>$M$5</f>
        <v>Jul-20</v>
      </c>
      <c r="N62" s="96" t="str">
        <f>$N$5</f>
        <v>Aug-20</v>
      </c>
      <c r="O62" s="96" t="str">
        <f>$O$5</f>
        <v>Sep-20</v>
      </c>
      <c r="P62" s="96" t="str">
        <f>$P$5</f>
        <v>Oct-20</v>
      </c>
      <c r="Q62" s="96" t="str">
        <f>$Q$5</f>
        <v>Nov-20</v>
      </c>
      <c r="R62" s="96" t="str">
        <f>$R$5</f>
        <v>Dec-20</v>
      </c>
      <c r="S62" s="98" t="str">
        <f>$S$5</f>
        <v>Jan-21</v>
      </c>
      <c r="T62" s="98" t="str">
        <f>$T$5</f>
        <v>Feb-21</v>
      </c>
      <c r="U62" s="98" t="str">
        <f>$U$5</f>
        <v>Mar-21</v>
      </c>
      <c r="V62" s="98" t="str">
        <f>$V$5</f>
        <v>Apr-21</v>
      </c>
      <c r="W62" s="98" t="str">
        <f>$W$5</f>
        <v>May-21</v>
      </c>
      <c r="X62" s="98" t="str">
        <f>$X$5</f>
        <v>Jun-21</v>
      </c>
      <c r="Y62" s="98" t="str">
        <f>$Y$5</f>
        <v>Jul-21</v>
      </c>
      <c r="Z62" s="98" t="str">
        <f>$Z$5</f>
        <v>Aug-21</v>
      </c>
      <c r="AA62" s="98" t="str">
        <f>$AA$5</f>
        <v>Sep-21</v>
      </c>
      <c r="AB62" s="98" t="str">
        <f>$AB$5</f>
        <v>Oct-21</v>
      </c>
      <c r="AC62" s="98" t="str">
        <f>$AC$5</f>
        <v>Nov-21</v>
      </c>
      <c r="AD62" s="98" t="str">
        <f>$AD$5</f>
        <v>Dec-21</v>
      </c>
      <c r="AE62" s="98" t="str">
        <f>$AE$5</f>
        <v>Jan-22</v>
      </c>
      <c r="AF62" s="99" t="str">
        <f>$AF$5</f>
        <v>Feb-22</v>
      </c>
      <c r="AG62" s="99" t="str">
        <f>$AG$5</f>
        <v>Mar-22</v>
      </c>
      <c r="AH62" s="100" t="str">
        <f>$AH$5</f>
        <v>Apr-22</v>
      </c>
      <c r="AM62" s="1"/>
      <c r="AN62" s="1"/>
    </row>
    <row r="63" spans="1:40" x14ac:dyDescent="0.2">
      <c r="A63" s="11">
        <v>13</v>
      </c>
      <c r="B63" s="11">
        <v>1</v>
      </c>
      <c r="C63" s="11">
        <v>1</v>
      </c>
      <c r="D63" s="29">
        <f t="array" ref="D63">IF(ISERROR(INDEX([1]A_Current!G$2:G$180,MATCH($A63&amp;$B63&amp;$C63,[1]A_Current!$D$2:$D$180&amp;[1]A_Yearly!$E$2:$E$180&amp;[1]A_Current!$F$2:$F$180,0))),0,(INDEX([1]A_Current!G$2:G$180,MATCH($A63&amp;$B63&amp;$C63,[1]A_Current!$D$2:$D$180&amp;[1]A_Current!$E$2:$E$180&amp;[1]A_Current!$F$2:$F$180,0))))</f>
        <v>573</v>
      </c>
      <c r="E63" s="29">
        <f t="array" ref="E63">IF(ISERROR(INDEX([1]A_Current!H$2:H$180,MATCH($A63&amp;$B63&amp;$C63,[1]A_Current!$D$2:$D$180&amp;[1]A_Yearly!$E$2:$E$180&amp;[1]A_Current!$F$2:$F$180,0))),0,(INDEX([1]A_Current!H$2:H$180,MATCH($A63&amp;$B63&amp;$C63,[1]A_Current!$D$2:$D$180&amp;[1]A_Current!$E$2:$E$180&amp;[1]A_Current!$F$2:$F$180,0))))</f>
        <v>621</v>
      </c>
      <c r="F63" s="40" t="s">
        <v>65</v>
      </c>
      <c r="G63" s="101" t="s">
        <v>66</v>
      </c>
      <c r="H63" s="42">
        <f t="array" ref="H63">IF(ISERROR(INDEX([1]A_Monthly!G$2:G$180,MATCH($A63&amp;$B63&amp;$C63,[1]A_Monthly!$D$2:$D$180&amp;[1]A_Monthly!$E$2:$E$180&amp;[1]A_Monthly!$F$2:$F$180,0))),0,(INDEX([1]A_Monthly!G$2:G$180,MATCH($A63&amp;$B63&amp;$C63,[1]A_Monthly!$D$2:$D$180&amp;[1]A_Monthly!$E$2:$E$180&amp;[1]A_Monthly!$F$2:$F$180,0))))</f>
        <v>60</v>
      </c>
      <c r="I63" s="42">
        <f t="array" ref="I63">IF(ISERROR(INDEX([1]A_Monthly!H$2:H$180,MATCH($A63&amp;$B63&amp;$C63,[1]A_Monthly!$D$2:$D$180&amp;[1]A_Monthly!$E$2:$E$180&amp;[1]A_Monthly!$F$2:$F$180,0))),0,(INDEX([1]A_Monthly!H$2:H$180,MATCH($A63&amp;$B63&amp;$C63,[1]A_Monthly!$D$2:$D$180&amp;[1]A_Monthly!$E$2:$E$180&amp;[1]A_Monthly!$F$2:$F$180,0))))</f>
        <v>61</v>
      </c>
      <c r="J63" s="42">
        <f t="array" ref="J63">IF(ISERROR(INDEX([1]A_Monthly!I$2:I$180,MATCH($A63&amp;$B63&amp;$C63,[1]A_Monthly!$D$2:$D$180&amp;[1]A_Monthly!$E$2:$E$180&amp;[1]A_Monthly!$F$2:$F$180,0))),0,(INDEX([1]A_Monthly!I$2:I$180,MATCH($A63&amp;$B63&amp;$C63,[1]A_Monthly!$D$2:$D$180&amp;[1]A_Monthly!$E$2:$E$180&amp;[1]A_Monthly!$F$2:$F$180,0))))</f>
        <v>44</v>
      </c>
      <c r="K63" s="42">
        <f t="array" ref="K63">IF(ISERROR(INDEX([1]A_Monthly!J$2:J$180,MATCH($A63&amp;$B63&amp;$C63,[1]A_Monthly!$D$2:$D$180&amp;[1]A_Monthly!$E$2:$E$180&amp;[1]A_Monthly!$F$2:$F$180,0))),0,(INDEX([1]A_Monthly!J$2:J$180,MATCH($A63&amp;$B63&amp;$C63,[1]A_Monthly!$D$2:$D$180&amp;[1]A_Monthly!$E$2:$E$180&amp;[1]A_Monthly!$F$2:$F$180,0))))</f>
        <v>52</v>
      </c>
      <c r="L63" s="42">
        <f t="array" ref="L63">IF(ISERROR(INDEX([1]A_Monthly!K$2:K$180,MATCH($A63&amp;$B63&amp;$C63,[1]A_Monthly!$D$2:$D$180&amp;[1]A_Monthly!$E$2:$E$180&amp;[1]A_Monthly!$F$2:$F$180,0))),0,(INDEX([1]A_Monthly!K$2:K$180,MATCH($A63&amp;$B63&amp;$C63,[1]A_Monthly!$D$2:$D$180&amp;[1]A_Monthly!$E$2:$E$180&amp;[1]A_Monthly!$F$2:$F$180,0))))</f>
        <v>37</v>
      </c>
      <c r="M63" s="42">
        <f t="array" ref="M63">IF(ISERROR(INDEX([1]A_Monthly!L$2:L$180,MATCH($A63&amp;$B63&amp;$C63,[1]A_Monthly!$D$2:$D$180&amp;[1]A_Monthly!$E$2:$E$180&amp;[1]A_Monthly!$F$2:$F$180,0))),0,(INDEX([1]A_Monthly!L$2:L$180,MATCH($A63&amp;$B63&amp;$C63,[1]A_Monthly!$D$2:$D$180&amp;[1]A_Monthly!$E$2:$E$180&amp;[1]A_Monthly!$F$2:$F$180,0))))</f>
        <v>60</v>
      </c>
      <c r="N63" s="42">
        <f t="array" ref="N63">IF(ISERROR(INDEX([1]A_Monthly!M$2:M$180,MATCH($A63&amp;$B63&amp;$C63,[1]A_Monthly!$D$2:$D$180&amp;[1]A_Monthly!$E$2:$E$180&amp;[1]A_Monthly!$F$2:$F$180,0))),0,(INDEX([1]A_Monthly!M$2:M$180,MATCH($A63&amp;$B63&amp;$C63,[1]A_Monthly!$D$2:$D$180&amp;[1]A_Monthly!$E$2:$E$180&amp;[1]A_Monthly!$F$2:$F$180,0))))</f>
        <v>60</v>
      </c>
      <c r="O63" s="42">
        <f t="array" ref="O63">IF(ISERROR(INDEX([1]A_Monthly!N$2:N$180,MATCH($A63&amp;$B63&amp;$C63,[1]A_Monthly!$D$2:$D$180&amp;[1]A_Monthly!$E$2:$E$180&amp;[1]A_Monthly!$F$2:$F$180,0))),0,(INDEX([1]A_Monthly!N$2:N$180,MATCH($A63&amp;$B63&amp;$C63,[1]A_Monthly!$D$2:$D$180&amp;[1]A_Monthly!$E$2:$E$180&amp;[1]A_Monthly!$F$2:$F$180,0))))</f>
        <v>75</v>
      </c>
      <c r="P63" s="42">
        <f t="array" ref="P63">IF(ISERROR(INDEX([1]A_Monthly!O$2:O$180,MATCH($A63&amp;$B63&amp;$C63,[1]A_Monthly!$D$2:$D$180&amp;[1]A_Monthly!$E$2:$E$180&amp;[1]A_Monthly!$F$2:$F$180,0))),0,(INDEX([1]A_Monthly!O$2:O$180,MATCH($A63&amp;$B63&amp;$C63,[1]A_Monthly!$D$2:$D$180&amp;[1]A_Monthly!$E$2:$E$180&amp;[1]A_Monthly!$F$2:$F$180,0))))</f>
        <v>57</v>
      </c>
      <c r="Q63" s="42">
        <f t="array" ref="Q63">IF(ISERROR(INDEX([1]A_Monthly!P$2:P$180,MATCH($A63&amp;$B63&amp;$C63,[1]A_Monthly!$D$2:$D$180&amp;[1]A_Monthly!$E$2:$E$180&amp;[1]A_Monthly!$F$2:$F$180,0))),0,(INDEX([1]A_Monthly!P$2:P$180,MATCH($A63&amp;$B63&amp;$C63,[1]A_Monthly!$D$2:$D$180&amp;[1]A_Monthly!$E$2:$E$180&amp;[1]A_Monthly!$F$2:$F$180,0))))</f>
        <v>61</v>
      </c>
      <c r="R63" s="42">
        <f t="array" ref="R63">IF(ISERROR(INDEX([1]A_Monthly!Q$2:Q$180,MATCH($A63&amp;$B63&amp;$C63,[1]A_Monthly!$D$2:$D$180&amp;[1]A_Monthly!$E$2:$E$180&amp;[1]A_Monthly!$F$2:$F$180,0))),0,(INDEX([1]A_Monthly!Q$2:Q$180,MATCH($A63&amp;$B63&amp;$C63,[1]A_Monthly!$D$2:$D$180&amp;[1]A_Monthly!$E$2:$E$180&amp;[1]A_Monthly!$F$2:$F$180,0))))</f>
        <v>67</v>
      </c>
      <c r="S63" s="49">
        <f t="array" ref="S63">IF(ISERROR(INDEX([1]A_Monthly!R$2:R$180,MATCH($A63&amp;$B63&amp;$C63,[1]A_Monthly!$D$2:$D$180&amp;[1]A_Monthly!$E$2:$E$180&amp;[1]A_Monthly!$F$2:$F$180,0))),0,(INDEX([1]A_Monthly!R$2:R$180,MATCH($A63&amp;$B63&amp;$C63,[1]A_Monthly!$D$2:$D$180&amp;[1]A_Monthly!$E$2:$E$180&amp;[1]A_Monthly!$F$2:$F$180,0))))</f>
        <v>51</v>
      </c>
      <c r="T63" s="49">
        <f t="array" ref="T63">IF(ISERROR(INDEX([1]A_Monthly!S$2:S$180,MATCH($A63&amp;$B63&amp;$C63,[1]A_Monthly!$D$2:$D$180&amp;[1]A_Monthly!$E$2:$E$180&amp;[1]A_Monthly!$F$2:$F$180,0))),0,(INDEX([1]A_Monthly!S$2:S$180,MATCH($A63&amp;$B63&amp;$C63,[1]A_Monthly!$D$2:$D$180&amp;[1]A_Monthly!$E$2:$E$180&amp;[1]A_Monthly!$F$2:$F$180,0))))</f>
        <v>50</v>
      </c>
      <c r="U63" s="49">
        <f t="array" ref="U63">IF(ISERROR(INDEX([1]A_Monthly!T$2:T$180,MATCH($A63&amp;$B63&amp;$C63,[1]A_Monthly!$D$2:$D$180&amp;[1]A_Monthly!$E$2:$E$180&amp;[1]A_Monthly!$F$2:$F$180,0))),0,(INDEX([1]A_Monthly!T$2:T$180,MATCH($A63&amp;$B63&amp;$C63,[1]A_Monthly!$D$2:$D$180&amp;[1]A_Monthly!$E$2:$E$180&amp;[1]A_Monthly!$F$2:$F$180,0))))</f>
        <v>46</v>
      </c>
      <c r="V63" s="49">
        <f t="array" ref="V63">IF(ISERROR(INDEX([1]A_Monthly!U$2:U$180,MATCH($A63&amp;$B63&amp;$C63,[1]A_Monthly!$D$2:$D$180&amp;[1]A_Monthly!$E$2:$E$180&amp;[1]A_Monthly!$F$2:$F$180,0))),0,(INDEX([1]A_Monthly!U$2:U$180,MATCH($A63&amp;$B63&amp;$C63,[1]A_Monthly!$D$2:$D$180&amp;[1]A_Monthly!$E$2:$E$180&amp;[1]A_Monthly!$F$2:$F$180,0))))</f>
        <v>46</v>
      </c>
      <c r="W63" s="49">
        <f t="array" ref="W63">IF(ISERROR(INDEX([1]A_Monthly!V$2:V$180,MATCH($A63&amp;$B63&amp;$C63,[1]A_Monthly!$D$2:$D$180&amp;[1]A_Monthly!$E$2:$E$180&amp;[1]A_Monthly!$F$2:$F$180,0))),0,(INDEX([1]A_Monthly!V$2:V$180,MATCH($A63&amp;$B63&amp;$C63,[1]A_Monthly!$D$2:$D$180&amp;[1]A_Monthly!$E$2:$E$180&amp;[1]A_Monthly!$F$2:$F$180,0))))</f>
        <v>58</v>
      </c>
      <c r="X63" s="49">
        <f t="array" ref="X63">IF(ISERROR(INDEX([1]A_Monthly!W$2:W$180,MATCH($A63&amp;$B63&amp;$C63,[1]A_Monthly!$D$2:$D$180&amp;[1]A_Monthly!$E$2:$E$180&amp;[1]A_Monthly!$F$2:$F$180,0))),0,(INDEX([1]A_Monthly!W$2:W$180,MATCH($A63&amp;$B63&amp;$C63,[1]A_Monthly!$D$2:$D$180&amp;[1]A_Monthly!$E$2:$E$180&amp;[1]A_Monthly!$F$2:$F$180,0))))</f>
        <v>51</v>
      </c>
      <c r="Y63" s="49">
        <f t="array" ref="Y63">IF(ISERROR(INDEX([1]A_Monthly!X$2:X$180,MATCH($A63&amp;$B63&amp;$C63,[1]A_Monthly!$D$2:$D$180&amp;[1]A_Monthly!$E$2:$E$180&amp;[1]A_Monthly!$F$2:$F$180,0))),0,(INDEX([1]A_Monthly!X$2:X$180,MATCH($A63&amp;$B63&amp;$C63,[1]A_Monthly!$D$2:$D$180&amp;[1]A_Monthly!$E$2:$E$180&amp;[1]A_Monthly!$F$2:$F$180,0))))</f>
        <v>61</v>
      </c>
      <c r="Z63" s="49">
        <f t="array" ref="Z63">IF(ISERROR(INDEX([1]A_Monthly!Y$2:Y$180,MATCH($A63&amp;$B63&amp;$C63,[1]A_Monthly!$D$2:$D$180&amp;[1]A_Monthly!$E$2:$E$180&amp;[1]A_Monthly!$F$2:$F$180,0))),0,(INDEX([1]A_Monthly!Y$2:Y$180,MATCH($A63&amp;$B63&amp;$C63,[1]A_Monthly!$D$2:$D$180&amp;[1]A_Monthly!$E$2:$E$180&amp;[1]A_Monthly!$F$2:$F$180,0))))</f>
        <v>27</v>
      </c>
      <c r="AA63" s="49">
        <f t="array" ref="AA63">IF(ISERROR(INDEX([1]A_Monthly!Z$2:Z$180,MATCH($A63&amp;$B63&amp;$C63,[1]A_Monthly!$D$2:$D$180&amp;[1]A_Monthly!$E$2:$E$180&amp;[1]A_Monthly!$F$2:$F$180,0))),0,(INDEX([1]A_Monthly!Z$2:Z$180,MATCH($A63&amp;$B63&amp;$C63,[1]A_Monthly!$D$2:$D$180&amp;[1]A_Monthly!$E$2:$E$180&amp;[1]A_Monthly!$F$2:$F$180,0))))</f>
        <v>53</v>
      </c>
      <c r="AB63" s="49">
        <f t="array" ref="AB63">IF(ISERROR(INDEX([1]A_Monthly!AA$2:AA$180,MATCH($A63&amp;$B63&amp;$C63,[1]A_Monthly!$D$2:$D$180&amp;[1]A_Monthly!$E$2:$E$180&amp;[1]A_Monthly!$F$2:$F$180,0))),0,(INDEX([1]A_Monthly!AA$2:AA$180,MATCH($A63&amp;$B63&amp;$C63,[1]A_Monthly!$D$2:$D$180&amp;[1]A_Monthly!$E$2:$E$180&amp;[1]A_Monthly!$F$2:$F$180,0))))</f>
        <v>67</v>
      </c>
      <c r="AC63" s="49">
        <f t="array" ref="AC63">IF(ISERROR(INDEX([1]A_Monthly!AB$2:AB$180,MATCH($A63&amp;$B63&amp;$C63,[1]A_Monthly!$D$2:$D$180&amp;[1]A_Monthly!$E$2:$E$180&amp;[1]A_Monthly!$F$2:$F$180,0))),0,(INDEX([1]A_Monthly!AB$2:AB$180,MATCH($A63&amp;$B63&amp;$C63,[1]A_Monthly!$D$2:$D$180&amp;[1]A_Monthly!$E$2:$E$180&amp;[1]A_Monthly!$F$2:$F$180,0))))</f>
        <v>74</v>
      </c>
      <c r="AD63" s="49">
        <f t="array" ref="AD63">IF(ISERROR(INDEX([1]A_Monthly!AC$2:AC$180,MATCH($A63&amp;$B63&amp;$C63,[1]A_Monthly!$D$2:$D$180&amp;[1]A_Monthly!$E$2:$E$180&amp;[1]A_Monthly!$F$2:$F$180,0))),0,(INDEX([1]A_Monthly!AC$2:AC$180,MATCH($A63&amp;$B63&amp;$C63,[1]A_Monthly!$D$2:$D$180&amp;[1]A_Monthly!$E$2:$E$180&amp;[1]A_Monthly!$F$2:$F$180,0))))</f>
        <v>70</v>
      </c>
      <c r="AE63" s="49">
        <f t="array" ref="AE63">IF(ISERROR(INDEX([1]A_Monthly!AD$2:AD$180,MATCH($A63&amp;$B63&amp;$C63,[1]A_Monthly!$D$2:$D$180&amp;[1]A_Monthly!$E$2:$E$180&amp;[1]A_Monthly!$F$2:$F$180,0))),0,(INDEX([1]A_Monthly!AD$2:AD$180,MATCH($A63&amp;$B63&amp;$C63,[1]A_Monthly!$D$2:$D$180&amp;[1]A_Monthly!$E$2:$E$180&amp;[1]A_Monthly!$F$2:$F$180,0))))</f>
        <v>66</v>
      </c>
      <c r="AF63" s="50">
        <f t="array" ref="AF63">IF(ISERROR(INDEX([1]A_Monthly!AE$2:AE$180,MATCH($A63&amp;$B63&amp;$C63,[1]A_Monthly!$D$2:$D$180&amp;[1]A_Monthly!$E$2:$E$180&amp;[1]A_Monthly!$F$2:$F$180,0))),0,(INDEX([1]A_Monthly!AE$2:AE$180,MATCH($A63&amp;$B63&amp;$C63,[1]A_Monthly!$D$2:$D$180&amp;[1]A_Monthly!$E$2:$E$180&amp;[1]A_Monthly!$F$2:$F$180,0))))</f>
        <v>60</v>
      </c>
      <c r="AG63" s="50">
        <f t="array" ref="AG63">IF(ISERROR(INDEX([1]A_Monthly!AF$2:AF$180,MATCH($A63&amp;$B63&amp;$C63,[1]A_Monthly!$D$2:$D$180&amp;[1]A_Monthly!$E$2:$E$180&amp;[1]A_Monthly!$F$2:$F$180,0))),0,(INDEX([1]A_Monthly!AF$2:AF$180,MATCH($A63&amp;$B63&amp;$C63,[1]A_Monthly!$D$2:$D$180&amp;[1]A_Monthly!$E$2:$E$180&amp;[1]A_Monthly!$F$2:$F$180,0))))</f>
        <v>73</v>
      </c>
      <c r="AH63" s="51">
        <f t="array" ref="AH63">IF(ISERROR(INDEX([1]A_Monthly!AG$2:AG$180,MATCH($A63&amp;$B63&amp;$C63,[1]A_Monthly!$D$2:$D$180&amp;[1]A_Monthly!$E$2:$E$180&amp;[1]A_Monthly!$F$2:$F$180,0))),0,(INDEX([1]A_Monthly!AG$2:AG$180,MATCH($A63&amp;$B63&amp;$C63,[1]A_Monthly!$D$2:$D$180&amp;[1]A_Monthly!$E$2:$E$180&amp;[1]A_Monthly!$F$2:$F$180,0))))</f>
        <v>70</v>
      </c>
      <c r="AI63" s="29"/>
      <c r="AJ63" s="29"/>
      <c r="AK63" s="128"/>
      <c r="AL63" s="29"/>
      <c r="AM63" s="1"/>
      <c r="AN63" s="1"/>
    </row>
    <row r="64" spans="1:40" x14ac:dyDescent="0.2">
      <c r="A64" s="11">
        <v>13</v>
      </c>
      <c r="B64" s="11">
        <v>1</v>
      </c>
      <c r="C64" s="11">
        <v>2</v>
      </c>
      <c r="D64" s="29">
        <f t="array" ref="D64">IF(ISERROR(INDEX([1]A_Current!G$2:G$180,MATCH($A64&amp;$B64&amp;$C64,[1]A_Current!$D$2:$D$180&amp;[1]A_Yearly!$E$2:$E$180&amp;[1]A_Current!$F$2:$F$180,0))),0,(INDEX([1]A_Current!G$2:G$180,MATCH($A64&amp;$B64&amp;$C64,[1]A_Current!$D$2:$D$180&amp;[1]A_Current!$E$2:$E$180&amp;[1]A_Current!$F$2:$F$180,0))))</f>
        <v>186</v>
      </c>
      <c r="E64" s="29">
        <f t="array" ref="E64">IF(ISERROR(INDEX([1]A_Current!H$2:H$180,MATCH($A64&amp;$B64&amp;$C64,[1]A_Current!$D$2:$D$180&amp;[1]A_Yearly!$E$2:$E$180&amp;[1]A_Current!$F$2:$F$180,0))),0,(INDEX([1]A_Current!H$2:H$180,MATCH($A64&amp;$B64&amp;$C64,[1]A_Current!$D$2:$D$180&amp;[1]A_Current!$E$2:$E$180&amp;[1]A_Current!$F$2:$F$180,0))))</f>
        <v>206</v>
      </c>
      <c r="F64" s="102"/>
      <c r="G64" s="103" t="s">
        <v>67</v>
      </c>
      <c r="H64" s="49">
        <f t="array" ref="H64">IF(ISERROR(INDEX([1]A_Monthly!G$2:G$180,MATCH($A64&amp;$B64&amp;$C64,[1]A_Monthly!$D$2:$D$180&amp;[1]A_Monthly!$E$2:$E$180&amp;[1]A_Monthly!$F$2:$F$180,0))),0,(INDEX([1]A_Monthly!G$2:G$180,MATCH($A64&amp;$B64&amp;$C64,[1]A_Monthly!$D$2:$D$180&amp;[1]A_Monthly!$E$2:$E$180&amp;[1]A_Monthly!$F$2:$F$180,0))))</f>
        <v>16</v>
      </c>
      <c r="I64" s="49">
        <f t="array" ref="I64">IF(ISERROR(INDEX([1]A_Monthly!H$2:H$180,MATCH($A64&amp;$B64&amp;$C64,[1]A_Monthly!$D$2:$D$180&amp;[1]A_Monthly!$E$2:$E$180&amp;[1]A_Monthly!$F$2:$F$180,0))),0,(INDEX([1]A_Monthly!H$2:H$180,MATCH($A64&amp;$B64&amp;$C64,[1]A_Monthly!$D$2:$D$180&amp;[1]A_Monthly!$E$2:$E$180&amp;[1]A_Monthly!$F$2:$F$180,0))))</f>
        <v>28</v>
      </c>
      <c r="J64" s="49">
        <f t="array" ref="J64">IF(ISERROR(INDEX([1]A_Monthly!I$2:I$180,MATCH($A64&amp;$B64&amp;$C64,[1]A_Monthly!$D$2:$D$180&amp;[1]A_Monthly!$E$2:$E$180&amp;[1]A_Monthly!$F$2:$F$180,0))),0,(INDEX([1]A_Monthly!I$2:I$180,MATCH($A64&amp;$B64&amp;$C64,[1]A_Monthly!$D$2:$D$180&amp;[1]A_Monthly!$E$2:$E$180&amp;[1]A_Monthly!$F$2:$F$180,0))))</f>
        <v>14</v>
      </c>
      <c r="K64" s="49">
        <f t="array" ref="K64">IF(ISERROR(INDEX([1]A_Monthly!J$2:J$180,MATCH($A64&amp;$B64&amp;$C64,[1]A_Monthly!$D$2:$D$180&amp;[1]A_Monthly!$E$2:$E$180&amp;[1]A_Monthly!$F$2:$F$180,0))),0,(INDEX([1]A_Monthly!J$2:J$180,MATCH($A64&amp;$B64&amp;$C64,[1]A_Monthly!$D$2:$D$180&amp;[1]A_Monthly!$E$2:$E$180&amp;[1]A_Monthly!$F$2:$F$180,0))))</f>
        <v>12</v>
      </c>
      <c r="L64" s="49">
        <f t="array" ref="L64">IF(ISERROR(INDEX([1]A_Monthly!K$2:K$180,MATCH($A64&amp;$B64&amp;$C64,[1]A_Monthly!$D$2:$D$180&amp;[1]A_Monthly!$E$2:$E$180&amp;[1]A_Monthly!$F$2:$F$180,0))),0,(INDEX([1]A_Monthly!K$2:K$180,MATCH($A64&amp;$B64&amp;$C64,[1]A_Monthly!$D$2:$D$180&amp;[1]A_Monthly!$E$2:$E$180&amp;[1]A_Monthly!$F$2:$F$180,0))))</f>
        <v>12</v>
      </c>
      <c r="M64" s="49">
        <f t="array" ref="M64">IF(ISERROR(INDEX([1]A_Monthly!L$2:L$180,MATCH($A64&amp;$B64&amp;$C64,[1]A_Monthly!$D$2:$D$180&amp;[1]A_Monthly!$E$2:$E$180&amp;[1]A_Monthly!$F$2:$F$180,0))),0,(INDEX([1]A_Monthly!L$2:L$180,MATCH($A64&amp;$B64&amp;$C64,[1]A_Monthly!$D$2:$D$180&amp;[1]A_Monthly!$E$2:$E$180&amp;[1]A_Monthly!$F$2:$F$180,0))))</f>
        <v>11</v>
      </c>
      <c r="N64" s="49">
        <f t="array" ref="N64">IF(ISERROR(INDEX([1]A_Monthly!M$2:M$180,MATCH($A64&amp;$B64&amp;$C64,[1]A_Monthly!$D$2:$D$180&amp;[1]A_Monthly!$E$2:$E$180&amp;[1]A_Monthly!$F$2:$F$180,0))),0,(INDEX([1]A_Monthly!M$2:M$180,MATCH($A64&amp;$B64&amp;$C64,[1]A_Monthly!$D$2:$D$180&amp;[1]A_Monthly!$E$2:$E$180&amp;[1]A_Monthly!$F$2:$F$180,0))))</f>
        <v>12</v>
      </c>
      <c r="O64" s="49">
        <f t="array" ref="O64">IF(ISERROR(INDEX([1]A_Monthly!N$2:N$180,MATCH($A64&amp;$B64&amp;$C64,[1]A_Monthly!$D$2:$D$180&amp;[1]A_Monthly!$E$2:$E$180&amp;[1]A_Monthly!$F$2:$F$180,0))),0,(INDEX([1]A_Monthly!N$2:N$180,MATCH($A64&amp;$B64&amp;$C64,[1]A_Monthly!$D$2:$D$180&amp;[1]A_Monthly!$E$2:$E$180&amp;[1]A_Monthly!$F$2:$F$180,0))))</f>
        <v>20</v>
      </c>
      <c r="P64" s="49">
        <f t="array" ref="P64">IF(ISERROR(INDEX([1]A_Monthly!O$2:O$180,MATCH($A64&amp;$B64&amp;$C64,[1]A_Monthly!$D$2:$D$180&amp;[1]A_Monthly!$E$2:$E$180&amp;[1]A_Monthly!$F$2:$F$180,0))),0,(INDEX([1]A_Monthly!O$2:O$180,MATCH($A64&amp;$B64&amp;$C64,[1]A_Monthly!$D$2:$D$180&amp;[1]A_Monthly!$E$2:$E$180&amp;[1]A_Monthly!$F$2:$F$180,0))))</f>
        <v>17</v>
      </c>
      <c r="Q64" s="49">
        <f t="array" ref="Q64">IF(ISERROR(INDEX([1]A_Monthly!P$2:P$180,MATCH($A64&amp;$B64&amp;$C64,[1]A_Monthly!$D$2:$D$180&amp;[1]A_Monthly!$E$2:$E$180&amp;[1]A_Monthly!$F$2:$F$180,0))),0,(INDEX([1]A_Monthly!P$2:P$180,MATCH($A64&amp;$B64&amp;$C64,[1]A_Monthly!$D$2:$D$180&amp;[1]A_Monthly!$E$2:$E$180&amp;[1]A_Monthly!$F$2:$F$180,0))))</f>
        <v>27</v>
      </c>
      <c r="R64" s="49">
        <f t="array" ref="R64">IF(ISERROR(INDEX([1]A_Monthly!Q$2:Q$180,MATCH($A64&amp;$B64&amp;$C64,[1]A_Monthly!$D$2:$D$180&amp;[1]A_Monthly!$E$2:$E$180&amp;[1]A_Monthly!$F$2:$F$180,0))),0,(INDEX([1]A_Monthly!Q$2:Q$180,MATCH($A64&amp;$B64&amp;$C64,[1]A_Monthly!$D$2:$D$180&amp;[1]A_Monthly!$E$2:$E$180&amp;[1]A_Monthly!$F$2:$F$180,0))))</f>
        <v>20</v>
      </c>
      <c r="S64" s="49">
        <f t="array" ref="S64">IF(ISERROR(INDEX([1]A_Monthly!R$2:R$180,MATCH($A64&amp;$B64&amp;$C64,[1]A_Monthly!$D$2:$D$180&amp;[1]A_Monthly!$E$2:$E$180&amp;[1]A_Monthly!$F$2:$F$180,0))),0,(INDEX([1]A_Monthly!R$2:R$180,MATCH($A64&amp;$B64&amp;$C64,[1]A_Monthly!$D$2:$D$180&amp;[1]A_Monthly!$E$2:$E$180&amp;[1]A_Monthly!$F$2:$F$180,0))))</f>
        <v>22</v>
      </c>
      <c r="T64" s="49">
        <f t="array" ref="T64">IF(ISERROR(INDEX([1]A_Monthly!S$2:S$180,MATCH($A64&amp;$B64&amp;$C64,[1]A_Monthly!$D$2:$D$180&amp;[1]A_Monthly!$E$2:$E$180&amp;[1]A_Monthly!$F$2:$F$180,0))),0,(INDEX([1]A_Monthly!S$2:S$180,MATCH($A64&amp;$B64&amp;$C64,[1]A_Monthly!$D$2:$D$180&amp;[1]A_Monthly!$E$2:$E$180&amp;[1]A_Monthly!$F$2:$F$180,0))))</f>
        <v>18</v>
      </c>
      <c r="U64" s="49">
        <f t="array" ref="U64">IF(ISERROR(INDEX([1]A_Monthly!T$2:T$180,MATCH($A64&amp;$B64&amp;$C64,[1]A_Monthly!$D$2:$D$180&amp;[1]A_Monthly!$E$2:$E$180&amp;[1]A_Monthly!$F$2:$F$180,0))),0,(INDEX([1]A_Monthly!T$2:T$180,MATCH($A64&amp;$B64&amp;$C64,[1]A_Monthly!$D$2:$D$180&amp;[1]A_Monthly!$E$2:$E$180&amp;[1]A_Monthly!$F$2:$F$180,0))))</f>
        <v>15</v>
      </c>
      <c r="V64" s="49">
        <f t="array" ref="V64">IF(ISERROR(INDEX([1]A_Monthly!U$2:U$180,MATCH($A64&amp;$B64&amp;$C64,[1]A_Monthly!$D$2:$D$180&amp;[1]A_Monthly!$E$2:$E$180&amp;[1]A_Monthly!$F$2:$F$180,0))),0,(INDEX([1]A_Monthly!U$2:U$180,MATCH($A64&amp;$B64&amp;$C64,[1]A_Monthly!$D$2:$D$180&amp;[1]A_Monthly!$E$2:$E$180&amp;[1]A_Monthly!$F$2:$F$180,0))))</f>
        <v>24</v>
      </c>
      <c r="W64" s="49">
        <f t="array" ref="W64">IF(ISERROR(INDEX([1]A_Monthly!V$2:V$180,MATCH($A64&amp;$B64&amp;$C64,[1]A_Monthly!$D$2:$D$180&amp;[1]A_Monthly!$E$2:$E$180&amp;[1]A_Monthly!$F$2:$F$180,0))),0,(INDEX([1]A_Monthly!V$2:V$180,MATCH($A64&amp;$B64&amp;$C64,[1]A_Monthly!$D$2:$D$180&amp;[1]A_Monthly!$E$2:$E$180&amp;[1]A_Monthly!$F$2:$F$180,0))))</f>
        <v>20</v>
      </c>
      <c r="X64" s="49">
        <f t="array" ref="X64">IF(ISERROR(INDEX([1]A_Monthly!W$2:W$180,MATCH($A64&amp;$B64&amp;$C64,[1]A_Monthly!$D$2:$D$180&amp;[1]A_Monthly!$E$2:$E$180&amp;[1]A_Monthly!$F$2:$F$180,0))),0,(INDEX([1]A_Monthly!W$2:W$180,MATCH($A64&amp;$B64&amp;$C64,[1]A_Monthly!$D$2:$D$180&amp;[1]A_Monthly!$E$2:$E$180&amp;[1]A_Monthly!$F$2:$F$180,0))))</f>
        <v>16</v>
      </c>
      <c r="Y64" s="49">
        <f t="array" ref="Y64">IF(ISERROR(INDEX([1]A_Monthly!X$2:X$180,MATCH($A64&amp;$B64&amp;$C64,[1]A_Monthly!$D$2:$D$180&amp;[1]A_Monthly!$E$2:$E$180&amp;[1]A_Monthly!$F$2:$F$180,0))),0,(INDEX([1]A_Monthly!X$2:X$180,MATCH($A64&amp;$B64&amp;$C64,[1]A_Monthly!$D$2:$D$180&amp;[1]A_Monthly!$E$2:$E$180&amp;[1]A_Monthly!$F$2:$F$180,0))))</f>
        <v>12</v>
      </c>
      <c r="Z64" s="49">
        <f t="array" ref="Z64">IF(ISERROR(INDEX([1]A_Monthly!Y$2:Y$180,MATCH($A64&amp;$B64&amp;$C64,[1]A_Monthly!$D$2:$D$180&amp;[1]A_Monthly!$E$2:$E$180&amp;[1]A_Monthly!$F$2:$F$180,0))),0,(INDEX([1]A_Monthly!Y$2:Y$180,MATCH($A64&amp;$B64&amp;$C64,[1]A_Monthly!$D$2:$D$180&amp;[1]A_Monthly!$E$2:$E$180&amp;[1]A_Monthly!$F$2:$F$180,0))))</f>
        <v>19</v>
      </c>
      <c r="AA64" s="49">
        <f t="array" ref="AA64">IF(ISERROR(INDEX([1]A_Monthly!Z$2:Z$180,MATCH($A64&amp;$B64&amp;$C64,[1]A_Monthly!$D$2:$D$180&amp;[1]A_Monthly!$E$2:$E$180&amp;[1]A_Monthly!$F$2:$F$180,0))),0,(INDEX([1]A_Monthly!Z$2:Z$180,MATCH($A64&amp;$B64&amp;$C64,[1]A_Monthly!$D$2:$D$180&amp;[1]A_Monthly!$E$2:$E$180&amp;[1]A_Monthly!$F$2:$F$180,0))))</f>
        <v>22</v>
      </c>
      <c r="AB64" s="49">
        <f t="array" ref="AB64">IF(ISERROR(INDEX([1]A_Monthly!AA$2:AA$180,MATCH($A64&amp;$B64&amp;$C64,[1]A_Monthly!$D$2:$D$180&amp;[1]A_Monthly!$E$2:$E$180&amp;[1]A_Monthly!$F$2:$F$180,0))),0,(INDEX([1]A_Monthly!AA$2:AA$180,MATCH($A64&amp;$B64&amp;$C64,[1]A_Monthly!$D$2:$D$180&amp;[1]A_Monthly!$E$2:$E$180&amp;[1]A_Monthly!$F$2:$F$180,0))))</f>
        <v>21</v>
      </c>
      <c r="AC64" s="49">
        <f t="array" ref="AC64">IF(ISERROR(INDEX([1]A_Monthly!AB$2:AB$180,MATCH($A64&amp;$B64&amp;$C64,[1]A_Monthly!$D$2:$D$180&amp;[1]A_Monthly!$E$2:$E$180&amp;[1]A_Monthly!$F$2:$F$180,0))),0,(INDEX([1]A_Monthly!AB$2:AB$180,MATCH($A64&amp;$B64&amp;$C64,[1]A_Monthly!$D$2:$D$180&amp;[1]A_Monthly!$E$2:$E$180&amp;[1]A_Monthly!$F$2:$F$180,0))))</f>
        <v>17</v>
      </c>
      <c r="AD64" s="49">
        <f t="array" ref="AD64">IF(ISERROR(INDEX([1]A_Monthly!AC$2:AC$180,MATCH($A64&amp;$B64&amp;$C64,[1]A_Monthly!$D$2:$D$180&amp;[1]A_Monthly!$E$2:$E$180&amp;[1]A_Monthly!$F$2:$F$180,0))),0,(INDEX([1]A_Monthly!AC$2:AC$180,MATCH($A64&amp;$B64&amp;$C64,[1]A_Monthly!$D$2:$D$180&amp;[1]A_Monthly!$E$2:$E$180&amp;[1]A_Monthly!$F$2:$F$180,0))))</f>
        <v>21</v>
      </c>
      <c r="AE64" s="49">
        <f t="array" ref="AE64">IF(ISERROR(INDEX([1]A_Monthly!AD$2:AD$180,MATCH($A64&amp;$B64&amp;$C64,[1]A_Monthly!$D$2:$D$180&amp;[1]A_Monthly!$E$2:$E$180&amp;[1]A_Monthly!$F$2:$F$180,0))),0,(INDEX([1]A_Monthly!AD$2:AD$180,MATCH($A64&amp;$B64&amp;$C64,[1]A_Monthly!$D$2:$D$180&amp;[1]A_Monthly!$E$2:$E$180&amp;[1]A_Monthly!$F$2:$F$180,0))))</f>
        <v>32</v>
      </c>
      <c r="AF64" s="50">
        <f t="array" ref="AF64">IF(ISERROR(INDEX([1]A_Monthly!AE$2:AE$180,MATCH($A64&amp;$B64&amp;$C64,[1]A_Monthly!$D$2:$D$180&amp;[1]A_Monthly!$E$2:$E$180&amp;[1]A_Monthly!$F$2:$F$180,0))),0,(INDEX([1]A_Monthly!AE$2:AE$180,MATCH($A64&amp;$B64&amp;$C64,[1]A_Monthly!$D$2:$D$180&amp;[1]A_Monthly!$E$2:$E$180&amp;[1]A_Monthly!$F$2:$F$180,0))))</f>
        <v>20</v>
      </c>
      <c r="AG64" s="50">
        <f t="array" ref="AG64">IF(ISERROR(INDEX([1]A_Monthly!AF$2:AF$180,MATCH($A64&amp;$B64&amp;$C64,[1]A_Monthly!$D$2:$D$180&amp;[1]A_Monthly!$E$2:$E$180&amp;[1]A_Monthly!$F$2:$F$180,0))),0,(INDEX([1]A_Monthly!AF$2:AF$180,MATCH($A64&amp;$B64&amp;$C64,[1]A_Monthly!$D$2:$D$180&amp;[1]A_Monthly!$E$2:$E$180&amp;[1]A_Monthly!$F$2:$F$180,0))))</f>
        <v>27</v>
      </c>
      <c r="AH64" s="51">
        <f t="array" ref="AH64">IF(ISERROR(INDEX([1]A_Monthly!AG$2:AG$180,MATCH($A64&amp;$B64&amp;$C64,[1]A_Monthly!$D$2:$D$180&amp;[1]A_Monthly!$E$2:$E$180&amp;[1]A_Monthly!$F$2:$F$180,0))),0,(INDEX([1]A_Monthly!AG$2:AG$180,MATCH($A64&amp;$B64&amp;$C64,[1]A_Monthly!$D$2:$D$180&amp;[1]A_Monthly!$E$2:$E$180&amp;[1]A_Monthly!$F$2:$F$180,0))))</f>
        <v>15</v>
      </c>
      <c r="AK64" s="128"/>
      <c r="AM64" s="1"/>
      <c r="AN64" s="1"/>
    </row>
    <row r="65" spans="1:40" x14ac:dyDescent="0.2">
      <c r="A65" s="11">
        <v>13</v>
      </c>
      <c r="B65" s="11">
        <v>1</v>
      </c>
      <c r="C65" s="11">
        <v>3</v>
      </c>
      <c r="D65" s="29">
        <f t="array" ref="D65">IF(ISERROR(INDEX([1]A_Current!G$2:G$180,MATCH($A65&amp;$B65&amp;$C65,[1]A_Current!$D$2:$D$180&amp;[1]A_Yearly!$E$2:$E$180&amp;[1]A_Current!$F$2:$F$180,0))),0,(INDEX([1]A_Current!G$2:G$180,MATCH($A65&amp;$B65&amp;$C65,[1]A_Current!$D$2:$D$180&amp;[1]A_Current!$E$2:$E$180&amp;[1]A_Current!$F$2:$F$180,0))))</f>
        <v>245</v>
      </c>
      <c r="E65" s="29">
        <f t="array" ref="E65">IF(ISERROR(INDEX([1]A_Current!H$2:H$180,MATCH($A65&amp;$B65&amp;$C65,[1]A_Current!$D$2:$D$180&amp;[1]A_Yearly!$E$2:$E$180&amp;[1]A_Current!$F$2:$F$180,0))),0,(INDEX([1]A_Current!H$2:H$180,MATCH($A65&amp;$B65&amp;$C65,[1]A_Current!$D$2:$D$180&amp;[1]A_Current!$E$2:$E$180&amp;[1]A_Current!$F$2:$F$180,0))))</f>
        <v>279</v>
      </c>
      <c r="F65" s="102"/>
      <c r="G65" s="103" t="s">
        <v>68</v>
      </c>
      <c r="H65" s="49">
        <f t="array" ref="H65">IF(ISERROR(INDEX([1]A_Monthly!G$2:G$180,MATCH($A65&amp;$B65&amp;$C65,[1]A_Monthly!$D$2:$D$180&amp;[1]A_Monthly!$E$2:$E$180&amp;[1]A_Monthly!$F$2:$F$180,0))),0,(INDEX([1]A_Monthly!G$2:G$180,MATCH($A65&amp;$B65&amp;$C65,[1]A_Monthly!$D$2:$D$180&amp;[1]A_Monthly!$E$2:$E$180&amp;[1]A_Monthly!$F$2:$F$180,0))))</f>
        <v>19</v>
      </c>
      <c r="I65" s="49">
        <f t="array" ref="I65">IF(ISERROR(INDEX([1]A_Monthly!H$2:H$180,MATCH($A65&amp;$B65&amp;$C65,[1]A_Monthly!$D$2:$D$180&amp;[1]A_Monthly!$E$2:$E$180&amp;[1]A_Monthly!$F$2:$F$180,0))),0,(INDEX([1]A_Monthly!H$2:H$180,MATCH($A65&amp;$B65&amp;$C65,[1]A_Monthly!$D$2:$D$180&amp;[1]A_Monthly!$E$2:$E$180&amp;[1]A_Monthly!$F$2:$F$180,0))))</f>
        <v>9</v>
      </c>
      <c r="J65" s="49">
        <f t="array" ref="J65">IF(ISERROR(INDEX([1]A_Monthly!I$2:I$180,MATCH($A65&amp;$B65&amp;$C65,[1]A_Monthly!$D$2:$D$180&amp;[1]A_Monthly!$E$2:$E$180&amp;[1]A_Monthly!$F$2:$F$180,0))),0,(INDEX([1]A_Monthly!I$2:I$180,MATCH($A65&amp;$B65&amp;$C65,[1]A_Monthly!$D$2:$D$180&amp;[1]A_Monthly!$E$2:$E$180&amp;[1]A_Monthly!$F$2:$F$180,0))))</f>
        <v>9</v>
      </c>
      <c r="K65" s="49">
        <f t="array" ref="K65">IF(ISERROR(INDEX([1]A_Monthly!J$2:J$180,MATCH($A65&amp;$B65&amp;$C65,[1]A_Monthly!$D$2:$D$180&amp;[1]A_Monthly!$E$2:$E$180&amp;[1]A_Monthly!$F$2:$F$180,0))),0,(INDEX([1]A_Monthly!J$2:J$180,MATCH($A65&amp;$B65&amp;$C65,[1]A_Monthly!$D$2:$D$180&amp;[1]A_Monthly!$E$2:$E$180&amp;[1]A_Monthly!$F$2:$F$180,0))))</f>
        <v>12</v>
      </c>
      <c r="L65" s="49">
        <f t="array" ref="L65">IF(ISERROR(INDEX([1]A_Monthly!K$2:K$180,MATCH($A65&amp;$B65&amp;$C65,[1]A_Monthly!$D$2:$D$180&amp;[1]A_Monthly!$E$2:$E$180&amp;[1]A_Monthly!$F$2:$F$180,0))),0,(INDEX([1]A_Monthly!K$2:K$180,MATCH($A65&amp;$B65&amp;$C65,[1]A_Monthly!$D$2:$D$180&amp;[1]A_Monthly!$E$2:$E$180&amp;[1]A_Monthly!$F$2:$F$180,0))))</f>
        <v>12</v>
      </c>
      <c r="M65" s="49">
        <f t="array" ref="M65">IF(ISERROR(INDEX([1]A_Monthly!L$2:L$180,MATCH($A65&amp;$B65&amp;$C65,[1]A_Monthly!$D$2:$D$180&amp;[1]A_Monthly!$E$2:$E$180&amp;[1]A_Monthly!$F$2:$F$180,0))),0,(INDEX([1]A_Monthly!L$2:L$180,MATCH($A65&amp;$B65&amp;$C65,[1]A_Monthly!$D$2:$D$180&amp;[1]A_Monthly!$E$2:$E$180&amp;[1]A_Monthly!$F$2:$F$180,0))))</f>
        <v>8</v>
      </c>
      <c r="N65" s="49">
        <f t="array" ref="N65">IF(ISERROR(INDEX([1]A_Monthly!M$2:M$180,MATCH($A65&amp;$B65&amp;$C65,[1]A_Monthly!$D$2:$D$180&amp;[1]A_Monthly!$E$2:$E$180&amp;[1]A_Monthly!$F$2:$F$180,0))),0,(INDEX([1]A_Monthly!M$2:M$180,MATCH($A65&amp;$B65&amp;$C65,[1]A_Monthly!$D$2:$D$180&amp;[1]A_Monthly!$E$2:$E$180&amp;[1]A_Monthly!$F$2:$F$180,0))))</f>
        <v>37</v>
      </c>
      <c r="O65" s="49">
        <f t="array" ref="O65">IF(ISERROR(INDEX([1]A_Monthly!N$2:N$180,MATCH($A65&amp;$B65&amp;$C65,[1]A_Monthly!$D$2:$D$180&amp;[1]A_Monthly!$E$2:$E$180&amp;[1]A_Monthly!$F$2:$F$180,0))),0,(INDEX([1]A_Monthly!N$2:N$180,MATCH($A65&amp;$B65&amp;$C65,[1]A_Monthly!$D$2:$D$180&amp;[1]A_Monthly!$E$2:$E$180&amp;[1]A_Monthly!$F$2:$F$180,0))))</f>
        <v>31</v>
      </c>
      <c r="P65" s="49">
        <f t="array" ref="P65">IF(ISERROR(INDEX([1]A_Monthly!O$2:O$180,MATCH($A65&amp;$B65&amp;$C65,[1]A_Monthly!$D$2:$D$180&amp;[1]A_Monthly!$E$2:$E$180&amp;[1]A_Monthly!$F$2:$F$180,0))),0,(INDEX([1]A_Monthly!O$2:O$180,MATCH($A65&amp;$B65&amp;$C65,[1]A_Monthly!$D$2:$D$180&amp;[1]A_Monthly!$E$2:$E$180&amp;[1]A_Monthly!$F$2:$F$180,0))))</f>
        <v>24</v>
      </c>
      <c r="Q65" s="49">
        <f t="array" ref="Q65">IF(ISERROR(INDEX([1]A_Monthly!P$2:P$180,MATCH($A65&amp;$B65&amp;$C65,[1]A_Monthly!$D$2:$D$180&amp;[1]A_Monthly!$E$2:$E$180&amp;[1]A_Monthly!$F$2:$F$180,0))),0,(INDEX([1]A_Monthly!P$2:P$180,MATCH($A65&amp;$B65&amp;$C65,[1]A_Monthly!$D$2:$D$180&amp;[1]A_Monthly!$E$2:$E$180&amp;[1]A_Monthly!$F$2:$F$180,0))))</f>
        <v>28</v>
      </c>
      <c r="R65" s="49">
        <f t="array" ref="R65">IF(ISERROR(INDEX([1]A_Monthly!Q$2:Q$180,MATCH($A65&amp;$B65&amp;$C65,[1]A_Monthly!$D$2:$D$180&amp;[1]A_Monthly!$E$2:$E$180&amp;[1]A_Monthly!$F$2:$F$180,0))),0,(INDEX([1]A_Monthly!Q$2:Q$180,MATCH($A65&amp;$B65&amp;$C65,[1]A_Monthly!$D$2:$D$180&amp;[1]A_Monthly!$E$2:$E$180&amp;[1]A_Monthly!$F$2:$F$180,0))))</f>
        <v>32</v>
      </c>
      <c r="S65" s="49">
        <f t="array" ref="S65">IF(ISERROR(INDEX([1]A_Monthly!R$2:R$180,MATCH($A65&amp;$B65&amp;$C65,[1]A_Monthly!$D$2:$D$180&amp;[1]A_Monthly!$E$2:$E$180&amp;[1]A_Monthly!$F$2:$F$180,0))),0,(INDEX([1]A_Monthly!R$2:R$180,MATCH($A65&amp;$B65&amp;$C65,[1]A_Monthly!$D$2:$D$180&amp;[1]A_Monthly!$E$2:$E$180&amp;[1]A_Monthly!$F$2:$F$180,0))))</f>
        <v>24</v>
      </c>
      <c r="T65" s="49">
        <f t="array" ref="T65">IF(ISERROR(INDEX([1]A_Monthly!S$2:S$180,MATCH($A65&amp;$B65&amp;$C65,[1]A_Monthly!$D$2:$D$180&amp;[1]A_Monthly!$E$2:$E$180&amp;[1]A_Monthly!$F$2:$F$180,0))),0,(INDEX([1]A_Monthly!S$2:S$180,MATCH($A65&amp;$B65&amp;$C65,[1]A_Monthly!$D$2:$D$180&amp;[1]A_Monthly!$E$2:$E$180&amp;[1]A_Monthly!$F$2:$F$180,0))))</f>
        <v>15</v>
      </c>
      <c r="U65" s="49">
        <f t="array" ref="U65">IF(ISERROR(INDEX([1]A_Monthly!T$2:T$180,MATCH($A65&amp;$B65&amp;$C65,[1]A_Monthly!$D$2:$D$180&amp;[1]A_Monthly!$E$2:$E$180&amp;[1]A_Monthly!$F$2:$F$180,0))),0,(INDEX([1]A_Monthly!T$2:T$180,MATCH($A65&amp;$B65&amp;$C65,[1]A_Monthly!$D$2:$D$180&amp;[1]A_Monthly!$E$2:$E$180&amp;[1]A_Monthly!$F$2:$F$180,0))))</f>
        <v>12</v>
      </c>
      <c r="V65" s="49">
        <f t="array" ref="V65">IF(ISERROR(INDEX([1]A_Monthly!U$2:U$180,MATCH($A65&amp;$B65&amp;$C65,[1]A_Monthly!$D$2:$D$180&amp;[1]A_Monthly!$E$2:$E$180&amp;[1]A_Monthly!$F$2:$F$180,0))),0,(INDEX([1]A_Monthly!U$2:U$180,MATCH($A65&amp;$B65&amp;$C65,[1]A_Monthly!$D$2:$D$180&amp;[1]A_Monthly!$E$2:$E$180&amp;[1]A_Monthly!$F$2:$F$180,0))))</f>
        <v>34</v>
      </c>
      <c r="W65" s="49">
        <f t="array" ref="W65">IF(ISERROR(INDEX([1]A_Monthly!V$2:V$180,MATCH($A65&amp;$B65&amp;$C65,[1]A_Monthly!$D$2:$D$180&amp;[1]A_Monthly!$E$2:$E$180&amp;[1]A_Monthly!$F$2:$F$180,0))),0,(INDEX([1]A_Monthly!V$2:V$180,MATCH($A65&amp;$B65&amp;$C65,[1]A_Monthly!$D$2:$D$180&amp;[1]A_Monthly!$E$2:$E$180&amp;[1]A_Monthly!$F$2:$F$180,0))))</f>
        <v>15</v>
      </c>
      <c r="X65" s="49">
        <f t="array" ref="X65">IF(ISERROR(INDEX([1]A_Monthly!W$2:W$180,MATCH($A65&amp;$B65&amp;$C65,[1]A_Monthly!$D$2:$D$180&amp;[1]A_Monthly!$E$2:$E$180&amp;[1]A_Monthly!$F$2:$F$180,0))),0,(INDEX([1]A_Monthly!W$2:W$180,MATCH($A65&amp;$B65&amp;$C65,[1]A_Monthly!$D$2:$D$180&amp;[1]A_Monthly!$E$2:$E$180&amp;[1]A_Monthly!$F$2:$F$180,0))))</f>
        <v>20</v>
      </c>
      <c r="Y65" s="49">
        <f t="array" ref="Y65">IF(ISERROR(INDEX([1]A_Monthly!X$2:X$180,MATCH($A65&amp;$B65&amp;$C65,[1]A_Monthly!$D$2:$D$180&amp;[1]A_Monthly!$E$2:$E$180&amp;[1]A_Monthly!$F$2:$F$180,0))),0,(INDEX([1]A_Monthly!X$2:X$180,MATCH($A65&amp;$B65&amp;$C65,[1]A_Monthly!$D$2:$D$180&amp;[1]A_Monthly!$E$2:$E$180&amp;[1]A_Monthly!$F$2:$F$180,0))))</f>
        <v>18</v>
      </c>
      <c r="Z65" s="49">
        <f t="array" ref="Z65">IF(ISERROR(INDEX([1]A_Monthly!Y$2:Y$180,MATCH($A65&amp;$B65&amp;$C65,[1]A_Monthly!$D$2:$D$180&amp;[1]A_Monthly!$E$2:$E$180&amp;[1]A_Monthly!$F$2:$F$180,0))),0,(INDEX([1]A_Monthly!Y$2:Y$180,MATCH($A65&amp;$B65&amp;$C65,[1]A_Monthly!$D$2:$D$180&amp;[1]A_Monthly!$E$2:$E$180&amp;[1]A_Monthly!$F$2:$F$180,0))))</f>
        <v>21</v>
      </c>
      <c r="AA65" s="49">
        <f t="array" ref="AA65">IF(ISERROR(INDEX([1]A_Monthly!Z$2:Z$180,MATCH($A65&amp;$B65&amp;$C65,[1]A_Monthly!$D$2:$D$180&amp;[1]A_Monthly!$E$2:$E$180&amp;[1]A_Monthly!$F$2:$F$180,0))),0,(INDEX([1]A_Monthly!Z$2:Z$180,MATCH($A65&amp;$B65&amp;$C65,[1]A_Monthly!$D$2:$D$180&amp;[1]A_Monthly!$E$2:$E$180&amp;[1]A_Monthly!$F$2:$F$180,0))))</f>
        <v>17</v>
      </c>
      <c r="AB65" s="49">
        <f t="array" ref="AB65">IF(ISERROR(INDEX([1]A_Monthly!AA$2:AA$180,MATCH($A65&amp;$B65&amp;$C65,[1]A_Monthly!$D$2:$D$180&amp;[1]A_Monthly!$E$2:$E$180&amp;[1]A_Monthly!$F$2:$F$180,0))),0,(INDEX([1]A_Monthly!AA$2:AA$180,MATCH($A65&amp;$B65&amp;$C65,[1]A_Monthly!$D$2:$D$180&amp;[1]A_Monthly!$E$2:$E$180&amp;[1]A_Monthly!$F$2:$F$180,0))))</f>
        <v>22</v>
      </c>
      <c r="AC65" s="49">
        <f t="array" ref="AC65">IF(ISERROR(INDEX([1]A_Monthly!AB$2:AB$180,MATCH($A65&amp;$B65&amp;$C65,[1]A_Monthly!$D$2:$D$180&amp;[1]A_Monthly!$E$2:$E$180&amp;[1]A_Monthly!$F$2:$F$180,0))),0,(INDEX([1]A_Monthly!AB$2:AB$180,MATCH($A65&amp;$B65&amp;$C65,[1]A_Monthly!$D$2:$D$180&amp;[1]A_Monthly!$E$2:$E$180&amp;[1]A_Monthly!$F$2:$F$180,0))))</f>
        <v>30</v>
      </c>
      <c r="AD65" s="49">
        <f t="array" ref="AD65">IF(ISERROR(INDEX([1]A_Monthly!AC$2:AC$180,MATCH($A65&amp;$B65&amp;$C65,[1]A_Monthly!$D$2:$D$180&amp;[1]A_Monthly!$E$2:$E$180&amp;[1]A_Monthly!$F$2:$F$180,0))),0,(INDEX([1]A_Monthly!AC$2:AC$180,MATCH($A65&amp;$B65&amp;$C65,[1]A_Monthly!$D$2:$D$180&amp;[1]A_Monthly!$E$2:$E$180&amp;[1]A_Monthly!$F$2:$F$180,0))))</f>
        <v>28</v>
      </c>
      <c r="AE65" s="49">
        <f t="array" ref="AE65">IF(ISERROR(INDEX([1]A_Monthly!AD$2:AD$180,MATCH($A65&amp;$B65&amp;$C65,[1]A_Monthly!$D$2:$D$180&amp;[1]A_Monthly!$E$2:$E$180&amp;[1]A_Monthly!$F$2:$F$180,0))),0,(INDEX([1]A_Monthly!AD$2:AD$180,MATCH($A65&amp;$B65&amp;$C65,[1]A_Monthly!$D$2:$D$180&amp;[1]A_Monthly!$E$2:$E$180&amp;[1]A_Monthly!$F$2:$F$180,0))))</f>
        <v>48</v>
      </c>
      <c r="AF65" s="50">
        <f t="array" ref="AF65">IF(ISERROR(INDEX([1]A_Monthly!AE$2:AE$180,MATCH($A65&amp;$B65&amp;$C65,[1]A_Monthly!$D$2:$D$180&amp;[1]A_Monthly!$E$2:$E$180&amp;[1]A_Monthly!$F$2:$F$180,0))),0,(INDEX([1]A_Monthly!AE$2:AE$180,MATCH($A65&amp;$B65&amp;$C65,[1]A_Monthly!$D$2:$D$180&amp;[1]A_Monthly!$E$2:$E$180&amp;[1]A_Monthly!$F$2:$F$180,0))))</f>
        <v>28</v>
      </c>
      <c r="AG65" s="50">
        <f t="array" ref="AG65">IF(ISERROR(INDEX([1]A_Monthly!AF$2:AF$180,MATCH($A65&amp;$B65&amp;$C65,[1]A_Monthly!$D$2:$D$180&amp;[1]A_Monthly!$E$2:$E$180&amp;[1]A_Monthly!$F$2:$F$180,0))),0,(INDEX([1]A_Monthly!AF$2:AF$180,MATCH($A65&amp;$B65&amp;$C65,[1]A_Monthly!$D$2:$D$180&amp;[1]A_Monthly!$E$2:$E$180&amp;[1]A_Monthly!$F$2:$F$180,0))))</f>
        <v>37</v>
      </c>
      <c r="AH65" s="51">
        <f t="array" ref="AH65">IF(ISERROR(INDEX([1]A_Monthly!AG$2:AG$180,MATCH($A65&amp;$B65&amp;$C65,[1]A_Monthly!$D$2:$D$180&amp;[1]A_Monthly!$E$2:$E$180&amp;[1]A_Monthly!$F$2:$F$180,0))),0,(INDEX([1]A_Monthly!AG$2:AG$180,MATCH($A65&amp;$B65&amp;$C65,[1]A_Monthly!$D$2:$D$180&amp;[1]A_Monthly!$E$2:$E$180&amp;[1]A_Monthly!$F$2:$F$180,0))))</f>
        <v>30</v>
      </c>
      <c r="AI65" s="29"/>
      <c r="AJ65" s="29"/>
      <c r="AK65" s="128"/>
      <c r="AL65" s="29"/>
      <c r="AM65" s="1"/>
      <c r="AN65" s="1"/>
    </row>
    <row r="66" spans="1:40" x14ac:dyDescent="0.2">
      <c r="D66" s="11">
        <f>SUM(D63:D65)</f>
        <v>1004</v>
      </c>
      <c r="E66" s="11">
        <f>SUM(E63:E65)</f>
        <v>1106</v>
      </c>
      <c r="F66" s="104" t="s">
        <v>69</v>
      </c>
      <c r="G66" s="105"/>
      <c r="H66" s="106">
        <f t="shared" ref="H66:AH66" si="40">SUM(H63:H65)</f>
        <v>95</v>
      </c>
      <c r="I66" s="106">
        <f t="shared" si="40"/>
        <v>98</v>
      </c>
      <c r="J66" s="106">
        <f t="shared" si="40"/>
        <v>67</v>
      </c>
      <c r="K66" s="106">
        <f t="shared" si="40"/>
        <v>76</v>
      </c>
      <c r="L66" s="106">
        <f t="shared" si="40"/>
        <v>61</v>
      </c>
      <c r="M66" s="106">
        <f t="shared" si="40"/>
        <v>79</v>
      </c>
      <c r="N66" s="106">
        <f t="shared" si="40"/>
        <v>109</v>
      </c>
      <c r="O66" s="106">
        <f t="shared" si="40"/>
        <v>126</v>
      </c>
      <c r="P66" s="106">
        <f t="shared" si="40"/>
        <v>98</v>
      </c>
      <c r="Q66" s="106">
        <f t="shared" si="40"/>
        <v>116</v>
      </c>
      <c r="R66" s="106">
        <f t="shared" si="40"/>
        <v>119</v>
      </c>
      <c r="S66" s="107">
        <f t="shared" si="40"/>
        <v>97</v>
      </c>
      <c r="T66" s="107">
        <f t="shared" si="40"/>
        <v>83</v>
      </c>
      <c r="U66" s="107">
        <f t="shared" si="40"/>
        <v>73</v>
      </c>
      <c r="V66" s="107">
        <f t="shared" si="40"/>
        <v>104</v>
      </c>
      <c r="W66" s="107">
        <f t="shared" si="40"/>
        <v>93</v>
      </c>
      <c r="X66" s="107">
        <f t="shared" si="40"/>
        <v>87</v>
      </c>
      <c r="Y66" s="107">
        <f t="shared" si="40"/>
        <v>91</v>
      </c>
      <c r="Z66" s="107">
        <f t="shared" si="40"/>
        <v>67</v>
      </c>
      <c r="AA66" s="107">
        <f t="shared" si="40"/>
        <v>92</v>
      </c>
      <c r="AB66" s="107">
        <f t="shared" si="40"/>
        <v>110</v>
      </c>
      <c r="AC66" s="107">
        <f t="shared" si="40"/>
        <v>121</v>
      </c>
      <c r="AD66" s="107">
        <f t="shared" si="40"/>
        <v>119</v>
      </c>
      <c r="AE66" s="107">
        <f t="shared" si="40"/>
        <v>146</v>
      </c>
      <c r="AF66" s="108">
        <f t="shared" si="40"/>
        <v>108</v>
      </c>
      <c r="AG66" s="108">
        <f t="shared" si="40"/>
        <v>137</v>
      </c>
      <c r="AH66" s="109">
        <f t="shared" si="40"/>
        <v>115</v>
      </c>
      <c r="AK66" s="128"/>
      <c r="AM66" s="1"/>
      <c r="AN66" s="1"/>
    </row>
    <row r="67" spans="1:40" x14ac:dyDescent="0.2">
      <c r="A67" s="11">
        <v>13</v>
      </c>
      <c r="B67" s="11">
        <v>2</v>
      </c>
      <c r="C67" s="11">
        <v>1</v>
      </c>
      <c r="D67" s="29">
        <f t="array" ref="D67">IF(ISERROR(INDEX([1]A_Current!G$2:G$180,MATCH($A67&amp;$B67&amp;$C67,[1]A_Current!$D$2:$D$180&amp;[1]A_Yearly!$E$2:$E$180&amp;[1]A_Current!$F$2:$F$180,0))),0,(INDEX([1]A_Current!G$2:G$180,MATCH($A67&amp;$B67&amp;$C67,[1]A_Current!$D$2:$D$180&amp;[1]A_Current!$E$2:$E$180&amp;[1]A_Current!$F$2:$F$180,0))))</f>
        <v>198</v>
      </c>
      <c r="E67" s="29">
        <f t="array" ref="E67">IF(ISERROR(INDEX([1]A_Current!H$2:H$180,MATCH($A67&amp;$B67&amp;$C67,[1]A_Current!$D$2:$D$180&amp;[1]A_Yearly!$E$2:$E$180&amp;[1]A_Current!$F$2:$F$180,0))),0,(INDEX([1]A_Current!H$2:H$180,MATCH($A67&amp;$B67&amp;$C67,[1]A_Current!$D$2:$D$180&amp;[1]A_Current!$E$2:$E$180&amp;[1]A_Current!$F$2:$F$180,0))))</f>
        <v>216</v>
      </c>
      <c r="F67" s="40" t="s">
        <v>70</v>
      </c>
      <c r="G67" s="101" t="s">
        <v>66</v>
      </c>
      <c r="H67" s="42">
        <f t="array" ref="H67">IF(ISERROR(INDEX([1]A_Monthly!G$2:G$180,MATCH($A67&amp;$B67&amp;$C67,[1]A_Monthly!$D$2:$D$180&amp;[1]A_Monthly!$E$2:$E$180&amp;[1]A_Monthly!$F$2:$F$180,0))),0,(INDEX([1]A_Monthly!G$2:G$180,MATCH($A67&amp;$B67&amp;$C67,[1]A_Monthly!$D$2:$D$180&amp;[1]A_Monthly!$E$2:$E$180&amp;[1]A_Monthly!$F$2:$F$180,0))))</f>
        <v>28</v>
      </c>
      <c r="I67" s="42">
        <f t="array" ref="I67">IF(ISERROR(INDEX([1]A_Monthly!H$2:H$180,MATCH($A67&amp;$B67&amp;$C67,[1]A_Monthly!$D$2:$D$180&amp;[1]A_Monthly!$E$2:$E$180&amp;[1]A_Monthly!$F$2:$F$180,0))),0,(INDEX([1]A_Monthly!H$2:H$180,MATCH($A67&amp;$B67&amp;$C67,[1]A_Monthly!$D$2:$D$180&amp;[1]A_Monthly!$E$2:$E$180&amp;[1]A_Monthly!$F$2:$F$180,0))))</f>
        <v>23</v>
      </c>
      <c r="J67" s="42">
        <f t="array" ref="J67">IF(ISERROR(INDEX([1]A_Monthly!I$2:I$180,MATCH($A67&amp;$B67&amp;$C67,[1]A_Monthly!$D$2:$D$180&amp;[1]A_Monthly!$E$2:$E$180&amp;[1]A_Monthly!$F$2:$F$180,0))),0,(INDEX([1]A_Monthly!I$2:I$180,MATCH($A67&amp;$B67&amp;$C67,[1]A_Monthly!$D$2:$D$180&amp;[1]A_Monthly!$E$2:$E$180&amp;[1]A_Monthly!$F$2:$F$180,0))))</f>
        <v>12</v>
      </c>
      <c r="K67" s="42">
        <f t="array" ref="K67">IF(ISERROR(INDEX([1]A_Monthly!J$2:J$180,MATCH($A67&amp;$B67&amp;$C67,[1]A_Monthly!$D$2:$D$180&amp;[1]A_Monthly!$E$2:$E$180&amp;[1]A_Monthly!$F$2:$F$180,0))),0,(INDEX([1]A_Monthly!J$2:J$180,MATCH($A67&amp;$B67&amp;$C67,[1]A_Monthly!$D$2:$D$180&amp;[1]A_Monthly!$E$2:$E$180&amp;[1]A_Monthly!$F$2:$F$180,0))))</f>
        <v>18</v>
      </c>
      <c r="L67" s="42">
        <f t="array" ref="L67">IF(ISERROR(INDEX([1]A_Monthly!K$2:K$180,MATCH($A67&amp;$B67&amp;$C67,[1]A_Monthly!$D$2:$D$180&amp;[1]A_Monthly!$E$2:$E$180&amp;[1]A_Monthly!$F$2:$F$180,0))),0,(INDEX([1]A_Monthly!K$2:K$180,MATCH($A67&amp;$B67&amp;$C67,[1]A_Monthly!$D$2:$D$180&amp;[1]A_Monthly!$E$2:$E$180&amp;[1]A_Monthly!$F$2:$F$180,0))))</f>
        <v>25</v>
      </c>
      <c r="M67" s="42">
        <f t="array" ref="M67">IF(ISERROR(INDEX([1]A_Monthly!L$2:L$180,MATCH($A67&amp;$B67&amp;$C67,[1]A_Monthly!$D$2:$D$180&amp;[1]A_Monthly!$E$2:$E$180&amp;[1]A_Monthly!$F$2:$F$180,0))),0,(INDEX([1]A_Monthly!L$2:L$180,MATCH($A67&amp;$B67&amp;$C67,[1]A_Monthly!$D$2:$D$180&amp;[1]A_Monthly!$E$2:$E$180&amp;[1]A_Monthly!$F$2:$F$180,0))))</f>
        <v>12</v>
      </c>
      <c r="N67" s="42">
        <f t="array" ref="N67">IF(ISERROR(INDEX([1]A_Monthly!M$2:M$180,MATCH($A67&amp;$B67&amp;$C67,[1]A_Monthly!$D$2:$D$180&amp;[1]A_Monthly!$E$2:$E$180&amp;[1]A_Monthly!$F$2:$F$180,0))),0,(INDEX([1]A_Monthly!M$2:M$180,MATCH($A67&amp;$B67&amp;$C67,[1]A_Monthly!$D$2:$D$180&amp;[1]A_Monthly!$E$2:$E$180&amp;[1]A_Monthly!$F$2:$F$180,0))))</f>
        <v>23</v>
      </c>
      <c r="O67" s="42">
        <f t="array" ref="O67">IF(ISERROR(INDEX([1]A_Monthly!N$2:N$180,MATCH($A67&amp;$B67&amp;$C67,[1]A_Monthly!$D$2:$D$180&amp;[1]A_Monthly!$E$2:$E$180&amp;[1]A_Monthly!$F$2:$F$180,0))),0,(INDEX([1]A_Monthly!N$2:N$180,MATCH($A67&amp;$B67&amp;$C67,[1]A_Monthly!$D$2:$D$180&amp;[1]A_Monthly!$E$2:$E$180&amp;[1]A_Monthly!$F$2:$F$180,0))))</f>
        <v>22</v>
      </c>
      <c r="P67" s="42">
        <f t="array" ref="P67">IF(ISERROR(INDEX([1]A_Monthly!O$2:O$180,MATCH($A67&amp;$B67&amp;$C67,[1]A_Monthly!$D$2:$D$180&amp;[1]A_Monthly!$E$2:$E$180&amp;[1]A_Monthly!$F$2:$F$180,0))),0,(INDEX([1]A_Monthly!O$2:O$180,MATCH($A67&amp;$B67&amp;$C67,[1]A_Monthly!$D$2:$D$180&amp;[1]A_Monthly!$E$2:$E$180&amp;[1]A_Monthly!$F$2:$F$180,0))))</f>
        <v>18</v>
      </c>
      <c r="Q67" s="42">
        <f t="array" ref="Q67">IF(ISERROR(INDEX([1]A_Monthly!P$2:P$180,MATCH($A67&amp;$B67&amp;$C67,[1]A_Monthly!$D$2:$D$180&amp;[1]A_Monthly!$E$2:$E$180&amp;[1]A_Monthly!$F$2:$F$180,0))),0,(INDEX([1]A_Monthly!P$2:P$180,MATCH($A67&amp;$B67&amp;$C67,[1]A_Monthly!$D$2:$D$180&amp;[1]A_Monthly!$E$2:$E$180&amp;[1]A_Monthly!$F$2:$F$180,0))))</f>
        <v>20</v>
      </c>
      <c r="R67" s="42">
        <f t="array" ref="R67">IF(ISERROR(INDEX([1]A_Monthly!Q$2:Q$180,MATCH($A67&amp;$B67&amp;$C67,[1]A_Monthly!$D$2:$D$180&amp;[1]A_Monthly!$E$2:$E$180&amp;[1]A_Monthly!$F$2:$F$180,0))),0,(INDEX([1]A_Monthly!Q$2:Q$180,MATCH($A67&amp;$B67&amp;$C67,[1]A_Monthly!$D$2:$D$180&amp;[1]A_Monthly!$E$2:$E$180&amp;[1]A_Monthly!$F$2:$F$180,0))))</f>
        <v>26</v>
      </c>
      <c r="S67" s="49">
        <f t="array" ref="S67">IF(ISERROR(INDEX([1]A_Monthly!R$2:R$180,MATCH($A67&amp;$B67&amp;$C67,[1]A_Monthly!$D$2:$D$180&amp;[1]A_Monthly!$E$2:$E$180&amp;[1]A_Monthly!$F$2:$F$180,0))),0,(INDEX([1]A_Monthly!R$2:R$180,MATCH($A67&amp;$B67&amp;$C67,[1]A_Monthly!$D$2:$D$180&amp;[1]A_Monthly!$E$2:$E$180&amp;[1]A_Monthly!$F$2:$F$180,0))))</f>
        <v>12</v>
      </c>
      <c r="T67" s="49">
        <f t="array" ref="T67">IF(ISERROR(INDEX([1]A_Monthly!S$2:S$180,MATCH($A67&amp;$B67&amp;$C67,[1]A_Monthly!$D$2:$D$180&amp;[1]A_Monthly!$E$2:$E$180&amp;[1]A_Monthly!$F$2:$F$180,0))),0,(INDEX([1]A_Monthly!S$2:S$180,MATCH($A67&amp;$B67&amp;$C67,[1]A_Monthly!$D$2:$D$180&amp;[1]A_Monthly!$E$2:$E$180&amp;[1]A_Monthly!$F$2:$F$180,0))))</f>
        <v>12</v>
      </c>
      <c r="U67" s="49">
        <f t="array" ref="U67">IF(ISERROR(INDEX([1]A_Monthly!T$2:T$180,MATCH($A67&amp;$B67&amp;$C67,[1]A_Monthly!$D$2:$D$180&amp;[1]A_Monthly!$E$2:$E$180&amp;[1]A_Monthly!$F$2:$F$180,0))),0,(INDEX([1]A_Monthly!T$2:T$180,MATCH($A67&amp;$B67&amp;$C67,[1]A_Monthly!$D$2:$D$180&amp;[1]A_Monthly!$E$2:$E$180&amp;[1]A_Monthly!$F$2:$F$180,0))))</f>
        <v>21</v>
      </c>
      <c r="V67" s="49">
        <f t="array" ref="V67">IF(ISERROR(INDEX([1]A_Monthly!U$2:U$180,MATCH($A67&amp;$B67&amp;$C67,[1]A_Monthly!$D$2:$D$180&amp;[1]A_Monthly!$E$2:$E$180&amp;[1]A_Monthly!$F$2:$F$180,0))),0,(INDEX([1]A_Monthly!U$2:U$180,MATCH($A67&amp;$B67&amp;$C67,[1]A_Monthly!$D$2:$D$180&amp;[1]A_Monthly!$E$2:$E$180&amp;[1]A_Monthly!$F$2:$F$180,0))))</f>
        <v>32</v>
      </c>
      <c r="W67" s="49">
        <f t="array" ref="W67">IF(ISERROR(INDEX([1]A_Monthly!V$2:V$180,MATCH($A67&amp;$B67&amp;$C67,[1]A_Monthly!$D$2:$D$180&amp;[1]A_Monthly!$E$2:$E$180&amp;[1]A_Monthly!$F$2:$F$180,0))),0,(INDEX([1]A_Monthly!V$2:V$180,MATCH($A67&amp;$B67&amp;$C67,[1]A_Monthly!$D$2:$D$180&amp;[1]A_Monthly!$E$2:$E$180&amp;[1]A_Monthly!$F$2:$F$180,0))))</f>
        <v>27</v>
      </c>
      <c r="X67" s="49">
        <f t="array" ref="X67">IF(ISERROR(INDEX([1]A_Monthly!W$2:W$180,MATCH($A67&amp;$B67&amp;$C67,[1]A_Monthly!$D$2:$D$180&amp;[1]A_Monthly!$E$2:$E$180&amp;[1]A_Monthly!$F$2:$F$180,0))),0,(INDEX([1]A_Monthly!W$2:W$180,MATCH($A67&amp;$B67&amp;$C67,[1]A_Monthly!$D$2:$D$180&amp;[1]A_Monthly!$E$2:$E$180&amp;[1]A_Monthly!$F$2:$F$180,0))))</f>
        <v>17</v>
      </c>
      <c r="Y67" s="49">
        <f t="array" ref="Y67">IF(ISERROR(INDEX([1]A_Monthly!X$2:X$180,MATCH($A67&amp;$B67&amp;$C67,[1]A_Monthly!$D$2:$D$180&amp;[1]A_Monthly!$E$2:$E$180&amp;[1]A_Monthly!$F$2:$F$180,0))),0,(INDEX([1]A_Monthly!X$2:X$180,MATCH($A67&amp;$B67&amp;$C67,[1]A_Monthly!$D$2:$D$180&amp;[1]A_Monthly!$E$2:$E$180&amp;[1]A_Monthly!$F$2:$F$180,0))))</f>
        <v>22</v>
      </c>
      <c r="Z67" s="49">
        <f t="array" ref="Z67">IF(ISERROR(INDEX([1]A_Monthly!Y$2:Y$180,MATCH($A67&amp;$B67&amp;$C67,[1]A_Monthly!$D$2:$D$180&amp;[1]A_Monthly!$E$2:$E$180&amp;[1]A_Monthly!$F$2:$F$180,0))),0,(INDEX([1]A_Monthly!Y$2:Y$180,MATCH($A67&amp;$B67&amp;$C67,[1]A_Monthly!$D$2:$D$180&amp;[1]A_Monthly!$E$2:$E$180&amp;[1]A_Monthly!$F$2:$F$180,0))))</f>
        <v>17</v>
      </c>
      <c r="AA67" s="49">
        <f t="array" ref="AA67">IF(ISERROR(INDEX([1]A_Monthly!Z$2:Z$180,MATCH($A67&amp;$B67&amp;$C67,[1]A_Monthly!$D$2:$D$180&amp;[1]A_Monthly!$E$2:$E$180&amp;[1]A_Monthly!$F$2:$F$180,0))),0,(INDEX([1]A_Monthly!Z$2:Z$180,MATCH($A67&amp;$B67&amp;$C67,[1]A_Monthly!$D$2:$D$180&amp;[1]A_Monthly!$E$2:$E$180&amp;[1]A_Monthly!$F$2:$F$180,0))))</f>
        <v>20</v>
      </c>
      <c r="AB67" s="49">
        <f t="array" ref="AB67">IF(ISERROR(INDEX([1]A_Monthly!AA$2:AA$180,MATCH($A67&amp;$B67&amp;$C67,[1]A_Monthly!$D$2:$D$180&amp;[1]A_Monthly!$E$2:$E$180&amp;[1]A_Monthly!$F$2:$F$180,0))),0,(INDEX([1]A_Monthly!AA$2:AA$180,MATCH($A67&amp;$B67&amp;$C67,[1]A_Monthly!$D$2:$D$180&amp;[1]A_Monthly!$E$2:$E$180&amp;[1]A_Monthly!$F$2:$F$180,0))))</f>
        <v>23</v>
      </c>
      <c r="AC67" s="49">
        <f t="array" ref="AC67">IF(ISERROR(INDEX([1]A_Monthly!AB$2:AB$180,MATCH($A67&amp;$B67&amp;$C67,[1]A_Monthly!$D$2:$D$180&amp;[1]A_Monthly!$E$2:$E$180&amp;[1]A_Monthly!$F$2:$F$180,0))),0,(INDEX([1]A_Monthly!AB$2:AB$180,MATCH($A67&amp;$B67&amp;$C67,[1]A_Monthly!$D$2:$D$180&amp;[1]A_Monthly!$E$2:$E$180&amp;[1]A_Monthly!$F$2:$F$180,0))))</f>
        <v>22</v>
      </c>
      <c r="AD67" s="49">
        <f t="array" ref="AD67">IF(ISERROR(INDEX([1]A_Monthly!AC$2:AC$180,MATCH($A67&amp;$B67&amp;$C67,[1]A_Monthly!$D$2:$D$180&amp;[1]A_Monthly!$E$2:$E$180&amp;[1]A_Monthly!$F$2:$F$180,0))),0,(INDEX([1]A_Monthly!AC$2:AC$180,MATCH($A67&amp;$B67&amp;$C67,[1]A_Monthly!$D$2:$D$180&amp;[1]A_Monthly!$E$2:$E$180&amp;[1]A_Monthly!$F$2:$F$180,0))))</f>
        <v>25</v>
      </c>
      <c r="AE67" s="49">
        <f t="array" ref="AE67">IF(ISERROR(INDEX([1]A_Monthly!AD$2:AD$180,MATCH($A67&amp;$B67&amp;$C67,[1]A_Monthly!$D$2:$D$180&amp;[1]A_Monthly!$E$2:$E$180&amp;[1]A_Monthly!$F$2:$F$180,0))),0,(INDEX([1]A_Monthly!AD$2:AD$180,MATCH($A67&amp;$B67&amp;$C67,[1]A_Monthly!$D$2:$D$180&amp;[1]A_Monthly!$E$2:$E$180&amp;[1]A_Monthly!$F$2:$F$180,0))))</f>
        <v>20</v>
      </c>
      <c r="AF67" s="50">
        <f t="array" ref="AF67">IF(ISERROR(INDEX([1]A_Monthly!AE$2:AE$180,MATCH($A67&amp;$B67&amp;$C67,[1]A_Monthly!$D$2:$D$180&amp;[1]A_Monthly!$E$2:$E$180&amp;[1]A_Monthly!$F$2:$F$180,0))),0,(INDEX([1]A_Monthly!AE$2:AE$180,MATCH($A67&amp;$B67&amp;$C67,[1]A_Monthly!$D$2:$D$180&amp;[1]A_Monthly!$E$2:$E$180&amp;[1]A_Monthly!$F$2:$F$180,0))))</f>
        <v>18</v>
      </c>
      <c r="AG67" s="50">
        <f t="array" ref="AG67">IF(ISERROR(INDEX([1]A_Monthly!AF$2:AF$180,MATCH($A67&amp;$B67&amp;$C67,[1]A_Monthly!$D$2:$D$180&amp;[1]A_Monthly!$E$2:$E$180&amp;[1]A_Monthly!$F$2:$F$180,0))),0,(INDEX([1]A_Monthly!AF$2:AF$180,MATCH($A67&amp;$B67&amp;$C67,[1]A_Monthly!$D$2:$D$180&amp;[1]A_Monthly!$E$2:$E$180&amp;[1]A_Monthly!$F$2:$F$180,0))))</f>
        <v>27</v>
      </c>
      <c r="AH67" s="51">
        <f t="array" ref="AH67">IF(ISERROR(INDEX([1]A_Monthly!AG$2:AG$180,MATCH($A67&amp;$B67&amp;$C67,[1]A_Monthly!$D$2:$D$180&amp;[1]A_Monthly!$E$2:$E$180&amp;[1]A_Monthly!$F$2:$F$180,0))),0,(INDEX([1]A_Monthly!AG$2:AG$180,MATCH($A67&amp;$B67&amp;$C67,[1]A_Monthly!$D$2:$D$180&amp;[1]A_Monthly!$E$2:$E$180&amp;[1]A_Monthly!$F$2:$F$180,0))))</f>
        <v>22</v>
      </c>
      <c r="AI67" s="29"/>
      <c r="AJ67" s="29"/>
      <c r="AK67" s="128"/>
      <c r="AL67" s="29"/>
      <c r="AM67" s="1"/>
      <c r="AN67" s="1"/>
    </row>
    <row r="68" spans="1:40" x14ac:dyDescent="0.2">
      <c r="A68" s="11">
        <v>13</v>
      </c>
      <c r="B68" s="11">
        <v>2</v>
      </c>
      <c r="C68" s="11">
        <v>2</v>
      </c>
      <c r="D68" s="29">
        <f t="array" ref="D68">IF(ISERROR(INDEX([1]A_Current!G$2:G$180,MATCH($A68&amp;$B68&amp;$C68,[1]A_Current!$D$2:$D$180&amp;[1]A_Yearly!$E$2:$E$180&amp;[1]A_Current!$F$2:$F$180,0))),0,(INDEX([1]A_Current!G$2:G$180,MATCH($A68&amp;$B68&amp;$C68,[1]A_Current!$D$2:$D$180&amp;[1]A_Current!$E$2:$E$180&amp;[1]A_Current!$F$2:$F$180,0))))</f>
        <v>168</v>
      </c>
      <c r="E68" s="29">
        <f t="array" ref="E68">IF(ISERROR(INDEX([1]A_Current!H$2:H$180,MATCH($A68&amp;$B68&amp;$C68,[1]A_Current!$D$2:$D$180&amp;[1]A_Yearly!$E$2:$E$180&amp;[1]A_Current!$F$2:$F$180,0))),0,(INDEX([1]A_Current!H$2:H$180,MATCH($A68&amp;$B68&amp;$C68,[1]A_Current!$D$2:$D$180&amp;[1]A_Current!$E$2:$E$180&amp;[1]A_Current!$F$2:$F$180,0))))</f>
        <v>180</v>
      </c>
      <c r="F68" s="102"/>
      <c r="G68" s="103" t="s">
        <v>67</v>
      </c>
      <c r="H68" s="49">
        <f t="array" ref="H68">IF(ISERROR(INDEX([1]A_Monthly!G$2:G$180,MATCH($A68&amp;$B68&amp;$C68,[1]A_Monthly!$D$2:$D$180&amp;[1]A_Monthly!$E$2:$E$180&amp;[1]A_Monthly!$F$2:$F$180,0))),0,(INDEX([1]A_Monthly!G$2:G$180,MATCH($A68&amp;$B68&amp;$C68,[1]A_Monthly!$D$2:$D$180&amp;[1]A_Monthly!$E$2:$E$180&amp;[1]A_Monthly!$F$2:$F$180,0))))</f>
        <v>23</v>
      </c>
      <c r="I68" s="49">
        <f t="array" ref="I68">IF(ISERROR(INDEX([1]A_Monthly!H$2:H$180,MATCH($A68&amp;$B68&amp;$C68,[1]A_Monthly!$D$2:$D$180&amp;[1]A_Monthly!$E$2:$E$180&amp;[1]A_Monthly!$F$2:$F$180,0))),0,(INDEX([1]A_Monthly!H$2:H$180,MATCH($A68&amp;$B68&amp;$C68,[1]A_Monthly!$D$2:$D$180&amp;[1]A_Monthly!$E$2:$E$180&amp;[1]A_Monthly!$F$2:$F$180,0))))</f>
        <v>22</v>
      </c>
      <c r="J68" s="49">
        <f t="array" ref="J68">IF(ISERROR(INDEX([1]A_Monthly!I$2:I$180,MATCH($A68&amp;$B68&amp;$C68,[1]A_Monthly!$D$2:$D$180&amp;[1]A_Monthly!$E$2:$E$180&amp;[1]A_Monthly!$F$2:$F$180,0))),0,(INDEX([1]A_Monthly!I$2:I$180,MATCH($A68&amp;$B68&amp;$C68,[1]A_Monthly!$D$2:$D$180&amp;[1]A_Monthly!$E$2:$E$180&amp;[1]A_Monthly!$F$2:$F$180,0))))</f>
        <v>9</v>
      </c>
      <c r="K68" s="49">
        <f t="array" ref="K68">IF(ISERROR(INDEX([1]A_Monthly!J$2:J$180,MATCH($A68&amp;$B68&amp;$C68,[1]A_Monthly!$D$2:$D$180&amp;[1]A_Monthly!$E$2:$E$180&amp;[1]A_Monthly!$F$2:$F$180,0))),0,(INDEX([1]A_Monthly!J$2:J$180,MATCH($A68&amp;$B68&amp;$C68,[1]A_Monthly!$D$2:$D$180&amp;[1]A_Monthly!$E$2:$E$180&amp;[1]A_Monthly!$F$2:$F$180,0))))</f>
        <v>12</v>
      </c>
      <c r="L68" s="49">
        <f t="array" ref="L68">IF(ISERROR(INDEX([1]A_Monthly!K$2:K$180,MATCH($A68&amp;$B68&amp;$C68,[1]A_Monthly!$D$2:$D$180&amp;[1]A_Monthly!$E$2:$E$180&amp;[1]A_Monthly!$F$2:$F$180,0))),0,(INDEX([1]A_Monthly!K$2:K$180,MATCH($A68&amp;$B68&amp;$C68,[1]A_Monthly!$D$2:$D$180&amp;[1]A_Monthly!$E$2:$E$180&amp;[1]A_Monthly!$F$2:$F$180,0))))</f>
        <v>13</v>
      </c>
      <c r="M68" s="49">
        <f t="array" ref="M68">IF(ISERROR(INDEX([1]A_Monthly!L$2:L$180,MATCH($A68&amp;$B68&amp;$C68,[1]A_Monthly!$D$2:$D$180&amp;[1]A_Monthly!$E$2:$E$180&amp;[1]A_Monthly!$F$2:$F$180,0))),0,(INDEX([1]A_Monthly!L$2:L$180,MATCH($A68&amp;$B68&amp;$C68,[1]A_Monthly!$D$2:$D$180&amp;[1]A_Monthly!$E$2:$E$180&amp;[1]A_Monthly!$F$2:$F$180,0))))</f>
        <v>16</v>
      </c>
      <c r="N68" s="49">
        <f t="array" ref="N68">IF(ISERROR(INDEX([1]A_Monthly!M$2:M$180,MATCH($A68&amp;$B68&amp;$C68,[1]A_Monthly!$D$2:$D$180&amp;[1]A_Monthly!$E$2:$E$180&amp;[1]A_Monthly!$F$2:$F$180,0))),0,(INDEX([1]A_Monthly!M$2:M$180,MATCH($A68&amp;$B68&amp;$C68,[1]A_Monthly!$D$2:$D$180&amp;[1]A_Monthly!$E$2:$E$180&amp;[1]A_Monthly!$F$2:$F$180,0))))</f>
        <v>11</v>
      </c>
      <c r="O68" s="49">
        <f t="array" ref="O68">IF(ISERROR(INDEX([1]A_Monthly!N$2:N$180,MATCH($A68&amp;$B68&amp;$C68,[1]A_Monthly!$D$2:$D$180&amp;[1]A_Monthly!$E$2:$E$180&amp;[1]A_Monthly!$F$2:$F$180,0))),0,(INDEX([1]A_Monthly!N$2:N$180,MATCH($A68&amp;$B68&amp;$C68,[1]A_Monthly!$D$2:$D$180&amp;[1]A_Monthly!$E$2:$E$180&amp;[1]A_Monthly!$F$2:$F$180,0))))</f>
        <v>16</v>
      </c>
      <c r="P68" s="49">
        <f t="array" ref="P68">IF(ISERROR(INDEX([1]A_Monthly!O$2:O$180,MATCH($A68&amp;$B68&amp;$C68,[1]A_Monthly!$D$2:$D$180&amp;[1]A_Monthly!$E$2:$E$180&amp;[1]A_Monthly!$F$2:$F$180,0))),0,(INDEX([1]A_Monthly!O$2:O$180,MATCH($A68&amp;$B68&amp;$C68,[1]A_Monthly!$D$2:$D$180&amp;[1]A_Monthly!$E$2:$E$180&amp;[1]A_Monthly!$F$2:$F$180,0))))</f>
        <v>20</v>
      </c>
      <c r="Q68" s="49">
        <f t="array" ref="Q68">IF(ISERROR(INDEX([1]A_Monthly!P$2:P$180,MATCH($A68&amp;$B68&amp;$C68,[1]A_Monthly!$D$2:$D$180&amp;[1]A_Monthly!$E$2:$E$180&amp;[1]A_Monthly!$F$2:$F$180,0))),0,(INDEX([1]A_Monthly!P$2:P$180,MATCH($A68&amp;$B68&amp;$C68,[1]A_Monthly!$D$2:$D$180&amp;[1]A_Monthly!$E$2:$E$180&amp;[1]A_Monthly!$F$2:$F$180,0))))</f>
        <v>29</v>
      </c>
      <c r="R68" s="49">
        <f t="array" ref="R68">IF(ISERROR(INDEX([1]A_Monthly!Q$2:Q$180,MATCH($A68&amp;$B68&amp;$C68,[1]A_Monthly!$D$2:$D$180&amp;[1]A_Monthly!$E$2:$E$180&amp;[1]A_Monthly!$F$2:$F$180,0))),0,(INDEX([1]A_Monthly!Q$2:Q$180,MATCH($A68&amp;$B68&amp;$C68,[1]A_Monthly!$D$2:$D$180&amp;[1]A_Monthly!$E$2:$E$180&amp;[1]A_Monthly!$F$2:$F$180,0))))</f>
        <v>20</v>
      </c>
      <c r="S68" s="49">
        <f t="array" ref="S68">IF(ISERROR(INDEX([1]A_Monthly!R$2:R$180,MATCH($A68&amp;$B68&amp;$C68,[1]A_Monthly!$D$2:$D$180&amp;[1]A_Monthly!$E$2:$E$180&amp;[1]A_Monthly!$F$2:$F$180,0))),0,(INDEX([1]A_Monthly!R$2:R$180,MATCH($A68&amp;$B68&amp;$C68,[1]A_Monthly!$D$2:$D$180&amp;[1]A_Monthly!$E$2:$E$180&amp;[1]A_Monthly!$F$2:$F$180,0))))</f>
        <v>13</v>
      </c>
      <c r="T68" s="49">
        <f t="array" ref="T68">IF(ISERROR(INDEX([1]A_Monthly!S$2:S$180,MATCH($A68&amp;$B68&amp;$C68,[1]A_Monthly!$D$2:$D$180&amp;[1]A_Monthly!$E$2:$E$180&amp;[1]A_Monthly!$F$2:$F$180,0))),0,(INDEX([1]A_Monthly!S$2:S$180,MATCH($A68&amp;$B68&amp;$C68,[1]A_Monthly!$D$2:$D$180&amp;[1]A_Monthly!$E$2:$E$180&amp;[1]A_Monthly!$F$2:$F$180,0))))</f>
        <v>14</v>
      </c>
      <c r="U68" s="49">
        <f t="array" ref="U68">IF(ISERROR(INDEX([1]A_Monthly!T$2:T$180,MATCH($A68&amp;$B68&amp;$C68,[1]A_Monthly!$D$2:$D$180&amp;[1]A_Monthly!$E$2:$E$180&amp;[1]A_Monthly!$F$2:$F$180,0))),0,(INDEX([1]A_Monthly!T$2:T$180,MATCH($A68&amp;$B68&amp;$C68,[1]A_Monthly!$D$2:$D$180&amp;[1]A_Monthly!$E$2:$E$180&amp;[1]A_Monthly!$F$2:$F$180,0))))</f>
        <v>14</v>
      </c>
      <c r="V68" s="49">
        <f t="array" ref="V68">IF(ISERROR(INDEX([1]A_Monthly!U$2:U$180,MATCH($A68&amp;$B68&amp;$C68,[1]A_Monthly!$D$2:$D$180&amp;[1]A_Monthly!$E$2:$E$180&amp;[1]A_Monthly!$F$2:$F$180,0))),0,(INDEX([1]A_Monthly!U$2:U$180,MATCH($A68&amp;$B68&amp;$C68,[1]A_Monthly!$D$2:$D$180&amp;[1]A_Monthly!$E$2:$E$180&amp;[1]A_Monthly!$F$2:$F$180,0))))</f>
        <v>15</v>
      </c>
      <c r="W68" s="49">
        <f t="array" ref="W68">IF(ISERROR(INDEX([1]A_Monthly!V$2:V$180,MATCH($A68&amp;$B68&amp;$C68,[1]A_Monthly!$D$2:$D$180&amp;[1]A_Monthly!$E$2:$E$180&amp;[1]A_Monthly!$F$2:$F$180,0))),0,(INDEX([1]A_Monthly!V$2:V$180,MATCH($A68&amp;$B68&amp;$C68,[1]A_Monthly!$D$2:$D$180&amp;[1]A_Monthly!$E$2:$E$180&amp;[1]A_Monthly!$F$2:$F$180,0))))</f>
        <v>18</v>
      </c>
      <c r="X68" s="49">
        <f t="array" ref="X68">IF(ISERROR(INDEX([1]A_Monthly!W$2:W$180,MATCH($A68&amp;$B68&amp;$C68,[1]A_Monthly!$D$2:$D$180&amp;[1]A_Monthly!$E$2:$E$180&amp;[1]A_Monthly!$F$2:$F$180,0))),0,(INDEX([1]A_Monthly!W$2:W$180,MATCH($A68&amp;$B68&amp;$C68,[1]A_Monthly!$D$2:$D$180&amp;[1]A_Monthly!$E$2:$E$180&amp;[1]A_Monthly!$F$2:$F$180,0))))</f>
        <v>14</v>
      </c>
      <c r="Y68" s="49">
        <f t="array" ref="Y68">IF(ISERROR(INDEX([1]A_Monthly!X$2:X$180,MATCH($A68&amp;$B68&amp;$C68,[1]A_Monthly!$D$2:$D$180&amp;[1]A_Monthly!$E$2:$E$180&amp;[1]A_Monthly!$F$2:$F$180,0))),0,(INDEX([1]A_Monthly!X$2:X$180,MATCH($A68&amp;$B68&amp;$C68,[1]A_Monthly!$D$2:$D$180&amp;[1]A_Monthly!$E$2:$E$180&amp;[1]A_Monthly!$F$2:$F$180,0))))</f>
        <v>19</v>
      </c>
      <c r="Z68" s="49">
        <f t="array" ref="Z68">IF(ISERROR(INDEX([1]A_Monthly!Y$2:Y$180,MATCH($A68&amp;$B68&amp;$C68,[1]A_Monthly!$D$2:$D$180&amp;[1]A_Monthly!$E$2:$E$180&amp;[1]A_Monthly!$F$2:$F$180,0))),0,(INDEX([1]A_Monthly!Y$2:Y$180,MATCH($A68&amp;$B68&amp;$C68,[1]A_Monthly!$D$2:$D$180&amp;[1]A_Monthly!$E$2:$E$180&amp;[1]A_Monthly!$F$2:$F$180,0))))</f>
        <v>14</v>
      </c>
      <c r="AA68" s="49">
        <f t="array" ref="AA68">IF(ISERROR(INDEX([1]A_Monthly!Z$2:Z$180,MATCH($A68&amp;$B68&amp;$C68,[1]A_Monthly!$D$2:$D$180&amp;[1]A_Monthly!$E$2:$E$180&amp;[1]A_Monthly!$F$2:$F$180,0))),0,(INDEX([1]A_Monthly!Z$2:Z$180,MATCH($A68&amp;$B68&amp;$C68,[1]A_Monthly!$D$2:$D$180&amp;[1]A_Monthly!$E$2:$E$180&amp;[1]A_Monthly!$F$2:$F$180,0))))</f>
        <v>15</v>
      </c>
      <c r="AB68" s="49">
        <f t="array" ref="AB68">IF(ISERROR(INDEX([1]A_Monthly!AA$2:AA$180,MATCH($A68&amp;$B68&amp;$C68,[1]A_Monthly!$D$2:$D$180&amp;[1]A_Monthly!$E$2:$E$180&amp;[1]A_Monthly!$F$2:$F$180,0))),0,(INDEX([1]A_Monthly!AA$2:AA$180,MATCH($A68&amp;$B68&amp;$C68,[1]A_Monthly!$D$2:$D$180&amp;[1]A_Monthly!$E$2:$E$180&amp;[1]A_Monthly!$F$2:$F$180,0))))</f>
        <v>16</v>
      </c>
      <c r="AC68" s="49">
        <f t="array" ref="AC68">IF(ISERROR(INDEX([1]A_Monthly!AB$2:AB$180,MATCH($A68&amp;$B68&amp;$C68,[1]A_Monthly!$D$2:$D$180&amp;[1]A_Monthly!$E$2:$E$180&amp;[1]A_Monthly!$F$2:$F$180,0))),0,(INDEX([1]A_Monthly!AB$2:AB$180,MATCH($A68&amp;$B68&amp;$C68,[1]A_Monthly!$D$2:$D$180&amp;[1]A_Monthly!$E$2:$E$180&amp;[1]A_Monthly!$F$2:$F$180,0))))</f>
        <v>28</v>
      </c>
      <c r="AD68" s="49">
        <f t="array" ref="AD68">IF(ISERROR(INDEX([1]A_Monthly!AC$2:AC$180,MATCH($A68&amp;$B68&amp;$C68,[1]A_Monthly!$D$2:$D$180&amp;[1]A_Monthly!$E$2:$E$180&amp;[1]A_Monthly!$F$2:$F$180,0))),0,(INDEX([1]A_Monthly!AC$2:AC$180,MATCH($A68&amp;$B68&amp;$C68,[1]A_Monthly!$D$2:$D$180&amp;[1]A_Monthly!$E$2:$E$180&amp;[1]A_Monthly!$F$2:$F$180,0))))</f>
        <v>17</v>
      </c>
      <c r="AE68" s="49">
        <f t="array" ref="AE68">IF(ISERROR(INDEX([1]A_Monthly!AD$2:AD$180,MATCH($A68&amp;$B68&amp;$C68,[1]A_Monthly!$D$2:$D$180&amp;[1]A_Monthly!$E$2:$E$180&amp;[1]A_Monthly!$F$2:$F$180,0))),0,(INDEX([1]A_Monthly!AD$2:AD$180,MATCH($A68&amp;$B68&amp;$C68,[1]A_Monthly!$D$2:$D$180&amp;[1]A_Monthly!$E$2:$E$180&amp;[1]A_Monthly!$F$2:$F$180,0))))</f>
        <v>18</v>
      </c>
      <c r="AF68" s="50">
        <f t="array" ref="AF68">IF(ISERROR(INDEX([1]A_Monthly!AE$2:AE$180,MATCH($A68&amp;$B68&amp;$C68,[1]A_Monthly!$D$2:$D$180&amp;[1]A_Monthly!$E$2:$E$180&amp;[1]A_Monthly!$F$2:$F$180,0))),0,(INDEX([1]A_Monthly!AE$2:AE$180,MATCH($A68&amp;$B68&amp;$C68,[1]A_Monthly!$D$2:$D$180&amp;[1]A_Monthly!$E$2:$E$180&amp;[1]A_Monthly!$F$2:$F$180,0))))</f>
        <v>16</v>
      </c>
      <c r="AG68" s="50">
        <f t="array" ref="AG68">IF(ISERROR(INDEX([1]A_Monthly!AF$2:AF$180,MATCH($A68&amp;$B68&amp;$C68,[1]A_Monthly!$D$2:$D$180&amp;[1]A_Monthly!$E$2:$E$180&amp;[1]A_Monthly!$F$2:$F$180,0))),0,(INDEX([1]A_Monthly!AF$2:AF$180,MATCH($A68&amp;$B68&amp;$C68,[1]A_Monthly!$D$2:$D$180&amp;[1]A_Monthly!$E$2:$E$180&amp;[1]A_Monthly!$F$2:$F$180,0))))</f>
        <v>17</v>
      </c>
      <c r="AH68" s="51">
        <f t="array" ref="AH68">IF(ISERROR(INDEX([1]A_Monthly!AG$2:AG$180,MATCH($A68&amp;$B68&amp;$C68,[1]A_Monthly!$D$2:$D$180&amp;[1]A_Monthly!$E$2:$E$180&amp;[1]A_Monthly!$F$2:$F$180,0))),0,(INDEX([1]A_Monthly!AG$2:AG$180,MATCH($A68&amp;$B68&amp;$C68,[1]A_Monthly!$D$2:$D$180&amp;[1]A_Monthly!$E$2:$E$180&amp;[1]A_Monthly!$F$2:$F$180,0))))</f>
        <v>20</v>
      </c>
      <c r="AK68" s="128"/>
      <c r="AM68" s="1"/>
      <c r="AN68" s="1"/>
    </row>
    <row r="69" spans="1:40" x14ac:dyDescent="0.2">
      <c r="A69" s="11">
        <v>13</v>
      </c>
      <c r="B69" s="11">
        <v>2</v>
      </c>
      <c r="C69" s="11">
        <v>3</v>
      </c>
      <c r="D69" s="29">
        <f t="array" ref="D69">IF(ISERROR(INDEX([1]A_Current!G$2:G$180,MATCH($A69&amp;$B69&amp;$C69,[1]A_Current!$D$2:$D$180&amp;[1]A_Yearly!$E$2:$E$180&amp;[1]A_Current!$F$2:$F$180,0))),0,(INDEX([1]A_Current!G$2:G$180,MATCH($A69&amp;$B69&amp;$C69,[1]A_Current!$D$2:$D$180&amp;[1]A_Current!$E$2:$E$180&amp;[1]A_Current!$F$2:$F$180,0))))</f>
        <v>248</v>
      </c>
      <c r="E69" s="29">
        <f t="array" ref="E69">IF(ISERROR(INDEX([1]A_Current!H$2:H$180,MATCH($A69&amp;$B69&amp;$C69,[1]A_Current!$D$2:$D$180&amp;[1]A_Yearly!$E$2:$E$180&amp;[1]A_Current!$F$2:$F$180,0))),0,(INDEX([1]A_Current!H$2:H$180,MATCH($A69&amp;$B69&amp;$C69,[1]A_Current!$D$2:$D$180&amp;[1]A_Current!$E$2:$E$180&amp;[1]A_Current!$F$2:$F$180,0))))</f>
        <v>272</v>
      </c>
      <c r="F69" s="102"/>
      <c r="G69" s="103" t="s">
        <v>68</v>
      </c>
      <c r="H69" s="49">
        <f t="array" ref="H69">IF(ISERROR(INDEX([1]A_Monthly!G$2:G$180,MATCH($A69&amp;$B69&amp;$C69,[1]A_Monthly!$D$2:$D$180&amp;[1]A_Monthly!$E$2:$E$180&amp;[1]A_Monthly!$F$2:$F$180,0))),0,(INDEX([1]A_Monthly!G$2:G$180,MATCH($A69&amp;$B69&amp;$C69,[1]A_Monthly!$D$2:$D$180&amp;[1]A_Monthly!$E$2:$E$180&amp;[1]A_Monthly!$F$2:$F$180,0))))</f>
        <v>18</v>
      </c>
      <c r="I69" s="49">
        <f t="array" ref="I69">IF(ISERROR(INDEX([1]A_Monthly!H$2:H$180,MATCH($A69&amp;$B69&amp;$C69,[1]A_Monthly!$D$2:$D$180&amp;[1]A_Monthly!$E$2:$E$180&amp;[1]A_Monthly!$F$2:$F$180,0))),0,(INDEX([1]A_Monthly!H$2:H$180,MATCH($A69&amp;$B69&amp;$C69,[1]A_Monthly!$D$2:$D$180&amp;[1]A_Monthly!$E$2:$E$180&amp;[1]A_Monthly!$F$2:$F$180,0))))</f>
        <v>11</v>
      </c>
      <c r="J69" s="49">
        <f t="array" ref="J69">IF(ISERROR(INDEX([1]A_Monthly!I$2:I$180,MATCH($A69&amp;$B69&amp;$C69,[1]A_Monthly!$D$2:$D$180&amp;[1]A_Monthly!$E$2:$E$180&amp;[1]A_Monthly!$F$2:$F$180,0))),0,(INDEX([1]A_Monthly!I$2:I$180,MATCH($A69&amp;$B69&amp;$C69,[1]A_Monthly!$D$2:$D$180&amp;[1]A_Monthly!$E$2:$E$180&amp;[1]A_Monthly!$F$2:$F$180,0))))</f>
        <v>13</v>
      </c>
      <c r="K69" s="49">
        <f t="array" ref="K69">IF(ISERROR(INDEX([1]A_Monthly!J$2:J$180,MATCH($A69&amp;$B69&amp;$C69,[1]A_Monthly!$D$2:$D$180&amp;[1]A_Monthly!$E$2:$E$180&amp;[1]A_Monthly!$F$2:$F$180,0))),0,(INDEX([1]A_Monthly!J$2:J$180,MATCH($A69&amp;$B69&amp;$C69,[1]A_Monthly!$D$2:$D$180&amp;[1]A_Monthly!$E$2:$E$180&amp;[1]A_Monthly!$F$2:$F$180,0))))</f>
        <v>12</v>
      </c>
      <c r="L69" s="49">
        <f t="array" ref="L69">IF(ISERROR(INDEX([1]A_Monthly!K$2:K$180,MATCH($A69&amp;$B69&amp;$C69,[1]A_Monthly!$D$2:$D$180&amp;[1]A_Monthly!$E$2:$E$180&amp;[1]A_Monthly!$F$2:$F$180,0))),0,(INDEX([1]A_Monthly!K$2:K$180,MATCH($A69&amp;$B69&amp;$C69,[1]A_Monthly!$D$2:$D$180&amp;[1]A_Monthly!$E$2:$E$180&amp;[1]A_Monthly!$F$2:$F$180,0))))</f>
        <v>9</v>
      </c>
      <c r="M69" s="49">
        <f t="array" ref="M69">IF(ISERROR(INDEX([1]A_Monthly!L$2:L$180,MATCH($A69&amp;$B69&amp;$C69,[1]A_Monthly!$D$2:$D$180&amp;[1]A_Monthly!$E$2:$E$180&amp;[1]A_Monthly!$F$2:$F$180,0))),0,(INDEX([1]A_Monthly!L$2:L$180,MATCH($A69&amp;$B69&amp;$C69,[1]A_Monthly!$D$2:$D$180&amp;[1]A_Monthly!$E$2:$E$180&amp;[1]A_Monthly!$F$2:$F$180,0))))</f>
        <v>23</v>
      </c>
      <c r="N69" s="49">
        <f t="array" ref="N69">IF(ISERROR(INDEX([1]A_Monthly!M$2:M$180,MATCH($A69&amp;$B69&amp;$C69,[1]A_Monthly!$D$2:$D$180&amp;[1]A_Monthly!$E$2:$E$180&amp;[1]A_Monthly!$F$2:$F$180,0))),0,(INDEX([1]A_Monthly!M$2:M$180,MATCH($A69&amp;$B69&amp;$C69,[1]A_Monthly!$D$2:$D$180&amp;[1]A_Monthly!$E$2:$E$180&amp;[1]A_Monthly!$F$2:$F$180,0))))</f>
        <v>21</v>
      </c>
      <c r="O69" s="49">
        <f t="array" ref="O69">IF(ISERROR(INDEX([1]A_Monthly!N$2:N$180,MATCH($A69&amp;$B69&amp;$C69,[1]A_Monthly!$D$2:$D$180&amp;[1]A_Monthly!$E$2:$E$180&amp;[1]A_Monthly!$F$2:$F$180,0))),0,(INDEX([1]A_Monthly!N$2:N$180,MATCH($A69&amp;$B69&amp;$C69,[1]A_Monthly!$D$2:$D$180&amp;[1]A_Monthly!$E$2:$E$180&amp;[1]A_Monthly!$F$2:$F$180,0))))</f>
        <v>32</v>
      </c>
      <c r="P69" s="49">
        <f t="array" ref="P69">IF(ISERROR(INDEX([1]A_Monthly!O$2:O$180,MATCH($A69&amp;$B69&amp;$C69,[1]A_Monthly!$D$2:$D$180&amp;[1]A_Monthly!$E$2:$E$180&amp;[1]A_Monthly!$F$2:$F$180,0))),0,(INDEX([1]A_Monthly!O$2:O$180,MATCH($A69&amp;$B69&amp;$C69,[1]A_Monthly!$D$2:$D$180&amp;[1]A_Monthly!$E$2:$E$180&amp;[1]A_Monthly!$F$2:$F$180,0))))</f>
        <v>26</v>
      </c>
      <c r="Q69" s="49">
        <f t="array" ref="Q69">IF(ISERROR(INDEX([1]A_Monthly!P$2:P$180,MATCH($A69&amp;$B69&amp;$C69,[1]A_Monthly!$D$2:$D$180&amp;[1]A_Monthly!$E$2:$E$180&amp;[1]A_Monthly!$F$2:$F$180,0))),0,(INDEX([1]A_Monthly!P$2:P$180,MATCH($A69&amp;$B69&amp;$C69,[1]A_Monthly!$D$2:$D$180&amp;[1]A_Monthly!$E$2:$E$180&amp;[1]A_Monthly!$F$2:$F$180,0))))</f>
        <v>34</v>
      </c>
      <c r="R69" s="49">
        <f t="array" ref="R69">IF(ISERROR(INDEX([1]A_Monthly!Q$2:Q$180,MATCH($A69&amp;$B69&amp;$C69,[1]A_Monthly!$D$2:$D$180&amp;[1]A_Monthly!$E$2:$E$180&amp;[1]A_Monthly!$F$2:$F$180,0))),0,(INDEX([1]A_Monthly!Q$2:Q$180,MATCH($A69&amp;$B69&amp;$C69,[1]A_Monthly!$D$2:$D$180&amp;[1]A_Monthly!$E$2:$E$180&amp;[1]A_Monthly!$F$2:$F$180,0))))</f>
        <v>17</v>
      </c>
      <c r="S69" s="49">
        <f t="array" ref="S69">IF(ISERROR(INDEX([1]A_Monthly!R$2:R$180,MATCH($A69&amp;$B69&amp;$C69,[1]A_Monthly!$D$2:$D$180&amp;[1]A_Monthly!$E$2:$E$180&amp;[1]A_Monthly!$F$2:$F$180,0))),0,(INDEX([1]A_Monthly!R$2:R$180,MATCH($A69&amp;$B69&amp;$C69,[1]A_Monthly!$D$2:$D$180&amp;[1]A_Monthly!$E$2:$E$180&amp;[1]A_Monthly!$F$2:$F$180,0))))</f>
        <v>17</v>
      </c>
      <c r="T69" s="49">
        <f t="array" ref="T69">IF(ISERROR(INDEX([1]A_Monthly!S$2:S$180,MATCH($A69&amp;$B69&amp;$C69,[1]A_Monthly!$D$2:$D$180&amp;[1]A_Monthly!$E$2:$E$180&amp;[1]A_Monthly!$F$2:$F$180,0))),0,(INDEX([1]A_Monthly!S$2:S$180,MATCH($A69&amp;$B69&amp;$C69,[1]A_Monthly!$D$2:$D$180&amp;[1]A_Monthly!$E$2:$E$180&amp;[1]A_Monthly!$F$2:$F$180,0))))</f>
        <v>20</v>
      </c>
      <c r="U69" s="49">
        <f t="array" ref="U69">IF(ISERROR(INDEX([1]A_Monthly!T$2:T$180,MATCH($A69&amp;$B69&amp;$C69,[1]A_Monthly!$D$2:$D$180&amp;[1]A_Monthly!$E$2:$E$180&amp;[1]A_Monthly!$F$2:$F$180,0))),0,(INDEX([1]A_Monthly!T$2:T$180,MATCH($A69&amp;$B69&amp;$C69,[1]A_Monthly!$D$2:$D$180&amp;[1]A_Monthly!$E$2:$E$180&amp;[1]A_Monthly!$F$2:$F$180,0))))</f>
        <v>24</v>
      </c>
      <c r="V69" s="49">
        <f t="array" ref="V69">IF(ISERROR(INDEX([1]A_Monthly!U$2:U$180,MATCH($A69&amp;$B69&amp;$C69,[1]A_Monthly!$D$2:$D$180&amp;[1]A_Monthly!$E$2:$E$180&amp;[1]A_Monthly!$F$2:$F$180,0))),0,(INDEX([1]A_Monthly!U$2:U$180,MATCH($A69&amp;$B69&amp;$C69,[1]A_Monthly!$D$2:$D$180&amp;[1]A_Monthly!$E$2:$E$180&amp;[1]A_Monthly!$F$2:$F$180,0))))</f>
        <v>34</v>
      </c>
      <c r="W69" s="49">
        <f t="array" ref="W69">IF(ISERROR(INDEX([1]A_Monthly!V$2:V$180,MATCH($A69&amp;$B69&amp;$C69,[1]A_Monthly!$D$2:$D$180&amp;[1]A_Monthly!$E$2:$E$180&amp;[1]A_Monthly!$F$2:$F$180,0))),0,(INDEX([1]A_Monthly!V$2:V$180,MATCH($A69&amp;$B69&amp;$C69,[1]A_Monthly!$D$2:$D$180&amp;[1]A_Monthly!$E$2:$E$180&amp;[1]A_Monthly!$F$2:$F$180,0))))</f>
        <v>18</v>
      </c>
      <c r="X69" s="49">
        <f t="array" ref="X69">IF(ISERROR(INDEX([1]A_Monthly!W$2:W$180,MATCH($A69&amp;$B69&amp;$C69,[1]A_Monthly!$D$2:$D$180&amp;[1]A_Monthly!$E$2:$E$180&amp;[1]A_Monthly!$F$2:$F$180,0))),0,(INDEX([1]A_Monthly!W$2:W$180,MATCH($A69&amp;$B69&amp;$C69,[1]A_Monthly!$D$2:$D$180&amp;[1]A_Monthly!$E$2:$E$180&amp;[1]A_Monthly!$F$2:$F$180,0))))</f>
        <v>21</v>
      </c>
      <c r="Y69" s="49">
        <f t="array" ref="Y69">IF(ISERROR(INDEX([1]A_Monthly!X$2:X$180,MATCH($A69&amp;$B69&amp;$C69,[1]A_Monthly!$D$2:$D$180&amp;[1]A_Monthly!$E$2:$E$180&amp;[1]A_Monthly!$F$2:$F$180,0))),0,(INDEX([1]A_Monthly!X$2:X$180,MATCH($A69&amp;$B69&amp;$C69,[1]A_Monthly!$D$2:$D$180&amp;[1]A_Monthly!$E$2:$E$180&amp;[1]A_Monthly!$F$2:$F$180,0))))</f>
        <v>16</v>
      </c>
      <c r="Z69" s="49">
        <f t="array" ref="Z69">IF(ISERROR(INDEX([1]A_Monthly!Y$2:Y$180,MATCH($A69&amp;$B69&amp;$C69,[1]A_Monthly!$D$2:$D$180&amp;[1]A_Monthly!$E$2:$E$180&amp;[1]A_Monthly!$F$2:$F$180,0))),0,(INDEX([1]A_Monthly!Y$2:Y$180,MATCH($A69&amp;$B69&amp;$C69,[1]A_Monthly!$D$2:$D$180&amp;[1]A_Monthly!$E$2:$E$180&amp;[1]A_Monthly!$F$2:$F$180,0))))</f>
        <v>20</v>
      </c>
      <c r="AA69" s="49">
        <f t="array" ref="AA69">IF(ISERROR(INDEX([1]A_Monthly!Z$2:Z$180,MATCH($A69&amp;$B69&amp;$C69,[1]A_Monthly!$D$2:$D$180&amp;[1]A_Monthly!$E$2:$E$180&amp;[1]A_Monthly!$F$2:$F$180,0))),0,(INDEX([1]A_Monthly!Z$2:Z$180,MATCH($A69&amp;$B69&amp;$C69,[1]A_Monthly!$D$2:$D$180&amp;[1]A_Monthly!$E$2:$E$180&amp;[1]A_Monthly!$F$2:$F$180,0))))</f>
        <v>32</v>
      </c>
      <c r="AB69" s="49">
        <f t="array" ref="AB69">IF(ISERROR(INDEX([1]A_Monthly!AA$2:AA$180,MATCH($A69&amp;$B69&amp;$C69,[1]A_Monthly!$D$2:$D$180&amp;[1]A_Monthly!$E$2:$E$180&amp;[1]A_Monthly!$F$2:$F$180,0))),0,(INDEX([1]A_Monthly!AA$2:AA$180,MATCH($A69&amp;$B69&amp;$C69,[1]A_Monthly!$D$2:$D$180&amp;[1]A_Monthly!$E$2:$E$180&amp;[1]A_Monthly!$F$2:$F$180,0))))</f>
        <v>16</v>
      </c>
      <c r="AC69" s="49">
        <f t="array" ref="AC69">IF(ISERROR(INDEX([1]A_Monthly!AB$2:AB$180,MATCH($A69&amp;$B69&amp;$C69,[1]A_Monthly!$D$2:$D$180&amp;[1]A_Monthly!$E$2:$E$180&amp;[1]A_Monthly!$F$2:$F$180,0))),0,(INDEX([1]A_Monthly!AB$2:AB$180,MATCH($A69&amp;$B69&amp;$C69,[1]A_Monthly!$D$2:$D$180&amp;[1]A_Monthly!$E$2:$E$180&amp;[1]A_Monthly!$F$2:$F$180,0))))</f>
        <v>24</v>
      </c>
      <c r="AD69" s="49">
        <f t="array" ref="AD69">IF(ISERROR(INDEX([1]A_Monthly!AC$2:AC$180,MATCH($A69&amp;$B69&amp;$C69,[1]A_Monthly!$D$2:$D$180&amp;[1]A_Monthly!$E$2:$E$180&amp;[1]A_Monthly!$F$2:$F$180,0))),0,(INDEX([1]A_Monthly!AC$2:AC$180,MATCH($A69&amp;$B69&amp;$C69,[1]A_Monthly!$D$2:$D$180&amp;[1]A_Monthly!$E$2:$E$180&amp;[1]A_Monthly!$F$2:$F$180,0))))</f>
        <v>37</v>
      </c>
      <c r="AE69" s="49">
        <f t="array" ref="AE69">IF(ISERROR(INDEX([1]A_Monthly!AD$2:AD$180,MATCH($A69&amp;$B69&amp;$C69,[1]A_Monthly!$D$2:$D$180&amp;[1]A_Monthly!$E$2:$E$180&amp;[1]A_Monthly!$F$2:$F$180,0))),0,(INDEX([1]A_Monthly!AD$2:AD$180,MATCH($A69&amp;$B69&amp;$C69,[1]A_Monthly!$D$2:$D$180&amp;[1]A_Monthly!$E$2:$E$180&amp;[1]A_Monthly!$F$2:$F$180,0))))</f>
        <v>22</v>
      </c>
      <c r="AF69" s="50">
        <f t="array" ref="AF69">IF(ISERROR(INDEX([1]A_Monthly!AE$2:AE$180,MATCH($A69&amp;$B69&amp;$C69,[1]A_Monthly!$D$2:$D$180&amp;[1]A_Monthly!$E$2:$E$180&amp;[1]A_Monthly!$F$2:$F$180,0))),0,(INDEX([1]A_Monthly!AE$2:AE$180,MATCH($A69&amp;$B69&amp;$C69,[1]A_Monthly!$D$2:$D$180&amp;[1]A_Monthly!$E$2:$E$180&amp;[1]A_Monthly!$F$2:$F$180,0))))</f>
        <v>27</v>
      </c>
      <c r="AG69" s="50">
        <f t="array" ref="AG69">IF(ISERROR(INDEX([1]A_Monthly!AF$2:AF$180,MATCH($A69&amp;$B69&amp;$C69,[1]A_Monthly!$D$2:$D$180&amp;[1]A_Monthly!$E$2:$E$180&amp;[1]A_Monthly!$F$2:$F$180,0))),0,(INDEX([1]A_Monthly!AF$2:AF$180,MATCH($A69&amp;$B69&amp;$C69,[1]A_Monthly!$D$2:$D$180&amp;[1]A_Monthly!$E$2:$E$180&amp;[1]A_Monthly!$F$2:$F$180,0))))</f>
        <v>31</v>
      </c>
      <c r="AH69" s="51">
        <f t="array" ref="AH69">IF(ISERROR(INDEX([1]A_Monthly!AG$2:AG$180,MATCH($A69&amp;$B69&amp;$C69,[1]A_Monthly!$D$2:$D$180&amp;[1]A_Monthly!$E$2:$E$180&amp;[1]A_Monthly!$F$2:$F$180,0))),0,(INDEX([1]A_Monthly!AG$2:AG$180,MATCH($A69&amp;$B69&amp;$C69,[1]A_Monthly!$D$2:$D$180&amp;[1]A_Monthly!$E$2:$E$180&amp;[1]A_Monthly!$F$2:$F$180,0))))</f>
        <v>47</v>
      </c>
      <c r="AI69" s="29"/>
      <c r="AJ69" s="29"/>
      <c r="AK69" s="128"/>
      <c r="AL69" s="29"/>
      <c r="AM69" s="1"/>
      <c r="AN69" s="1"/>
    </row>
    <row r="70" spans="1:40" x14ac:dyDescent="0.2">
      <c r="D70" s="11">
        <f>SUM(D67:D69)</f>
        <v>614</v>
      </c>
      <c r="E70" s="11">
        <f>SUM(E67:E69)</f>
        <v>668</v>
      </c>
      <c r="F70" s="104" t="s">
        <v>71</v>
      </c>
      <c r="G70" s="105"/>
      <c r="H70" s="106">
        <f t="shared" ref="H70:AH70" si="41">SUM(H67:H69)</f>
        <v>69</v>
      </c>
      <c r="I70" s="106">
        <f t="shared" si="41"/>
        <v>56</v>
      </c>
      <c r="J70" s="106">
        <f t="shared" si="41"/>
        <v>34</v>
      </c>
      <c r="K70" s="106">
        <f t="shared" si="41"/>
        <v>42</v>
      </c>
      <c r="L70" s="106">
        <f t="shared" si="41"/>
        <v>47</v>
      </c>
      <c r="M70" s="106">
        <f t="shared" si="41"/>
        <v>51</v>
      </c>
      <c r="N70" s="106">
        <f t="shared" si="41"/>
        <v>55</v>
      </c>
      <c r="O70" s="106">
        <f t="shared" si="41"/>
        <v>70</v>
      </c>
      <c r="P70" s="106">
        <f t="shared" si="41"/>
        <v>64</v>
      </c>
      <c r="Q70" s="106">
        <f t="shared" si="41"/>
        <v>83</v>
      </c>
      <c r="R70" s="106">
        <f t="shared" si="41"/>
        <v>63</v>
      </c>
      <c r="S70" s="107">
        <f t="shared" si="41"/>
        <v>42</v>
      </c>
      <c r="T70" s="107">
        <f t="shared" si="41"/>
        <v>46</v>
      </c>
      <c r="U70" s="107">
        <f t="shared" si="41"/>
        <v>59</v>
      </c>
      <c r="V70" s="107">
        <f t="shared" si="41"/>
        <v>81</v>
      </c>
      <c r="W70" s="107">
        <f t="shared" si="41"/>
        <v>63</v>
      </c>
      <c r="X70" s="107">
        <f t="shared" si="41"/>
        <v>52</v>
      </c>
      <c r="Y70" s="107">
        <f t="shared" si="41"/>
        <v>57</v>
      </c>
      <c r="Z70" s="107">
        <f t="shared" si="41"/>
        <v>51</v>
      </c>
      <c r="AA70" s="107">
        <f t="shared" si="41"/>
        <v>67</v>
      </c>
      <c r="AB70" s="107">
        <f t="shared" si="41"/>
        <v>55</v>
      </c>
      <c r="AC70" s="107">
        <f t="shared" si="41"/>
        <v>74</v>
      </c>
      <c r="AD70" s="107">
        <f t="shared" si="41"/>
        <v>79</v>
      </c>
      <c r="AE70" s="107">
        <f t="shared" si="41"/>
        <v>60</v>
      </c>
      <c r="AF70" s="108">
        <f t="shared" si="41"/>
        <v>61</v>
      </c>
      <c r="AG70" s="108">
        <f t="shared" si="41"/>
        <v>75</v>
      </c>
      <c r="AH70" s="109">
        <f t="shared" si="41"/>
        <v>89</v>
      </c>
      <c r="AK70" s="128"/>
      <c r="AM70" s="1"/>
      <c r="AN70" s="1"/>
    </row>
    <row r="71" spans="1:40" x14ac:dyDescent="0.2">
      <c r="D71" s="29">
        <f>D66+D70</f>
        <v>1618</v>
      </c>
      <c r="E71" s="29">
        <f>E66+E70</f>
        <v>1774</v>
      </c>
      <c r="F71" s="110" t="s">
        <v>72</v>
      </c>
      <c r="G71" s="111"/>
      <c r="H71" s="112">
        <f t="shared" ref="H71:AH71" si="42">H66+H70</f>
        <v>164</v>
      </c>
      <c r="I71" s="112">
        <f t="shared" si="42"/>
        <v>154</v>
      </c>
      <c r="J71" s="112">
        <f t="shared" si="42"/>
        <v>101</v>
      </c>
      <c r="K71" s="112">
        <f t="shared" si="42"/>
        <v>118</v>
      </c>
      <c r="L71" s="112">
        <f t="shared" si="42"/>
        <v>108</v>
      </c>
      <c r="M71" s="112">
        <f t="shared" si="42"/>
        <v>130</v>
      </c>
      <c r="N71" s="112">
        <f t="shared" si="42"/>
        <v>164</v>
      </c>
      <c r="O71" s="112">
        <f t="shared" si="42"/>
        <v>196</v>
      </c>
      <c r="P71" s="112">
        <f t="shared" si="42"/>
        <v>162</v>
      </c>
      <c r="Q71" s="112">
        <f t="shared" si="42"/>
        <v>199</v>
      </c>
      <c r="R71" s="112">
        <f t="shared" si="42"/>
        <v>182</v>
      </c>
      <c r="S71" s="54">
        <f t="shared" si="42"/>
        <v>139</v>
      </c>
      <c r="T71" s="54">
        <f t="shared" si="42"/>
        <v>129</v>
      </c>
      <c r="U71" s="54">
        <f t="shared" si="42"/>
        <v>132</v>
      </c>
      <c r="V71" s="54">
        <f t="shared" si="42"/>
        <v>185</v>
      </c>
      <c r="W71" s="54">
        <f t="shared" si="42"/>
        <v>156</v>
      </c>
      <c r="X71" s="54">
        <f t="shared" si="42"/>
        <v>139</v>
      </c>
      <c r="Y71" s="54">
        <f t="shared" si="42"/>
        <v>148</v>
      </c>
      <c r="Z71" s="54">
        <f t="shared" si="42"/>
        <v>118</v>
      </c>
      <c r="AA71" s="54">
        <f t="shared" si="42"/>
        <v>159</v>
      </c>
      <c r="AB71" s="54">
        <f t="shared" si="42"/>
        <v>165</v>
      </c>
      <c r="AC71" s="54">
        <f t="shared" si="42"/>
        <v>195</v>
      </c>
      <c r="AD71" s="54">
        <f t="shared" si="42"/>
        <v>198</v>
      </c>
      <c r="AE71" s="54">
        <f t="shared" si="42"/>
        <v>206</v>
      </c>
      <c r="AF71" s="55">
        <f t="shared" si="42"/>
        <v>169</v>
      </c>
      <c r="AG71" s="55">
        <f t="shared" si="42"/>
        <v>212</v>
      </c>
      <c r="AH71" s="56">
        <f t="shared" si="42"/>
        <v>204</v>
      </c>
      <c r="AI71" s="29"/>
      <c r="AJ71" s="29"/>
      <c r="AK71" s="128"/>
      <c r="AL71" s="29"/>
    </row>
    <row r="72" spans="1:40" x14ac:dyDescent="0.2">
      <c r="D72" s="11">
        <f t="shared" ref="D72:E74" si="43">D63+D67</f>
        <v>771</v>
      </c>
      <c r="E72" s="11">
        <f t="shared" si="43"/>
        <v>837</v>
      </c>
      <c r="F72" s="113" t="s">
        <v>73</v>
      </c>
      <c r="G72" s="114"/>
      <c r="H72" s="115">
        <f t="shared" ref="H72:AH74" si="44">H63+H67</f>
        <v>88</v>
      </c>
      <c r="I72" s="116">
        <f t="shared" si="44"/>
        <v>84</v>
      </c>
      <c r="J72" s="117">
        <f t="shared" si="44"/>
        <v>56</v>
      </c>
      <c r="K72" s="117">
        <f t="shared" si="44"/>
        <v>70</v>
      </c>
      <c r="L72" s="116">
        <f t="shared" si="44"/>
        <v>62</v>
      </c>
      <c r="M72" s="117">
        <f t="shared" si="44"/>
        <v>72</v>
      </c>
      <c r="N72" s="117">
        <f t="shared" si="44"/>
        <v>83</v>
      </c>
      <c r="O72" s="117">
        <f t="shared" si="44"/>
        <v>97</v>
      </c>
      <c r="P72" s="117">
        <f t="shared" si="44"/>
        <v>75</v>
      </c>
      <c r="Q72" s="117">
        <f t="shared" si="44"/>
        <v>81</v>
      </c>
      <c r="R72" s="117">
        <f t="shared" si="44"/>
        <v>93</v>
      </c>
      <c r="S72" s="116">
        <f t="shared" si="44"/>
        <v>63</v>
      </c>
      <c r="T72" s="116">
        <f t="shared" si="44"/>
        <v>62</v>
      </c>
      <c r="U72" s="116">
        <f t="shared" si="44"/>
        <v>67</v>
      </c>
      <c r="V72" s="116">
        <f t="shared" si="44"/>
        <v>78</v>
      </c>
      <c r="W72" s="116">
        <f t="shared" si="44"/>
        <v>85</v>
      </c>
      <c r="X72" s="116">
        <f t="shared" si="44"/>
        <v>68</v>
      </c>
      <c r="Y72" s="116">
        <f t="shared" si="44"/>
        <v>83</v>
      </c>
      <c r="Z72" s="116">
        <f t="shared" si="44"/>
        <v>44</v>
      </c>
      <c r="AA72" s="116">
        <f t="shared" si="44"/>
        <v>73</v>
      </c>
      <c r="AB72" s="116">
        <f t="shared" si="44"/>
        <v>90</v>
      </c>
      <c r="AC72" s="116">
        <f t="shared" si="44"/>
        <v>96</v>
      </c>
      <c r="AD72" s="116">
        <f t="shared" si="44"/>
        <v>95</v>
      </c>
      <c r="AE72" s="116">
        <f t="shared" si="44"/>
        <v>86</v>
      </c>
      <c r="AF72" s="118">
        <f t="shared" si="44"/>
        <v>78</v>
      </c>
      <c r="AG72" s="118">
        <f t="shared" si="44"/>
        <v>100</v>
      </c>
      <c r="AH72" s="119">
        <f t="shared" si="44"/>
        <v>92</v>
      </c>
      <c r="AK72" s="128"/>
    </row>
    <row r="73" spans="1:40" x14ac:dyDescent="0.2">
      <c r="D73" s="29">
        <f t="shared" si="43"/>
        <v>354</v>
      </c>
      <c r="E73" s="29">
        <f t="shared" si="43"/>
        <v>386</v>
      </c>
      <c r="F73" s="113" t="s">
        <v>74</v>
      </c>
      <c r="G73" s="114"/>
      <c r="H73" s="120">
        <f t="shared" si="44"/>
        <v>39</v>
      </c>
      <c r="I73" s="116">
        <f t="shared" si="44"/>
        <v>50</v>
      </c>
      <c r="J73" s="116">
        <f t="shared" si="44"/>
        <v>23</v>
      </c>
      <c r="K73" s="116">
        <f t="shared" si="44"/>
        <v>24</v>
      </c>
      <c r="L73" s="116">
        <f t="shared" si="44"/>
        <v>25</v>
      </c>
      <c r="M73" s="116">
        <f t="shared" si="44"/>
        <v>27</v>
      </c>
      <c r="N73" s="116">
        <f t="shared" si="44"/>
        <v>23</v>
      </c>
      <c r="O73" s="116">
        <f t="shared" si="44"/>
        <v>36</v>
      </c>
      <c r="P73" s="116">
        <f t="shared" si="44"/>
        <v>37</v>
      </c>
      <c r="Q73" s="116">
        <f t="shared" si="44"/>
        <v>56</v>
      </c>
      <c r="R73" s="116">
        <f t="shared" si="44"/>
        <v>40</v>
      </c>
      <c r="S73" s="116">
        <f t="shared" si="44"/>
        <v>35</v>
      </c>
      <c r="T73" s="116">
        <f t="shared" si="44"/>
        <v>32</v>
      </c>
      <c r="U73" s="116">
        <f t="shared" si="44"/>
        <v>29</v>
      </c>
      <c r="V73" s="116">
        <f t="shared" si="44"/>
        <v>39</v>
      </c>
      <c r="W73" s="116">
        <f t="shared" si="44"/>
        <v>38</v>
      </c>
      <c r="X73" s="116">
        <f t="shared" si="44"/>
        <v>30</v>
      </c>
      <c r="Y73" s="116">
        <f t="shared" si="44"/>
        <v>31</v>
      </c>
      <c r="Z73" s="116">
        <f t="shared" si="44"/>
        <v>33</v>
      </c>
      <c r="AA73" s="116">
        <f t="shared" si="44"/>
        <v>37</v>
      </c>
      <c r="AB73" s="116">
        <f t="shared" si="44"/>
        <v>37</v>
      </c>
      <c r="AC73" s="116">
        <f t="shared" si="44"/>
        <v>45</v>
      </c>
      <c r="AD73" s="116">
        <f t="shared" si="44"/>
        <v>38</v>
      </c>
      <c r="AE73" s="116">
        <f t="shared" si="44"/>
        <v>50</v>
      </c>
      <c r="AF73" s="118">
        <f t="shared" si="44"/>
        <v>36</v>
      </c>
      <c r="AG73" s="118">
        <f t="shared" si="44"/>
        <v>44</v>
      </c>
      <c r="AH73" s="119">
        <f t="shared" si="44"/>
        <v>35</v>
      </c>
      <c r="AI73" s="29"/>
      <c r="AJ73" s="29"/>
      <c r="AK73" s="128"/>
      <c r="AL73" s="29"/>
    </row>
    <row r="74" spans="1:40" x14ac:dyDescent="0.2">
      <c r="D74" s="11">
        <f t="shared" si="43"/>
        <v>493</v>
      </c>
      <c r="E74" s="11">
        <f t="shared" si="43"/>
        <v>551</v>
      </c>
      <c r="F74" s="113" t="s">
        <v>75</v>
      </c>
      <c r="G74" s="114"/>
      <c r="H74" s="120">
        <f t="shared" si="44"/>
        <v>37</v>
      </c>
      <c r="I74" s="116">
        <f t="shared" si="44"/>
        <v>20</v>
      </c>
      <c r="J74" s="116">
        <f t="shared" si="44"/>
        <v>22</v>
      </c>
      <c r="K74" s="116">
        <f t="shared" si="44"/>
        <v>24</v>
      </c>
      <c r="L74" s="116">
        <f t="shared" si="44"/>
        <v>21</v>
      </c>
      <c r="M74" s="116">
        <f t="shared" si="44"/>
        <v>31</v>
      </c>
      <c r="N74" s="116">
        <f t="shared" si="44"/>
        <v>58</v>
      </c>
      <c r="O74" s="116">
        <f t="shared" si="44"/>
        <v>63</v>
      </c>
      <c r="P74" s="116">
        <f t="shared" si="44"/>
        <v>50</v>
      </c>
      <c r="Q74" s="116">
        <f t="shared" si="44"/>
        <v>62</v>
      </c>
      <c r="R74" s="116">
        <f t="shared" si="44"/>
        <v>49</v>
      </c>
      <c r="S74" s="116">
        <f t="shared" si="44"/>
        <v>41</v>
      </c>
      <c r="T74" s="116">
        <f t="shared" si="44"/>
        <v>35</v>
      </c>
      <c r="U74" s="116">
        <f t="shared" si="44"/>
        <v>36</v>
      </c>
      <c r="V74" s="116">
        <f t="shared" si="44"/>
        <v>68</v>
      </c>
      <c r="W74" s="116">
        <f t="shared" si="44"/>
        <v>33</v>
      </c>
      <c r="X74" s="116">
        <f t="shared" si="44"/>
        <v>41</v>
      </c>
      <c r="Y74" s="116">
        <f t="shared" si="44"/>
        <v>34</v>
      </c>
      <c r="Z74" s="116">
        <f t="shared" si="44"/>
        <v>41</v>
      </c>
      <c r="AA74" s="116">
        <f t="shared" si="44"/>
        <v>49</v>
      </c>
      <c r="AB74" s="116">
        <f t="shared" si="44"/>
        <v>38</v>
      </c>
      <c r="AC74" s="116">
        <f t="shared" si="44"/>
        <v>54</v>
      </c>
      <c r="AD74" s="116">
        <f t="shared" si="44"/>
        <v>65</v>
      </c>
      <c r="AE74" s="116">
        <f t="shared" si="44"/>
        <v>70</v>
      </c>
      <c r="AF74" s="118">
        <f t="shared" si="44"/>
        <v>55</v>
      </c>
      <c r="AG74" s="118">
        <f t="shared" si="44"/>
        <v>68</v>
      </c>
      <c r="AH74" s="119">
        <f t="shared" si="44"/>
        <v>77</v>
      </c>
      <c r="AK74" s="128"/>
    </row>
    <row r="75" spans="1:40" x14ac:dyDescent="0.2">
      <c r="D75" s="29"/>
      <c r="E75" s="29"/>
      <c r="F75" s="121" t="s">
        <v>76</v>
      </c>
      <c r="G75" s="122"/>
      <c r="H75" s="123">
        <f t="shared" ref="H75:AH75" si="45">H66/H71</f>
        <v>0.57926829268292679</v>
      </c>
      <c r="I75" s="124">
        <f t="shared" si="45"/>
        <v>0.63636363636363635</v>
      </c>
      <c r="J75" s="124">
        <f t="shared" si="45"/>
        <v>0.6633663366336634</v>
      </c>
      <c r="K75" s="124">
        <f t="shared" si="45"/>
        <v>0.64406779661016944</v>
      </c>
      <c r="L75" s="124">
        <f t="shared" si="45"/>
        <v>0.56481481481481477</v>
      </c>
      <c r="M75" s="124">
        <f t="shared" si="45"/>
        <v>0.60769230769230764</v>
      </c>
      <c r="N75" s="124">
        <f t="shared" si="45"/>
        <v>0.66463414634146345</v>
      </c>
      <c r="O75" s="124">
        <f t="shared" si="45"/>
        <v>0.6428571428571429</v>
      </c>
      <c r="P75" s="124">
        <f t="shared" si="45"/>
        <v>0.60493827160493829</v>
      </c>
      <c r="Q75" s="124">
        <f t="shared" si="45"/>
        <v>0.58291457286432158</v>
      </c>
      <c r="R75" s="124">
        <f t="shared" si="45"/>
        <v>0.65384615384615385</v>
      </c>
      <c r="S75" s="124">
        <f t="shared" si="45"/>
        <v>0.69784172661870503</v>
      </c>
      <c r="T75" s="124">
        <f t="shared" si="45"/>
        <v>0.64341085271317833</v>
      </c>
      <c r="U75" s="124">
        <f t="shared" si="45"/>
        <v>0.55303030303030298</v>
      </c>
      <c r="V75" s="124">
        <f t="shared" si="45"/>
        <v>0.56216216216216219</v>
      </c>
      <c r="W75" s="124">
        <f t="shared" si="45"/>
        <v>0.59615384615384615</v>
      </c>
      <c r="X75" s="124">
        <f t="shared" si="45"/>
        <v>0.62589928057553956</v>
      </c>
      <c r="Y75" s="124">
        <f t="shared" si="45"/>
        <v>0.61486486486486491</v>
      </c>
      <c r="Z75" s="124">
        <f t="shared" si="45"/>
        <v>0.56779661016949157</v>
      </c>
      <c r="AA75" s="124">
        <f t="shared" si="45"/>
        <v>0.57861635220125784</v>
      </c>
      <c r="AB75" s="124">
        <f t="shared" si="45"/>
        <v>0.66666666666666663</v>
      </c>
      <c r="AC75" s="124">
        <f t="shared" si="45"/>
        <v>0.62051282051282053</v>
      </c>
      <c r="AD75" s="124">
        <f t="shared" si="45"/>
        <v>0.60101010101010099</v>
      </c>
      <c r="AE75" s="124">
        <f t="shared" si="45"/>
        <v>0.70873786407766992</v>
      </c>
      <c r="AF75" s="125">
        <f t="shared" si="45"/>
        <v>0.63905325443786987</v>
      </c>
      <c r="AG75" s="125">
        <f t="shared" si="45"/>
        <v>0.64622641509433965</v>
      </c>
      <c r="AH75" s="126">
        <f t="shared" si="45"/>
        <v>0.56372549019607843</v>
      </c>
      <c r="AI75" s="29"/>
      <c r="AJ75" s="29"/>
      <c r="AK75" s="29"/>
      <c r="AL75" s="29"/>
    </row>
    <row r="76" spans="1:40" x14ac:dyDescent="0.2">
      <c r="F76" s="121" t="s">
        <v>77</v>
      </c>
      <c r="G76" s="122"/>
      <c r="H76" s="123">
        <f t="shared" ref="H76:AH76" si="46">(H63+H67)/H71</f>
        <v>0.53658536585365857</v>
      </c>
      <c r="I76" s="124">
        <f t="shared" si="46"/>
        <v>0.54545454545454541</v>
      </c>
      <c r="J76" s="124">
        <f t="shared" si="46"/>
        <v>0.5544554455445545</v>
      </c>
      <c r="K76" s="124">
        <f t="shared" si="46"/>
        <v>0.59322033898305082</v>
      </c>
      <c r="L76" s="124">
        <f t="shared" si="46"/>
        <v>0.57407407407407407</v>
      </c>
      <c r="M76" s="124">
        <f t="shared" si="46"/>
        <v>0.55384615384615388</v>
      </c>
      <c r="N76" s="124">
        <f t="shared" si="46"/>
        <v>0.50609756097560976</v>
      </c>
      <c r="O76" s="124">
        <f t="shared" si="46"/>
        <v>0.49489795918367346</v>
      </c>
      <c r="P76" s="124">
        <f t="shared" si="46"/>
        <v>0.46296296296296297</v>
      </c>
      <c r="Q76" s="124">
        <f t="shared" si="46"/>
        <v>0.40703517587939697</v>
      </c>
      <c r="R76" s="124">
        <f t="shared" si="46"/>
        <v>0.51098901098901095</v>
      </c>
      <c r="S76" s="124">
        <f t="shared" si="46"/>
        <v>0.45323741007194246</v>
      </c>
      <c r="T76" s="124">
        <f t="shared" si="46"/>
        <v>0.48062015503875971</v>
      </c>
      <c r="U76" s="124">
        <f t="shared" si="46"/>
        <v>0.50757575757575757</v>
      </c>
      <c r="V76" s="124">
        <f t="shared" si="46"/>
        <v>0.42162162162162165</v>
      </c>
      <c r="W76" s="124">
        <f t="shared" si="46"/>
        <v>0.54487179487179482</v>
      </c>
      <c r="X76" s="124">
        <f t="shared" si="46"/>
        <v>0.48920863309352519</v>
      </c>
      <c r="Y76" s="124">
        <f t="shared" si="46"/>
        <v>0.56081081081081086</v>
      </c>
      <c r="Z76" s="124">
        <f t="shared" si="46"/>
        <v>0.3728813559322034</v>
      </c>
      <c r="AA76" s="124">
        <f t="shared" si="46"/>
        <v>0.45911949685534592</v>
      </c>
      <c r="AB76" s="124">
        <f t="shared" si="46"/>
        <v>0.54545454545454541</v>
      </c>
      <c r="AC76" s="124">
        <f t="shared" si="46"/>
        <v>0.49230769230769234</v>
      </c>
      <c r="AD76" s="124">
        <f t="shared" si="46"/>
        <v>0.47979797979797978</v>
      </c>
      <c r="AE76" s="124">
        <f t="shared" si="46"/>
        <v>0.41747572815533979</v>
      </c>
      <c r="AF76" s="125">
        <f t="shared" si="46"/>
        <v>0.46153846153846156</v>
      </c>
      <c r="AG76" s="125">
        <f t="shared" si="46"/>
        <v>0.47169811320754718</v>
      </c>
      <c r="AH76" s="126">
        <f t="shared" si="46"/>
        <v>0.45098039215686275</v>
      </c>
    </row>
    <row r="77" spans="1:40" x14ac:dyDescent="0.2">
      <c r="F77" s="75" t="str">
        <f>$F$20</f>
        <v>Data extracted from PROMIS on 01/06/2022</v>
      </c>
    </row>
    <row r="78" spans="1:40" ht="18" customHeight="1" x14ac:dyDescent="0.2">
      <c r="F78" s="89" t="str">
        <f>$F$21</f>
        <v>Shaded months should be treated as provisional</v>
      </c>
    </row>
    <row r="79" spans="1:40" s="29" customFormat="1" ht="12.75" customHeight="1" x14ac:dyDescent="0.25">
      <c r="F79" s="33" t="s">
        <v>81</v>
      </c>
      <c r="H79" s="32"/>
      <c r="I79" s="32"/>
      <c r="J79" s="32"/>
      <c r="K79" s="32"/>
      <c r="L79" s="32"/>
      <c r="M79" s="32"/>
      <c r="N79" s="32"/>
      <c r="O79" s="32"/>
      <c r="P79" s="28"/>
      <c r="Q79" s="32"/>
      <c r="R79" s="32"/>
      <c r="S79" s="32"/>
      <c r="T79" s="32"/>
      <c r="U79" s="32"/>
      <c r="V79" s="32"/>
      <c r="W79" s="32"/>
      <c r="X79" s="32"/>
      <c r="Y79" s="32"/>
      <c r="Z79" s="32"/>
      <c r="AA79" s="32"/>
      <c r="AB79" s="32"/>
      <c r="AC79" s="32"/>
      <c r="AD79" s="32"/>
      <c r="AE79" s="32"/>
      <c r="AF79" s="32"/>
      <c r="AG79" s="32"/>
      <c r="AH79" s="32"/>
    </row>
    <row r="80" spans="1:40" s="29" customFormat="1" ht="13.5" customHeight="1" x14ac:dyDescent="0.25">
      <c r="F80" s="2" t="str">
        <f>$F$4</f>
        <v>Data through April 2022</v>
      </c>
      <c r="H80" s="32"/>
      <c r="I80" s="32"/>
      <c r="J80" s="32"/>
      <c r="K80" s="32"/>
      <c r="L80" s="32"/>
      <c r="M80" s="32"/>
      <c r="N80" s="32"/>
      <c r="O80" s="32"/>
      <c r="P80" s="28"/>
      <c r="Q80" s="32"/>
      <c r="R80" s="32"/>
      <c r="S80" s="32"/>
      <c r="T80" s="32"/>
      <c r="U80" s="32"/>
      <c r="V80" s="32"/>
      <c r="W80" s="32"/>
      <c r="X80" s="32"/>
      <c r="Y80" s="32"/>
      <c r="Z80" s="32"/>
      <c r="AA80" s="32"/>
      <c r="AB80" s="32"/>
      <c r="AC80" s="32"/>
      <c r="AD80" s="32"/>
      <c r="AE80" s="32"/>
      <c r="AF80" s="32"/>
      <c r="AG80" s="32"/>
      <c r="AH80" s="32"/>
    </row>
    <row r="81" spans="1:40" ht="24.95" customHeight="1" x14ac:dyDescent="0.2">
      <c r="D81" s="11" t="str">
        <f>[1]A_Current!$G$2</f>
        <v>P1</v>
      </c>
      <c r="E81" s="11" t="str">
        <f>[1]A_Current!$H$2</f>
        <v>P2</v>
      </c>
      <c r="F81" s="35" t="s">
        <v>63</v>
      </c>
      <c r="G81" s="95" t="s">
        <v>64</v>
      </c>
      <c r="H81" s="96" t="str">
        <f>$H$5</f>
        <v>Feb-20</v>
      </c>
      <c r="I81" s="96" t="str">
        <f>$I$5</f>
        <v>Mar-20</v>
      </c>
      <c r="J81" s="97" t="str">
        <f>$J$5</f>
        <v>Apr-20</v>
      </c>
      <c r="K81" s="96" t="str">
        <f>$K$5</f>
        <v>May-20</v>
      </c>
      <c r="L81" s="96" t="str">
        <f>$L$5</f>
        <v>Jun-20</v>
      </c>
      <c r="M81" s="96" t="str">
        <f>$M$5</f>
        <v>Jul-20</v>
      </c>
      <c r="N81" s="96" t="str">
        <f>$N$5</f>
        <v>Aug-20</v>
      </c>
      <c r="O81" s="96" t="str">
        <f>$O$5</f>
        <v>Sep-20</v>
      </c>
      <c r="P81" s="96" t="str">
        <f>$P$5</f>
        <v>Oct-20</v>
      </c>
      <c r="Q81" s="96" t="str">
        <f>$Q$5</f>
        <v>Nov-20</v>
      </c>
      <c r="R81" s="96" t="str">
        <f>$R$5</f>
        <v>Dec-20</v>
      </c>
      <c r="S81" s="98" t="str">
        <f>$S$5</f>
        <v>Jan-21</v>
      </c>
      <c r="T81" s="98" t="str">
        <f>$T$5</f>
        <v>Feb-21</v>
      </c>
      <c r="U81" s="98" t="str">
        <f>$U$5</f>
        <v>Mar-21</v>
      </c>
      <c r="V81" s="98" t="str">
        <f>$V$5</f>
        <v>Apr-21</v>
      </c>
      <c r="W81" s="98" t="str">
        <f>$W$5</f>
        <v>May-21</v>
      </c>
      <c r="X81" s="98" t="str">
        <f>$X$5</f>
        <v>Jun-21</v>
      </c>
      <c r="Y81" s="98" t="str">
        <f>$Y$5</f>
        <v>Jul-21</v>
      </c>
      <c r="Z81" s="98" t="str">
        <f>$Z$5</f>
        <v>Aug-21</v>
      </c>
      <c r="AA81" s="98" t="str">
        <f>$AA$5</f>
        <v>Sep-21</v>
      </c>
      <c r="AB81" s="98" t="str">
        <f>$AB$5</f>
        <v>Oct-21</v>
      </c>
      <c r="AC81" s="98" t="str">
        <f>$AC$5</f>
        <v>Nov-21</v>
      </c>
      <c r="AD81" s="98" t="str">
        <f>$AD$5</f>
        <v>Dec-21</v>
      </c>
      <c r="AE81" s="98" t="str">
        <f>$AE$5</f>
        <v>Jan-22</v>
      </c>
      <c r="AF81" s="99" t="str">
        <f>$AF$5</f>
        <v>Feb-22</v>
      </c>
      <c r="AG81" s="99" t="str">
        <f>$AG$5</f>
        <v>Mar-22</v>
      </c>
      <c r="AH81" s="100" t="str">
        <f>$AH$5</f>
        <v>Apr-22</v>
      </c>
      <c r="AM81" s="1"/>
      <c r="AN81" s="1"/>
    </row>
    <row r="82" spans="1:40" x14ac:dyDescent="0.2">
      <c r="A82" s="11">
        <v>14</v>
      </c>
      <c r="B82" s="11">
        <v>1</v>
      </c>
      <c r="C82" s="11">
        <v>1</v>
      </c>
      <c r="D82" s="29">
        <f t="array" ref="D82">IF(ISERROR(INDEX([1]A_Current!G$2:G$180,MATCH($A82&amp;$B82&amp;$C82,[1]A_Current!$D$2:$D$180&amp;[1]A_Yearly!$E$2:$E$180&amp;[1]A_Current!$F$2:$F$180,0))),0,(INDEX([1]A_Current!G$2:G$180,MATCH($A82&amp;$B82&amp;$C82,[1]A_Current!$D$2:$D$180&amp;[1]A_Current!$E$2:$E$180&amp;[1]A_Current!$F$2:$F$180,0))))</f>
        <v>272</v>
      </c>
      <c r="E82" s="29">
        <f t="array" ref="E82">IF(ISERROR(INDEX([1]A_Current!H$2:H$180,MATCH($A82&amp;$B82&amp;$C82,[1]A_Current!$D$2:$D$180&amp;[1]A_Yearly!$E$2:$E$180&amp;[1]A_Current!$F$2:$F$180,0))),0,(INDEX([1]A_Current!H$2:H$180,MATCH($A82&amp;$B82&amp;$C82,[1]A_Current!$D$2:$D$180&amp;[1]A_Current!$E$2:$E$180&amp;[1]A_Current!$F$2:$F$180,0))))</f>
        <v>250</v>
      </c>
      <c r="F82" s="40" t="s">
        <v>65</v>
      </c>
      <c r="G82" s="101" t="s">
        <v>66</v>
      </c>
      <c r="H82" s="42">
        <f t="array" ref="H82">IF(ISERROR(INDEX([1]A_Monthly!G$2:G$180,MATCH($A82&amp;$B82&amp;$C82,[1]A_Monthly!$D$2:$D$180&amp;[1]A_Monthly!$E$2:$E$180&amp;[1]A_Monthly!$F$2:$F$180,0))),0,(INDEX([1]A_Monthly!G$2:G$180,MATCH($A82&amp;$B82&amp;$C82,[1]A_Monthly!$D$2:$D$180&amp;[1]A_Monthly!$E$2:$E$180&amp;[1]A_Monthly!$F$2:$F$180,0))))</f>
        <v>24</v>
      </c>
      <c r="I82" s="42">
        <f t="array" ref="I82">IF(ISERROR(INDEX([1]A_Monthly!H$2:H$180,MATCH($A82&amp;$B82&amp;$C82,[1]A_Monthly!$D$2:$D$180&amp;[1]A_Monthly!$E$2:$E$180&amp;[1]A_Monthly!$F$2:$F$180,0))),0,(INDEX([1]A_Monthly!H$2:H$180,MATCH($A82&amp;$B82&amp;$C82,[1]A_Monthly!$D$2:$D$180&amp;[1]A_Monthly!$E$2:$E$180&amp;[1]A_Monthly!$F$2:$F$180,0))))</f>
        <v>17</v>
      </c>
      <c r="J82" s="42">
        <f t="array" ref="J82">IF(ISERROR(INDEX([1]A_Monthly!I$2:I$180,MATCH($A82&amp;$B82&amp;$C82,[1]A_Monthly!$D$2:$D$180&amp;[1]A_Monthly!$E$2:$E$180&amp;[1]A_Monthly!$F$2:$F$180,0))),0,(INDEX([1]A_Monthly!I$2:I$180,MATCH($A82&amp;$B82&amp;$C82,[1]A_Monthly!$D$2:$D$180&amp;[1]A_Monthly!$E$2:$E$180&amp;[1]A_Monthly!$F$2:$F$180,0))))</f>
        <v>17</v>
      </c>
      <c r="K82" s="42">
        <f t="array" ref="K82">IF(ISERROR(INDEX([1]A_Monthly!J$2:J$180,MATCH($A82&amp;$B82&amp;$C82,[1]A_Monthly!$D$2:$D$180&amp;[1]A_Monthly!$E$2:$E$180&amp;[1]A_Monthly!$F$2:$F$180,0))),0,(INDEX([1]A_Monthly!J$2:J$180,MATCH($A82&amp;$B82&amp;$C82,[1]A_Monthly!$D$2:$D$180&amp;[1]A_Monthly!$E$2:$E$180&amp;[1]A_Monthly!$F$2:$F$180,0))))</f>
        <v>30</v>
      </c>
      <c r="L82" s="42">
        <f t="array" ref="L82">IF(ISERROR(INDEX([1]A_Monthly!K$2:K$180,MATCH($A82&amp;$B82&amp;$C82,[1]A_Monthly!$D$2:$D$180&amp;[1]A_Monthly!$E$2:$E$180&amp;[1]A_Monthly!$F$2:$F$180,0))),0,(INDEX([1]A_Monthly!K$2:K$180,MATCH($A82&amp;$B82&amp;$C82,[1]A_Monthly!$D$2:$D$180&amp;[1]A_Monthly!$E$2:$E$180&amp;[1]A_Monthly!$F$2:$F$180,0))))</f>
        <v>37</v>
      </c>
      <c r="M82" s="42">
        <f t="array" ref="M82">IF(ISERROR(INDEX([1]A_Monthly!L$2:L$180,MATCH($A82&amp;$B82&amp;$C82,[1]A_Monthly!$D$2:$D$180&amp;[1]A_Monthly!$E$2:$E$180&amp;[1]A_Monthly!$F$2:$F$180,0))),0,(INDEX([1]A_Monthly!L$2:L$180,MATCH($A82&amp;$B82&amp;$C82,[1]A_Monthly!$D$2:$D$180&amp;[1]A_Monthly!$E$2:$E$180&amp;[1]A_Monthly!$F$2:$F$180,0))))</f>
        <v>33</v>
      </c>
      <c r="N82" s="42">
        <f t="array" ref="N82">IF(ISERROR(INDEX([1]A_Monthly!M$2:M$180,MATCH($A82&amp;$B82&amp;$C82,[1]A_Monthly!$D$2:$D$180&amp;[1]A_Monthly!$E$2:$E$180&amp;[1]A_Monthly!$F$2:$F$180,0))),0,(INDEX([1]A_Monthly!M$2:M$180,MATCH($A82&amp;$B82&amp;$C82,[1]A_Monthly!$D$2:$D$180&amp;[1]A_Monthly!$E$2:$E$180&amp;[1]A_Monthly!$F$2:$F$180,0))))</f>
        <v>26</v>
      </c>
      <c r="O82" s="42">
        <f t="array" ref="O82">IF(ISERROR(INDEX([1]A_Monthly!N$2:N$180,MATCH($A82&amp;$B82&amp;$C82,[1]A_Monthly!$D$2:$D$180&amp;[1]A_Monthly!$E$2:$E$180&amp;[1]A_Monthly!$F$2:$F$180,0))),0,(INDEX([1]A_Monthly!N$2:N$180,MATCH($A82&amp;$B82&amp;$C82,[1]A_Monthly!$D$2:$D$180&amp;[1]A_Monthly!$E$2:$E$180&amp;[1]A_Monthly!$F$2:$F$180,0))))</f>
        <v>33</v>
      </c>
      <c r="P82" s="42">
        <f t="array" ref="P82">IF(ISERROR(INDEX([1]A_Monthly!O$2:O$180,MATCH($A82&amp;$B82&amp;$C82,[1]A_Monthly!$D$2:$D$180&amp;[1]A_Monthly!$E$2:$E$180&amp;[1]A_Monthly!$F$2:$F$180,0))),0,(INDEX([1]A_Monthly!O$2:O$180,MATCH($A82&amp;$B82&amp;$C82,[1]A_Monthly!$D$2:$D$180&amp;[1]A_Monthly!$E$2:$E$180&amp;[1]A_Monthly!$F$2:$F$180,0))))</f>
        <v>32</v>
      </c>
      <c r="Q82" s="42">
        <f t="array" ref="Q82">IF(ISERROR(INDEX([1]A_Monthly!P$2:P$180,MATCH($A82&amp;$B82&amp;$C82,[1]A_Monthly!$D$2:$D$180&amp;[1]A_Monthly!$E$2:$E$180&amp;[1]A_Monthly!$F$2:$F$180,0))),0,(INDEX([1]A_Monthly!P$2:P$180,MATCH($A82&amp;$B82&amp;$C82,[1]A_Monthly!$D$2:$D$180&amp;[1]A_Monthly!$E$2:$E$180&amp;[1]A_Monthly!$F$2:$F$180,0))))</f>
        <v>32</v>
      </c>
      <c r="R82" s="42">
        <f t="array" ref="R82">IF(ISERROR(INDEX([1]A_Monthly!Q$2:Q$180,MATCH($A82&amp;$B82&amp;$C82,[1]A_Monthly!$D$2:$D$180&amp;[1]A_Monthly!$E$2:$E$180&amp;[1]A_Monthly!$F$2:$F$180,0))),0,(INDEX([1]A_Monthly!Q$2:Q$180,MATCH($A82&amp;$B82&amp;$C82,[1]A_Monthly!$D$2:$D$180&amp;[1]A_Monthly!$E$2:$E$180&amp;[1]A_Monthly!$F$2:$F$180,0))))</f>
        <v>27</v>
      </c>
      <c r="S82" s="49">
        <f t="array" ref="S82">IF(ISERROR(INDEX([1]A_Monthly!R$2:R$180,MATCH($A82&amp;$B82&amp;$C82,[1]A_Monthly!$D$2:$D$180&amp;[1]A_Monthly!$E$2:$E$180&amp;[1]A_Monthly!$F$2:$F$180,0))),0,(INDEX([1]A_Monthly!R$2:R$180,MATCH($A82&amp;$B82&amp;$C82,[1]A_Monthly!$D$2:$D$180&amp;[1]A_Monthly!$E$2:$E$180&amp;[1]A_Monthly!$F$2:$F$180,0))))</f>
        <v>24</v>
      </c>
      <c r="T82" s="49">
        <f t="array" ref="T82">IF(ISERROR(INDEX([1]A_Monthly!S$2:S$180,MATCH($A82&amp;$B82&amp;$C82,[1]A_Monthly!$D$2:$D$180&amp;[1]A_Monthly!$E$2:$E$180&amp;[1]A_Monthly!$F$2:$F$180,0))),0,(INDEX([1]A_Monthly!S$2:S$180,MATCH($A82&amp;$B82&amp;$C82,[1]A_Monthly!$D$2:$D$180&amp;[1]A_Monthly!$E$2:$E$180&amp;[1]A_Monthly!$F$2:$F$180,0))))</f>
        <v>22</v>
      </c>
      <c r="U82" s="49">
        <f t="array" ref="U82">IF(ISERROR(INDEX([1]A_Monthly!T$2:T$180,MATCH($A82&amp;$B82&amp;$C82,[1]A_Monthly!$D$2:$D$180&amp;[1]A_Monthly!$E$2:$E$180&amp;[1]A_Monthly!$F$2:$F$180,0))),0,(INDEX([1]A_Monthly!T$2:T$180,MATCH($A82&amp;$B82&amp;$C82,[1]A_Monthly!$D$2:$D$180&amp;[1]A_Monthly!$E$2:$E$180&amp;[1]A_Monthly!$F$2:$F$180,0))))</f>
        <v>9</v>
      </c>
      <c r="V82" s="49">
        <f t="array" ref="V82">IF(ISERROR(INDEX([1]A_Monthly!U$2:U$180,MATCH($A82&amp;$B82&amp;$C82,[1]A_Monthly!$D$2:$D$180&amp;[1]A_Monthly!$E$2:$E$180&amp;[1]A_Monthly!$F$2:$F$180,0))),0,(INDEX([1]A_Monthly!U$2:U$180,MATCH($A82&amp;$B82&amp;$C82,[1]A_Monthly!$D$2:$D$180&amp;[1]A_Monthly!$E$2:$E$180&amp;[1]A_Monthly!$F$2:$F$180,0))))</f>
        <v>34</v>
      </c>
      <c r="W82" s="49">
        <f t="array" ref="W82">IF(ISERROR(INDEX([1]A_Monthly!V$2:V$180,MATCH($A82&amp;$B82&amp;$C82,[1]A_Monthly!$D$2:$D$180&amp;[1]A_Monthly!$E$2:$E$180&amp;[1]A_Monthly!$F$2:$F$180,0))),0,(INDEX([1]A_Monthly!V$2:V$180,MATCH($A82&amp;$B82&amp;$C82,[1]A_Monthly!$D$2:$D$180&amp;[1]A_Monthly!$E$2:$E$180&amp;[1]A_Monthly!$F$2:$F$180,0))))</f>
        <v>23</v>
      </c>
      <c r="X82" s="49">
        <f t="array" ref="X82">IF(ISERROR(INDEX([1]A_Monthly!W$2:W$180,MATCH($A82&amp;$B82&amp;$C82,[1]A_Monthly!$D$2:$D$180&amp;[1]A_Monthly!$E$2:$E$180&amp;[1]A_Monthly!$F$2:$F$180,0))),0,(INDEX([1]A_Monthly!W$2:W$180,MATCH($A82&amp;$B82&amp;$C82,[1]A_Monthly!$D$2:$D$180&amp;[1]A_Monthly!$E$2:$E$180&amp;[1]A_Monthly!$F$2:$F$180,0))))</f>
        <v>18</v>
      </c>
      <c r="Y82" s="49">
        <f t="array" ref="Y82">IF(ISERROR(INDEX([1]A_Monthly!X$2:X$180,MATCH($A82&amp;$B82&amp;$C82,[1]A_Monthly!$D$2:$D$180&amp;[1]A_Monthly!$E$2:$E$180&amp;[1]A_Monthly!$F$2:$F$180,0))),0,(INDEX([1]A_Monthly!X$2:X$180,MATCH($A82&amp;$B82&amp;$C82,[1]A_Monthly!$D$2:$D$180&amp;[1]A_Monthly!$E$2:$E$180&amp;[1]A_Monthly!$F$2:$F$180,0))))</f>
        <v>28</v>
      </c>
      <c r="Z82" s="49">
        <f t="array" ref="Z82">IF(ISERROR(INDEX([1]A_Monthly!Y$2:Y$180,MATCH($A82&amp;$B82&amp;$C82,[1]A_Monthly!$D$2:$D$180&amp;[1]A_Monthly!$E$2:$E$180&amp;[1]A_Monthly!$F$2:$F$180,0))),0,(INDEX([1]A_Monthly!Y$2:Y$180,MATCH($A82&amp;$B82&amp;$C82,[1]A_Monthly!$D$2:$D$180&amp;[1]A_Monthly!$E$2:$E$180&amp;[1]A_Monthly!$F$2:$F$180,0))))</f>
        <v>26</v>
      </c>
      <c r="AA82" s="49">
        <f t="array" ref="AA82">IF(ISERROR(INDEX([1]A_Monthly!Z$2:Z$180,MATCH($A82&amp;$B82&amp;$C82,[1]A_Monthly!$D$2:$D$180&amp;[1]A_Monthly!$E$2:$E$180&amp;[1]A_Monthly!$F$2:$F$180,0))),0,(INDEX([1]A_Monthly!Z$2:Z$180,MATCH($A82&amp;$B82&amp;$C82,[1]A_Monthly!$D$2:$D$180&amp;[1]A_Monthly!$E$2:$E$180&amp;[1]A_Monthly!$F$2:$F$180,0))))</f>
        <v>28</v>
      </c>
      <c r="AB82" s="49">
        <f t="array" ref="AB82">IF(ISERROR(INDEX([1]A_Monthly!AA$2:AA$180,MATCH($A82&amp;$B82&amp;$C82,[1]A_Monthly!$D$2:$D$180&amp;[1]A_Monthly!$E$2:$E$180&amp;[1]A_Monthly!$F$2:$F$180,0))),0,(INDEX([1]A_Monthly!AA$2:AA$180,MATCH($A82&amp;$B82&amp;$C82,[1]A_Monthly!$D$2:$D$180&amp;[1]A_Monthly!$E$2:$E$180&amp;[1]A_Monthly!$F$2:$F$180,0))))</f>
        <v>38</v>
      </c>
      <c r="AC82" s="49">
        <f t="array" ref="AC82">IF(ISERROR(INDEX([1]A_Monthly!AB$2:AB$180,MATCH($A82&amp;$B82&amp;$C82,[1]A_Monthly!$D$2:$D$180&amp;[1]A_Monthly!$E$2:$E$180&amp;[1]A_Monthly!$F$2:$F$180,0))),0,(INDEX([1]A_Monthly!AB$2:AB$180,MATCH($A82&amp;$B82&amp;$C82,[1]A_Monthly!$D$2:$D$180&amp;[1]A_Monthly!$E$2:$E$180&amp;[1]A_Monthly!$F$2:$F$180,0))))</f>
        <v>25</v>
      </c>
      <c r="AD82" s="49">
        <f t="array" ref="AD82">IF(ISERROR(INDEX([1]A_Monthly!AC$2:AC$180,MATCH($A82&amp;$B82&amp;$C82,[1]A_Monthly!$D$2:$D$180&amp;[1]A_Monthly!$E$2:$E$180&amp;[1]A_Monthly!$F$2:$F$180,0))),0,(INDEX([1]A_Monthly!AC$2:AC$180,MATCH($A82&amp;$B82&amp;$C82,[1]A_Monthly!$D$2:$D$180&amp;[1]A_Monthly!$E$2:$E$180&amp;[1]A_Monthly!$F$2:$F$180,0))))</f>
        <v>17</v>
      </c>
      <c r="AE82" s="49">
        <f t="array" ref="AE82">IF(ISERROR(INDEX([1]A_Monthly!AD$2:AD$180,MATCH($A82&amp;$B82&amp;$C82,[1]A_Monthly!$D$2:$D$180&amp;[1]A_Monthly!$E$2:$E$180&amp;[1]A_Monthly!$F$2:$F$180,0))),0,(INDEX([1]A_Monthly!AD$2:AD$180,MATCH($A82&amp;$B82&amp;$C82,[1]A_Monthly!$D$2:$D$180&amp;[1]A_Monthly!$E$2:$E$180&amp;[1]A_Monthly!$F$2:$F$180,0))))</f>
        <v>19</v>
      </c>
      <c r="AF82" s="50">
        <f t="array" ref="AF82">IF(ISERROR(INDEX([1]A_Monthly!AE$2:AE$180,MATCH($A82&amp;$B82&amp;$C82,[1]A_Monthly!$D$2:$D$180&amp;[1]A_Monthly!$E$2:$E$180&amp;[1]A_Monthly!$F$2:$F$180,0))),0,(INDEX([1]A_Monthly!AE$2:AE$180,MATCH($A82&amp;$B82&amp;$C82,[1]A_Monthly!$D$2:$D$180&amp;[1]A_Monthly!$E$2:$E$180&amp;[1]A_Monthly!$F$2:$F$180,0))))</f>
        <v>26</v>
      </c>
      <c r="AG82" s="50">
        <f t="array" ref="AG82">IF(ISERROR(INDEX([1]A_Monthly!AF$2:AF$180,MATCH($A82&amp;$B82&amp;$C82,[1]A_Monthly!$D$2:$D$180&amp;[1]A_Monthly!$E$2:$E$180&amp;[1]A_Monthly!$F$2:$F$180,0))),0,(INDEX([1]A_Monthly!AF$2:AF$180,MATCH($A82&amp;$B82&amp;$C82,[1]A_Monthly!$D$2:$D$180&amp;[1]A_Monthly!$E$2:$E$180&amp;[1]A_Monthly!$F$2:$F$180,0))))</f>
        <v>19</v>
      </c>
      <c r="AH82" s="51">
        <f t="array" ref="AH82">IF(ISERROR(INDEX([1]A_Monthly!AG$2:AG$180,MATCH($A82&amp;$B82&amp;$C82,[1]A_Monthly!$D$2:$D$180&amp;[1]A_Monthly!$E$2:$E$180&amp;[1]A_Monthly!$F$2:$F$180,0))),0,(INDEX([1]A_Monthly!AG$2:AG$180,MATCH($A82&amp;$B82&amp;$C82,[1]A_Monthly!$D$2:$D$180&amp;[1]A_Monthly!$E$2:$E$180&amp;[1]A_Monthly!$F$2:$F$180,0))))</f>
        <v>24</v>
      </c>
      <c r="AI82" s="29"/>
      <c r="AJ82" s="29"/>
      <c r="AK82" s="128"/>
      <c r="AL82" s="29"/>
      <c r="AM82" s="1"/>
      <c r="AN82" s="1"/>
    </row>
    <row r="83" spans="1:40" x14ac:dyDescent="0.2">
      <c r="A83" s="11">
        <v>14</v>
      </c>
      <c r="B83" s="11">
        <v>1</v>
      </c>
      <c r="C83" s="11">
        <v>2</v>
      </c>
      <c r="D83" s="29">
        <f t="array" ref="D83">IF(ISERROR(INDEX([1]A_Current!G$2:G$180,MATCH($A83&amp;$B83&amp;$C83,[1]A_Current!$D$2:$D$180&amp;[1]A_Yearly!$E$2:$E$180&amp;[1]A_Current!$F$2:$F$180,0))),0,(INDEX([1]A_Current!G$2:G$180,MATCH($A83&amp;$B83&amp;$C83,[1]A_Current!$D$2:$D$180&amp;[1]A_Current!$E$2:$E$180&amp;[1]A_Current!$F$2:$F$180,0))))</f>
        <v>57</v>
      </c>
      <c r="E83" s="29">
        <f t="array" ref="E83">IF(ISERROR(INDEX([1]A_Current!H$2:H$180,MATCH($A83&amp;$B83&amp;$C83,[1]A_Current!$D$2:$D$180&amp;[1]A_Yearly!$E$2:$E$180&amp;[1]A_Current!$F$2:$F$180,0))),0,(INDEX([1]A_Current!H$2:H$180,MATCH($A83&amp;$B83&amp;$C83,[1]A_Current!$D$2:$D$180&amp;[1]A_Current!$E$2:$E$180&amp;[1]A_Current!$F$2:$F$180,0))))</f>
        <v>57</v>
      </c>
      <c r="F83" s="102"/>
      <c r="G83" s="103" t="s">
        <v>67</v>
      </c>
      <c r="H83" s="49">
        <f t="array" ref="H83">IF(ISERROR(INDEX([1]A_Monthly!G$2:G$180,MATCH($A83&amp;$B83&amp;$C83,[1]A_Monthly!$D$2:$D$180&amp;[1]A_Monthly!$E$2:$E$180&amp;[1]A_Monthly!$F$2:$F$180,0))),0,(INDEX([1]A_Monthly!G$2:G$180,MATCH($A83&amp;$B83&amp;$C83,[1]A_Monthly!$D$2:$D$180&amp;[1]A_Monthly!$E$2:$E$180&amp;[1]A_Monthly!$F$2:$F$180,0))))</f>
        <v>8</v>
      </c>
      <c r="I83" s="49">
        <f t="array" ref="I83">IF(ISERROR(INDEX([1]A_Monthly!H$2:H$180,MATCH($A83&amp;$B83&amp;$C83,[1]A_Monthly!$D$2:$D$180&amp;[1]A_Monthly!$E$2:$E$180&amp;[1]A_Monthly!$F$2:$F$180,0))),0,(INDEX([1]A_Monthly!H$2:H$180,MATCH($A83&amp;$B83&amp;$C83,[1]A_Monthly!$D$2:$D$180&amp;[1]A_Monthly!$E$2:$E$180&amp;[1]A_Monthly!$F$2:$F$180,0))))</f>
        <v>7</v>
      </c>
      <c r="J83" s="49">
        <f t="array" ref="J83">IF(ISERROR(INDEX([1]A_Monthly!I$2:I$180,MATCH($A83&amp;$B83&amp;$C83,[1]A_Monthly!$D$2:$D$180&amp;[1]A_Monthly!$E$2:$E$180&amp;[1]A_Monthly!$F$2:$F$180,0))),0,(INDEX([1]A_Monthly!I$2:I$180,MATCH($A83&amp;$B83&amp;$C83,[1]A_Monthly!$D$2:$D$180&amp;[1]A_Monthly!$E$2:$E$180&amp;[1]A_Monthly!$F$2:$F$180,0))))</f>
        <v>6</v>
      </c>
      <c r="K83" s="49">
        <f t="array" ref="K83">IF(ISERROR(INDEX([1]A_Monthly!J$2:J$180,MATCH($A83&amp;$B83&amp;$C83,[1]A_Monthly!$D$2:$D$180&amp;[1]A_Monthly!$E$2:$E$180&amp;[1]A_Monthly!$F$2:$F$180,0))),0,(INDEX([1]A_Monthly!J$2:J$180,MATCH($A83&amp;$B83&amp;$C83,[1]A_Monthly!$D$2:$D$180&amp;[1]A_Monthly!$E$2:$E$180&amp;[1]A_Monthly!$F$2:$F$180,0))))</f>
        <v>4</v>
      </c>
      <c r="L83" s="49">
        <f t="array" ref="L83">IF(ISERROR(INDEX([1]A_Monthly!K$2:K$180,MATCH($A83&amp;$B83&amp;$C83,[1]A_Monthly!$D$2:$D$180&amp;[1]A_Monthly!$E$2:$E$180&amp;[1]A_Monthly!$F$2:$F$180,0))),0,(INDEX([1]A_Monthly!K$2:K$180,MATCH($A83&amp;$B83&amp;$C83,[1]A_Monthly!$D$2:$D$180&amp;[1]A_Monthly!$E$2:$E$180&amp;[1]A_Monthly!$F$2:$F$180,0))))</f>
        <v>5</v>
      </c>
      <c r="M83" s="49">
        <f t="array" ref="M83">IF(ISERROR(INDEX([1]A_Monthly!L$2:L$180,MATCH($A83&amp;$B83&amp;$C83,[1]A_Monthly!$D$2:$D$180&amp;[1]A_Monthly!$E$2:$E$180&amp;[1]A_Monthly!$F$2:$F$180,0))),0,(INDEX([1]A_Monthly!L$2:L$180,MATCH($A83&amp;$B83&amp;$C83,[1]A_Monthly!$D$2:$D$180&amp;[1]A_Monthly!$E$2:$E$180&amp;[1]A_Monthly!$F$2:$F$180,0))))</f>
        <v>5</v>
      </c>
      <c r="N83" s="49">
        <f t="array" ref="N83">IF(ISERROR(INDEX([1]A_Monthly!M$2:M$180,MATCH($A83&amp;$B83&amp;$C83,[1]A_Monthly!$D$2:$D$180&amp;[1]A_Monthly!$E$2:$E$180&amp;[1]A_Monthly!$F$2:$F$180,0))),0,(INDEX([1]A_Monthly!M$2:M$180,MATCH($A83&amp;$B83&amp;$C83,[1]A_Monthly!$D$2:$D$180&amp;[1]A_Monthly!$E$2:$E$180&amp;[1]A_Monthly!$F$2:$F$180,0))))</f>
        <v>6</v>
      </c>
      <c r="O83" s="49">
        <f t="array" ref="O83">IF(ISERROR(INDEX([1]A_Monthly!N$2:N$180,MATCH($A83&amp;$B83&amp;$C83,[1]A_Monthly!$D$2:$D$180&amp;[1]A_Monthly!$E$2:$E$180&amp;[1]A_Monthly!$F$2:$F$180,0))),0,(INDEX([1]A_Monthly!N$2:N$180,MATCH($A83&amp;$B83&amp;$C83,[1]A_Monthly!$D$2:$D$180&amp;[1]A_Monthly!$E$2:$E$180&amp;[1]A_Monthly!$F$2:$F$180,0))))</f>
        <v>9</v>
      </c>
      <c r="P83" s="49">
        <f t="array" ref="P83">IF(ISERROR(INDEX([1]A_Monthly!O$2:O$180,MATCH($A83&amp;$B83&amp;$C83,[1]A_Monthly!$D$2:$D$180&amp;[1]A_Monthly!$E$2:$E$180&amp;[1]A_Monthly!$F$2:$F$180,0))),0,(INDEX([1]A_Monthly!O$2:O$180,MATCH($A83&amp;$B83&amp;$C83,[1]A_Monthly!$D$2:$D$180&amp;[1]A_Monthly!$E$2:$E$180&amp;[1]A_Monthly!$F$2:$F$180,0))))</f>
        <v>9</v>
      </c>
      <c r="Q83" s="49">
        <f t="array" ref="Q83">IF(ISERROR(INDEX([1]A_Monthly!P$2:P$180,MATCH($A83&amp;$B83&amp;$C83,[1]A_Monthly!$D$2:$D$180&amp;[1]A_Monthly!$E$2:$E$180&amp;[1]A_Monthly!$F$2:$F$180,0))),0,(INDEX([1]A_Monthly!P$2:P$180,MATCH($A83&amp;$B83&amp;$C83,[1]A_Monthly!$D$2:$D$180&amp;[1]A_Monthly!$E$2:$E$180&amp;[1]A_Monthly!$F$2:$F$180,0))))</f>
        <v>4</v>
      </c>
      <c r="R83" s="49">
        <f t="array" ref="R83">IF(ISERROR(INDEX([1]A_Monthly!Q$2:Q$180,MATCH($A83&amp;$B83&amp;$C83,[1]A_Monthly!$D$2:$D$180&amp;[1]A_Monthly!$E$2:$E$180&amp;[1]A_Monthly!$F$2:$F$180,0))),0,(INDEX([1]A_Monthly!Q$2:Q$180,MATCH($A83&amp;$B83&amp;$C83,[1]A_Monthly!$D$2:$D$180&amp;[1]A_Monthly!$E$2:$E$180&amp;[1]A_Monthly!$F$2:$F$180,0))))</f>
        <v>7</v>
      </c>
      <c r="S83" s="49">
        <f t="array" ref="S83">IF(ISERROR(INDEX([1]A_Monthly!R$2:R$180,MATCH($A83&amp;$B83&amp;$C83,[1]A_Monthly!$D$2:$D$180&amp;[1]A_Monthly!$E$2:$E$180&amp;[1]A_Monthly!$F$2:$F$180,0))),0,(INDEX([1]A_Monthly!R$2:R$180,MATCH($A83&amp;$B83&amp;$C83,[1]A_Monthly!$D$2:$D$180&amp;[1]A_Monthly!$E$2:$E$180&amp;[1]A_Monthly!$F$2:$F$180,0))))</f>
        <v>6</v>
      </c>
      <c r="T83" s="49">
        <f t="array" ref="T83">IF(ISERROR(INDEX([1]A_Monthly!S$2:S$180,MATCH($A83&amp;$B83&amp;$C83,[1]A_Monthly!$D$2:$D$180&amp;[1]A_Monthly!$E$2:$E$180&amp;[1]A_Monthly!$F$2:$F$180,0))),0,(INDEX([1]A_Monthly!S$2:S$180,MATCH($A83&amp;$B83&amp;$C83,[1]A_Monthly!$D$2:$D$180&amp;[1]A_Monthly!$E$2:$E$180&amp;[1]A_Monthly!$F$2:$F$180,0))))</f>
        <v>1</v>
      </c>
      <c r="U83" s="49">
        <f t="array" ref="U83">IF(ISERROR(INDEX([1]A_Monthly!T$2:T$180,MATCH($A83&amp;$B83&amp;$C83,[1]A_Monthly!$D$2:$D$180&amp;[1]A_Monthly!$E$2:$E$180&amp;[1]A_Monthly!$F$2:$F$180,0))),0,(INDEX([1]A_Monthly!T$2:T$180,MATCH($A83&amp;$B83&amp;$C83,[1]A_Monthly!$D$2:$D$180&amp;[1]A_Monthly!$E$2:$E$180&amp;[1]A_Monthly!$F$2:$F$180,0))))</f>
        <v>5</v>
      </c>
      <c r="V83" s="49">
        <f t="array" ref="V83">IF(ISERROR(INDEX([1]A_Monthly!U$2:U$180,MATCH($A83&amp;$B83&amp;$C83,[1]A_Monthly!$D$2:$D$180&amp;[1]A_Monthly!$E$2:$E$180&amp;[1]A_Monthly!$F$2:$F$180,0))),0,(INDEX([1]A_Monthly!U$2:U$180,MATCH($A83&amp;$B83&amp;$C83,[1]A_Monthly!$D$2:$D$180&amp;[1]A_Monthly!$E$2:$E$180&amp;[1]A_Monthly!$F$2:$F$180,0))))</f>
        <v>5</v>
      </c>
      <c r="W83" s="49">
        <f t="array" ref="W83">IF(ISERROR(INDEX([1]A_Monthly!V$2:V$180,MATCH($A83&amp;$B83&amp;$C83,[1]A_Monthly!$D$2:$D$180&amp;[1]A_Monthly!$E$2:$E$180&amp;[1]A_Monthly!$F$2:$F$180,0))),0,(INDEX([1]A_Monthly!V$2:V$180,MATCH($A83&amp;$B83&amp;$C83,[1]A_Monthly!$D$2:$D$180&amp;[1]A_Monthly!$E$2:$E$180&amp;[1]A_Monthly!$F$2:$F$180,0))))</f>
        <v>4</v>
      </c>
      <c r="X83" s="49">
        <f t="array" ref="X83">IF(ISERROR(INDEX([1]A_Monthly!W$2:W$180,MATCH($A83&amp;$B83&amp;$C83,[1]A_Monthly!$D$2:$D$180&amp;[1]A_Monthly!$E$2:$E$180&amp;[1]A_Monthly!$F$2:$F$180,0))),0,(INDEX([1]A_Monthly!W$2:W$180,MATCH($A83&amp;$B83&amp;$C83,[1]A_Monthly!$D$2:$D$180&amp;[1]A_Monthly!$E$2:$E$180&amp;[1]A_Monthly!$F$2:$F$180,0))))</f>
        <v>3</v>
      </c>
      <c r="Y83" s="49">
        <f t="array" ref="Y83">IF(ISERROR(INDEX([1]A_Monthly!X$2:X$180,MATCH($A83&amp;$B83&amp;$C83,[1]A_Monthly!$D$2:$D$180&amp;[1]A_Monthly!$E$2:$E$180&amp;[1]A_Monthly!$F$2:$F$180,0))),0,(INDEX([1]A_Monthly!X$2:X$180,MATCH($A83&amp;$B83&amp;$C83,[1]A_Monthly!$D$2:$D$180&amp;[1]A_Monthly!$E$2:$E$180&amp;[1]A_Monthly!$F$2:$F$180,0))))</f>
        <v>10</v>
      </c>
      <c r="Z83" s="49">
        <f t="array" ref="Z83">IF(ISERROR(INDEX([1]A_Monthly!Y$2:Y$180,MATCH($A83&amp;$B83&amp;$C83,[1]A_Monthly!$D$2:$D$180&amp;[1]A_Monthly!$E$2:$E$180&amp;[1]A_Monthly!$F$2:$F$180,0))),0,(INDEX([1]A_Monthly!Y$2:Y$180,MATCH($A83&amp;$B83&amp;$C83,[1]A_Monthly!$D$2:$D$180&amp;[1]A_Monthly!$E$2:$E$180&amp;[1]A_Monthly!$F$2:$F$180,0))))</f>
        <v>7</v>
      </c>
      <c r="AA83" s="49">
        <f t="array" ref="AA83">IF(ISERROR(INDEX([1]A_Monthly!Z$2:Z$180,MATCH($A83&amp;$B83&amp;$C83,[1]A_Monthly!$D$2:$D$180&amp;[1]A_Monthly!$E$2:$E$180&amp;[1]A_Monthly!$F$2:$F$180,0))),0,(INDEX([1]A_Monthly!Z$2:Z$180,MATCH($A83&amp;$B83&amp;$C83,[1]A_Monthly!$D$2:$D$180&amp;[1]A_Monthly!$E$2:$E$180&amp;[1]A_Monthly!$F$2:$F$180,0))))</f>
        <v>5</v>
      </c>
      <c r="AB83" s="49">
        <f t="array" ref="AB83">IF(ISERROR(INDEX([1]A_Monthly!AA$2:AA$180,MATCH($A83&amp;$B83&amp;$C83,[1]A_Monthly!$D$2:$D$180&amp;[1]A_Monthly!$E$2:$E$180&amp;[1]A_Monthly!$F$2:$F$180,0))),0,(INDEX([1]A_Monthly!AA$2:AA$180,MATCH($A83&amp;$B83&amp;$C83,[1]A_Monthly!$D$2:$D$180&amp;[1]A_Monthly!$E$2:$E$180&amp;[1]A_Monthly!$F$2:$F$180,0))))</f>
        <v>8</v>
      </c>
      <c r="AC83" s="49">
        <f t="array" ref="AC83">IF(ISERROR(INDEX([1]A_Monthly!AB$2:AB$180,MATCH($A83&amp;$B83&amp;$C83,[1]A_Monthly!$D$2:$D$180&amp;[1]A_Monthly!$E$2:$E$180&amp;[1]A_Monthly!$F$2:$F$180,0))),0,(INDEX([1]A_Monthly!AB$2:AB$180,MATCH($A83&amp;$B83&amp;$C83,[1]A_Monthly!$D$2:$D$180&amp;[1]A_Monthly!$E$2:$E$180&amp;[1]A_Monthly!$F$2:$F$180,0))))</f>
        <v>8</v>
      </c>
      <c r="AD83" s="49">
        <f t="array" ref="AD83">IF(ISERROR(INDEX([1]A_Monthly!AC$2:AC$180,MATCH($A83&amp;$B83&amp;$C83,[1]A_Monthly!$D$2:$D$180&amp;[1]A_Monthly!$E$2:$E$180&amp;[1]A_Monthly!$F$2:$F$180,0))),0,(INDEX([1]A_Monthly!AC$2:AC$180,MATCH($A83&amp;$B83&amp;$C83,[1]A_Monthly!$D$2:$D$180&amp;[1]A_Monthly!$E$2:$E$180&amp;[1]A_Monthly!$F$2:$F$180,0))))</f>
        <v>2</v>
      </c>
      <c r="AE83" s="49">
        <f t="array" ref="AE83">IF(ISERROR(INDEX([1]A_Monthly!AD$2:AD$180,MATCH($A83&amp;$B83&amp;$C83,[1]A_Monthly!$D$2:$D$180&amp;[1]A_Monthly!$E$2:$E$180&amp;[1]A_Monthly!$F$2:$F$180,0))),0,(INDEX([1]A_Monthly!AD$2:AD$180,MATCH($A83&amp;$B83&amp;$C83,[1]A_Monthly!$D$2:$D$180&amp;[1]A_Monthly!$E$2:$E$180&amp;[1]A_Monthly!$F$2:$F$180,0))))</f>
        <v>6</v>
      </c>
      <c r="AF83" s="50">
        <f t="array" ref="AF83">IF(ISERROR(INDEX([1]A_Monthly!AE$2:AE$180,MATCH($A83&amp;$B83&amp;$C83,[1]A_Monthly!$D$2:$D$180&amp;[1]A_Monthly!$E$2:$E$180&amp;[1]A_Monthly!$F$2:$F$180,0))),0,(INDEX([1]A_Monthly!AE$2:AE$180,MATCH($A83&amp;$B83&amp;$C83,[1]A_Monthly!$D$2:$D$180&amp;[1]A_Monthly!$E$2:$E$180&amp;[1]A_Monthly!$F$2:$F$180,0))))</f>
        <v>6</v>
      </c>
      <c r="AG83" s="50">
        <f t="array" ref="AG83">IF(ISERROR(INDEX([1]A_Monthly!AF$2:AF$180,MATCH($A83&amp;$B83&amp;$C83,[1]A_Monthly!$D$2:$D$180&amp;[1]A_Monthly!$E$2:$E$180&amp;[1]A_Monthly!$F$2:$F$180,0))),0,(INDEX([1]A_Monthly!AF$2:AF$180,MATCH($A83&amp;$B83&amp;$C83,[1]A_Monthly!$D$2:$D$180&amp;[1]A_Monthly!$E$2:$E$180&amp;[1]A_Monthly!$F$2:$F$180,0))))</f>
        <v>3</v>
      </c>
      <c r="AH83" s="51">
        <f t="array" ref="AH83">IF(ISERROR(INDEX([1]A_Monthly!AG$2:AG$180,MATCH($A83&amp;$B83&amp;$C83,[1]A_Monthly!$D$2:$D$180&amp;[1]A_Monthly!$E$2:$E$180&amp;[1]A_Monthly!$F$2:$F$180,0))),0,(INDEX([1]A_Monthly!AG$2:AG$180,MATCH($A83&amp;$B83&amp;$C83,[1]A_Monthly!$D$2:$D$180&amp;[1]A_Monthly!$E$2:$E$180&amp;[1]A_Monthly!$F$2:$F$180,0))))</f>
        <v>2</v>
      </c>
      <c r="AK83" s="128"/>
      <c r="AM83" s="1"/>
      <c r="AN83" s="1"/>
    </row>
    <row r="84" spans="1:40" x14ac:dyDescent="0.2">
      <c r="A84" s="11">
        <v>14</v>
      </c>
      <c r="B84" s="11">
        <v>1</v>
      </c>
      <c r="C84" s="11">
        <v>3</v>
      </c>
      <c r="D84" s="29">
        <f t="array" ref="D84">IF(ISERROR(INDEX([1]A_Current!G$2:G$180,MATCH($A84&amp;$B84&amp;$C84,[1]A_Current!$D$2:$D$180&amp;[1]A_Yearly!$E$2:$E$180&amp;[1]A_Current!$F$2:$F$180,0))),0,(INDEX([1]A_Current!G$2:G$180,MATCH($A84&amp;$B84&amp;$C84,[1]A_Current!$D$2:$D$180&amp;[1]A_Current!$E$2:$E$180&amp;[1]A_Current!$F$2:$F$180,0))))</f>
        <v>46</v>
      </c>
      <c r="E84" s="29">
        <f t="array" ref="E84">IF(ISERROR(INDEX([1]A_Current!H$2:H$180,MATCH($A84&amp;$B84&amp;$C84,[1]A_Current!$D$2:$D$180&amp;[1]A_Yearly!$E$2:$E$180&amp;[1]A_Current!$F$2:$F$180,0))),0,(INDEX([1]A_Current!H$2:H$180,MATCH($A84&amp;$B84&amp;$C84,[1]A_Current!$D$2:$D$180&amp;[1]A_Current!$E$2:$E$180&amp;[1]A_Current!$F$2:$F$180,0))))</f>
        <v>72</v>
      </c>
      <c r="F84" s="102"/>
      <c r="G84" s="103" t="s">
        <v>68</v>
      </c>
      <c r="H84" s="49">
        <f t="array" ref="H84">IF(ISERROR(INDEX([1]A_Monthly!G$2:G$180,MATCH($A84&amp;$B84&amp;$C84,[1]A_Monthly!$D$2:$D$180&amp;[1]A_Monthly!$E$2:$E$180&amp;[1]A_Monthly!$F$2:$F$180,0))),0,(INDEX([1]A_Monthly!G$2:G$180,MATCH($A84&amp;$B84&amp;$C84,[1]A_Monthly!$D$2:$D$180&amp;[1]A_Monthly!$E$2:$E$180&amp;[1]A_Monthly!$F$2:$F$180,0))))</f>
        <v>4</v>
      </c>
      <c r="I84" s="49">
        <f t="array" ref="I84">IF(ISERROR(INDEX([1]A_Monthly!H$2:H$180,MATCH($A84&amp;$B84&amp;$C84,[1]A_Monthly!$D$2:$D$180&amp;[1]A_Monthly!$E$2:$E$180&amp;[1]A_Monthly!$F$2:$F$180,0))),0,(INDEX([1]A_Monthly!H$2:H$180,MATCH($A84&amp;$B84&amp;$C84,[1]A_Monthly!$D$2:$D$180&amp;[1]A_Monthly!$E$2:$E$180&amp;[1]A_Monthly!$F$2:$F$180,0))))</f>
        <v>3</v>
      </c>
      <c r="J84" s="49">
        <f t="array" ref="J84">IF(ISERROR(INDEX([1]A_Monthly!I$2:I$180,MATCH($A84&amp;$B84&amp;$C84,[1]A_Monthly!$D$2:$D$180&amp;[1]A_Monthly!$E$2:$E$180&amp;[1]A_Monthly!$F$2:$F$180,0))),0,(INDEX([1]A_Monthly!I$2:I$180,MATCH($A84&amp;$B84&amp;$C84,[1]A_Monthly!$D$2:$D$180&amp;[1]A_Monthly!$E$2:$E$180&amp;[1]A_Monthly!$F$2:$F$180,0))))</f>
        <v>1</v>
      </c>
      <c r="K84" s="49">
        <f t="array" ref="K84">IF(ISERROR(INDEX([1]A_Monthly!J$2:J$180,MATCH($A84&amp;$B84&amp;$C84,[1]A_Monthly!$D$2:$D$180&amp;[1]A_Monthly!$E$2:$E$180&amp;[1]A_Monthly!$F$2:$F$180,0))),0,(INDEX([1]A_Monthly!J$2:J$180,MATCH($A84&amp;$B84&amp;$C84,[1]A_Monthly!$D$2:$D$180&amp;[1]A_Monthly!$E$2:$E$180&amp;[1]A_Monthly!$F$2:$F$180,0))))</f>
        <v>4</v>
      </c>
      <c r="L84" s="49">
        <f t="array" ref="L84">IF(ISERROR(INDEX([1]A_Monthly!K$2:K$180,MATCH($A84&amp;$B84&amp;$C84,[1]A_Monthly!$D$2:$D$180&amp;[1]A_Monthly!$E$2:$E$180&amp;[1]A_Monthly!$F$2:$F$180,0))),0,(INDEX([1]A_Monthly!K$2:K$180,MATCH($A84&amp;$B84&amp;$C84,[1]A_Monthly!$D$2:$D$180&amp;[1]A_Monthly!$E$2:$E$180&amp;[1]A_Monthly!$F$2:$F$180,0))))</f>
        <v>6</v>
      </c>
      <c r="M84" s="49">
        <f t="array" ref="M84">IF(ISERROR(INDEX([1]A_Monthly!L$2:L$180,MATCH($A84&amp;$B84&amp;$C84,[1]A_Monthly!$D$2:$D$180&amp;[1]A_Monthly!$E$2:$E$180&amp;[1]A_Monthly!$F$2:$F$180,0))),0,(INDEX([1]A_Monthly!L$2:L$180,MATCH($A84&amp;$B84&amp;$C84,[1]A_Monthly!$D$2:$D$180&amp;[1]A_Monthly!$E$2:$E$180&amp;[1]A_Monthly!$F$2:$F$180,0))))</f>
        <v>1</v>
      </c>
      <c r="N84" s="49">
        <f t="array" ref="N84">IF(ISERROR(INDEX([1]A_Monthly!M$2:M$180,MATCH($A84&amp;$B84&amp;$C84,[1]A_Monthly!$D$2:$D$180&amp;[1]A_Monthly!$E$2:$E$180&amp;[1]A_Monthly!$F$2:$F$180,0))),0,(INDEX([1]A_Monthly!M$2:M$180,MATCH($A84&amp;$B84&amp;$C84,[1]A_Monthly!$D$2:$D$180&amp;[1]A_Monthly!$E$2:$E$180&amp;[1]A_Monthly!$F$2:$F$180,0))))</f>
        <v>5</v>
      </c>
      <c r="O84" s="49">
        <f t="array" ref="O84">IF(ISERROR(INDEX([1]A_Monthly!N$2:N$180,MATCH($A84&amp;$B84&amp;$C84,[1]A_Monthly!$D$2:$D$180&amp;[1]A_Monthly!$E$2:$E$180&amp;[1]A_Monthly!$F$2:$F$180,0))),0,(INDEX([1]A_Monthly!N$2:N$180,MATCH($A84&amp;$B84&amp;$C84,[1]A_Monthly!$D$2:$D$180&amp;[1]A_Monthly!$E$2:$E$180&amp;[1]A_Monthly!$F$2:$F$180,0))))</f>
        <v>6</v>
      </c>
      <c r="P84" s="49">
        <f t="array" ref="P84">IF(ISERROR(INDEX([1]A_Monthly!O$2:O$180,MATCH($A84&amp;$B84&amp;$C84,[1]A_Monthly!$D$2:$D$180&amp;[1]A_Monthly!$E$2:$E$180&amp;[1]A_Monthly!$F$2:$F$180,0))),0,(INDEX([1]A_Monthly!O$2:O$180,MATCH($A84&amp;$B84&amp;$C84,[1]A_Monthly!$D$2:$D$180&amp;[1]A_Monthly!$E$2:$E$180&amp;[1]A_Monthly!$F$2:$F$180,0))))</f>
        <v>3</v>
      </c>
      <c r="Q84" s="49">
        <f t="array" ref="Q84">IF(ISERROR(INDEX([1]A_Monthly!P$2:P$180,MATCH($A84&amp;$B84&amp;$C84,[1]A_Monthly!$D$2:$D$180&amp;[1]A_Monthly!$E$2:$E$180&amp;[1]A_Monthly!$F$2:$F$180,0))),0,(INDEX([1]A_Monthly!P$2:P$180,MATCH($A84&amp;$B84&amp;$C84,[1]A_Monthly!$D$2:$D$180&amp;[1]A_Monthly!$E$2:$E$180&amp;[1]A_Monthly!$F$2:$F$180,0))))</f>
        <v>6</v>
      </c>
      <c r="R84" s="49">
        <f t="array" ref="R84">IF(ISERROR(INDEX([1]A_Monthly!Q$2:Q$180,MATCH($A84&amp;$B84&amp;$C84,[1]A_Monthly!$D$2:$D$180&amp;[1]A_Monthly!$E$2:$E$180&amp;[1]A_Monthly!$F$2:$F$180,0))),0,(INDEX([1]A_Monthly!Q$2:Q$180,MATCH($A84&amp;$B84&amp;$C84,[1]A_Monthly!$D$2:$D$180&amp;[1]A_Monthly!$E$2:$E$180&amp;[1]A_Monthly!$F$2:$F$180,0))))</f>
        <v>4</v>
      </c>
      <c r="S84" s="49">
        <f t="array" ref="S84">IF(ISERROR(INDEX([1]A_Monthly!R$2:R$180,MATCH($A84&amp;$B84&amp;$C84,[1]A_Monthly!$D$2:$D$180&amp;[1]A_Monthly!$E$2:$E$180&amp;[1]A_Monthly!$F$2:$F$180,0))),0,(INDEX([1]A_Monthly!R$2:R$180,MATCH($A84&amp;$B84&amp;$C84,[1]A_Monthly!$D$2:$D$180&amp;[1]A_Monthly!$E$2:$E$180&amp;[1]A_Monthly!$F$2:$F$180,0))))</f>
        <v>6</v>
      </c>
      <c r="T84" s="49">
        <f t="array" ref="T84">IF(ISERROR(INDEX([1]A_Monthly!S$2:S$180,MATCH($A84&amp;$B84&amp;$C84,[1]A_Monthly!$D$2:$D$180&amp;[1]A_Monthly!$E$2:$E$180&amp;[1]A_Monthly!$F$2:$F$180,0))),0,(INDEX([1]A_Monthly!S$2:S$180,MATCH($A84&amp;$B84&amp;$C84,[1]A_Monthly!$D$2:$D$180&amp;[1]A_Monthly!$E$2:$E$180&amp;[1]A_Monthly!$F$2:$F$180,0))))</f>
        <v>2</v>
      </c>
      <c r="U84" s="49">
        <f t="array" ref="U84">IF(ISERROR(INDEX([1]A_Monthly!T$2:T$180,MATCH($A84&amp;$B84&amp;$C84,[1]A_Monthly!$D$2:$D$180&amp;[1]A_Monthly!$E$2:$E$180&amp;[1]A_Monthly!$F$2:$F$180,0))),0,(INDEX([1]A_Monthly!T$2:T$180,MATCH($A84&amp;$B84&amp;$C84,[1]A_Monthly!$D$2:$D$180&amp;[1]A_Monthly!$E$2:$E$180&amp;[1]A_Monthly!$F$2:$F$180,0))))</f>
        <v>6</v>
      </c>
      <c r="V84" s="49">
        <f t="array" ref="V84">IF(ISERROR(INDEX([1]A_Monthly!U$2:U$180,MATCH($A84&amp;$B84&amp;$C84,[1]A_Monthly!$D$2:$D$180&amp;[1]A_Monthly!$E$2:$E$180&amp;[1]A_Monthly!$F$2:$F$180,0))),0,(INDEX([1]A_Monthly!U$2:U$180,MATCH($A84&amp;$B84&amp;$C84,[1]A_Monthly!$D$2:$D$180&amp;[1]A_Monthly!$E$2:$E$180&amp;[1]A_Monthly!$F$2:$F$180,0))))</f>
        <v>7</v>
      </c>
      <c r="W84" s="49">
        <f t="array" ref="W84">IF(ISERROR(INDEX([1]A_Monthly!V$2:V$180,MATCH($A84&amp;$B84&amp;$C84,[1]A_Monthly!$D$2:$D$180&amp;[1]A_Monthly!$E$2:$E$180&amp;[1]A_Monthly!$F$2:$F$180,0))),0,(INDEX([1]A_Monthly!V$2:V$180,MATCH($A84&amp;$B84&amp;$C84,[1]A_Monthly!$D$2:$D$180&amp;[1]A_Monthly!$E$2:$E$180&amp;[1]A_Monthly!$F$2:$F$180,0))))</f>
        <v>5</v>
      </c>
      <c r="X84" s="49">
        <f t="array" ref="X84">IF(ISERROR(INDEX([1]A_Monthly!W$2:W$180,MATCH($A84&amp;$B84&amp;$C84,[1]A_Monthly!$D$2:$D$180&amp;[1]A_Monthly!$E$2:$E$180&amp;[1]A_Monthly!$F$2:$F$180,0))),0,(INDEX([1]A_Monthly!W$2:W$180,MATCH($A84&amp;$B84&amp;$C84,[1]A_Monthly!$D$2:$D$180&amp;[1]A_Monthly!$E$2:$E$180&amp;[1]A_Monthly!$F$2:$F$180,0))))</f>
        <v>5</v>
      </c>
      <c r="Y84" s="49">
        <f t="array" ref="Y84">IF(ISERROR(INDEX([1]A_Monthly!X$2:X$180,MATCH($A84&amp;$B84&amp;$C84,[1]A_Monthly!$D$2:$D$180&amp;[1]A_Monthly!$E$2:$E$180&amp;[1]A_Monthly!$F$2:$F$180,0))),0,(INDEX([1]A_Monthly!X$2:X$180,MATCH($A84&amp;$B84&amp;$C84,[1]A_Monthly!$D$2:$D$180&amp;[1]A_Monthly!$E$2:$E$180&amp;[1]A_Monthly!$F$2:$F$180,0))))</f>
        <v>6</v>
      </c>
      <c r="Z84" s="49">
        <f t="array" ref="Z84">IF(ISERROR(INDEX([1]A_Monthly!Y$2:Y$180,MATCH($A84&amp;$B84&amp;$C84,[1]A_Monthly!$D$2:$D$180&amp;[1]A_Monthly!$E$2:$E$180&amp;[1]A_Monthly!$F$2:$F$180,0))),0,(INDEX([1]A_Monthly!Y$2:Y$180,MATCH($A84&amp;$B84&amp;$C84,[1]A_Monthly!$D$2:$D$180&amp;[1]A_Monthly!$E$2:$E$180&amp;[1]A_Monthly!$F$2:$F$180,0))))</f>
        <v>3</v>
      </c>
      <c r="AA84" s="49">
        <f t="array" ref="AA84">IF(ISERROR(INDEX([1]A_Monthly!Z$2:Z$180,MATCH($A84&amp;$B84&amp;$C84,[1]A_Monthly!$D$2:$D$180&amp;[1]A_Monthly!$E$2:$E$180&amp;[1]A_Monthly!$F$2:$F$180,0))),0,(INDEX([1]A_Monthly!Z$2:Z$180,MATCH($A84&amp;$B84&amp;$C84,[1]A_Monthly!$D$2:$D$180&amp;[1]A_Monthly!$E$2:$E$180&amp;[1]A_Monthly!$F$2:$F$180,0))))</f>
        <v>9</v>
      </c>
      <c r="AB84" s="49">
        <f t="array" ref="AB84">IF(ISERROR(INDEX([1]A_Monthly!AA$2:AA$180,MATCH($A84&amp;$B84&amp;$C84,[1]A_Monthly!$D$2:$D$180&amp;[1]A_Monthly!$E$2:$E$180&amp;[1]A_Monthly!$F$2:$F$180,0))),0,(INDEX([1]A_Monthly!AA$2:AA$180,MATCH($A84&amp;$B84&amp;$C84,[1]A_Monthly!$D$2:$D$180&amp;[1]A_Monthly!$E$2:$E$180&amp;[1]A_Monthly!$F$2:$F$180,0))))</f>
        <v>8</v>
      </c>
      <c r="AC84" s="49">
        <f t="array" ref="AC84">IF(ISERROR(INDEX([1]A_Monthly!AB$2:AB$180,MATCH($A84&amp;$B84&amp;$C84,[1]A_Monthly!$D$2:$D$180&amp;[1]A_Monthly!$E$2:$E$180&amp;[1]A_Monthly!$F$2:$F$180,0))),0,(INDEX([1]A_Monthly!AB$2:AB$180,MATCH($A84&amp;$B84&amp;$C84,[1]A_Monthly!$D$2:$D$180&amp;[1]A_Monthly!$E$2:$E$180&amp;[1]A_Monthly!$F$2:$F$180,0))))</f>
        <v>8</v>
      </c>
      <c r="AD84" s="49">
        <f t="array" ref="AD84">IF(ISERROR(INDEX([1]A_Monthly!AC$2:AC$180,MATCH($A84&amp;$B84&amp;$C84,[1]A_Monthly!$D$2:$D$180&amp;[1]A_Monthly!$E$2:$E$180&amp;[1]A_Monthly!$F$2:$F$180,0))),0,(INDEX([1]A_Monthly!AC$2:AC$180,MATCH($A84&amp;$B84&amp;$C84,[1]A_Monthly!$D$2:$D$180&amp;[1]A_Monthly!$E$2:$E$180&amp;[1]A_Monthly!$F$2:$F$180,0))))</f>
        <v>1</v>
      </c>
      <c r="AE84" s="49">
        <f t="array" ref="AE84">IF(ISERROR(INDEX([1]A_Monthly!AD$2:AD$180,MATCH($A84&amp;$B84&amp;$C84,[1]A_Monthly!$D$2:$D$180&amp;[1]A_Monthly!$E$2:$E$180&amp;[1]A_Monthly!$F$2:$F$180,0))),0,(INDEX([1]A_Monthly!AD$2:AD$180,MATCH($A84&amp;$B84&amp;$C84,[1]A_Monthly!$D$2:$D$180&amp;[1]A_Monthly!$E$2:$E$180&amp;[1]A_Monthly!$F$2:$F$180,0))))</f>
        <v>8</v>
      </c>
      <c r="AF84" s="50">
        <f t="array" ref="AF84">IF(ISERROR(INDEX([1]A_Monthly!AE$2:AE$180,MATCH($A84&amp;$B84&amp;$C84,[1]A_Monthly!$D$2:$D$180&amp;[1]A_Monthly!$E$2:$E$180&amp;[1]A_Monthly!$F$2:$F$180,0))),0,(INDEX([1]A_Monthly!AE$2:AE$180,MATCH($A84&amp;$B84&amp;$C84,[1]A_Monthly!$D$2:$D$180&amp;[1]A_Monthly!$E$2:$E$180&amp;[1]A_Monthly!$F$2:$F$180,0))))</f>
        <v>5</v>
      </c>
      <c r="AG84" s="50">
        <f t="array" ref="AG84">IF(ISERROR(INDEX([1]A_Monthly!AF$2:AF$180,MATCH($A84&amp;$B84&amp;$C84,[1]A_Monthly!$D$2:$D$180&amp;[1]A_Monthly!$E$2:$E$180&amp;[1]A_Monthly!$F$2:$F$180,0))),0,(INDEX([1]A_Monthly!AF$2:AF$180,MATCH($A84&amp;$B84&amp;$C84,[1]A_Monthly!$D$2:$D$180&amp;[1]A_Monthly!$E$2:$E$180&amp;[1]A_Monthly!$F$2:$F$180,0))))</f>
        <v>8</v>
      </c>
      <c r="AH84" s="51">
        <f t="array" ref="AH84">IF(ISERROR(INDEX([1]A_Monthly!AG$2:AG$180,MATCH($A84&amp;$B84&amp;$C84,[1]A_Monthly!$D$2:$D$180&amp;[1]A_Monthly!$E$2:$E$180&amp;[1]A_Monthly!$F$2:$F$180,0))),0,(INDEX([1]A_Monthly!AG$2:AG$180,MATCH($A84&amp;$B84&amp;$C84,[1]A_Monthly!$D$2:$D$180&amp;[1]A_Monthly!$E$2:$E$180&amp;[1]A_Monthly!$F$2:$F$180,0))))</f>
        <v>16</v>
      </c>
      <c r="AI84" s="29"/>
      <c r="AJ84" s="29"/>
      <c r="AK84" s="128"/>
      <c r="AL84" s="29"/>
      <c r="AM84" s="1"/>
      <c r="AN84" s="1"/>
    </row>
    <row r="85" spans="1:40" x14ac:dyDescent="0.2">
      <c r="D85" s="11">
        <f>SUM(D82:D84)</f>
        <v>375</v>
      </c>
      <c r="E85" s="11">
        <f>SUM(E82:E84)</f>
        <v>379</v>
      </c>
      <c r="F85" s="104" t="s">
        <v>69</v>
      </c>
      <c r="G85" s="105"/>
      <c r="H85" s="106">
        <f t="shared" ref="H85:AH85" si="47">SUM(H82:H84)</f>
        <v>36</v>
      </c>
      <c r="I85" s="106">
        <f t="shared" si="47"/>
        <v>27</v>
      </c>
      <c r="J85" s="106">
        <f t="shared" si="47"/>
        <v>24</v>
      </c>
      <c r="K85" s="106">
        <f t="shared" si="47"/>
        <v>38</v>
      </c>
      <c r="L85" s="106">
        <f t="shared" si="47"/>
        <v>48</v>
      </c>
      <c r="M85" s="106">
        <f t="shared" si="47"/>
        <v>39</v>
      </c>
      <c r="N85" s="106">
        <f t="shared" si="47"/>
        <v>37</v>
      </c>
      <c r="O85" s="106">
        <f t="shared" si="47"/>
        <v>48</v>
      </c>
      <c r="P85" s="106">
        <f t="shared" si="47"/>
        <v>44</v>
      </c>
      <c r="Q85" s="106">
        <f t="shared" si="47"/>
        <v>42</v>
      </c>
      <c r="R85" s="106">
        <f t="shared" si="47"/>
        <v>38</v>
      </c>
      <c r="S85" s="107">
        <f t="shared" si="47"/>
        <v>36</v>
      </c>
      <c r="T85" s="107">
        <f t="shared" si="47"/>
        <v>25</v>
      </c>
      <c r="U85" s="107">
        <f t="shared" si="47"/>
        <v>20</v>
      </c>
      <c r="V85" s="107">
        <f t="shared" si="47"/>
        <v>46</v>
      </c>
      <c r="W85" s="107">
        <f t="shared" si="47"/>
        <v>32</v>
      </c>
      <c r="X85" s="107">
        <f t="shared" si="47"/>
        <v>26</v>
      </c>
      <c r="Y85" s="107">
        <f t="shared" si="47"/>
        <v>44</v>
      </c>
      <c r="Z85" s="107">
        <f t="shared" si="47"/>
        <v>36</v>
      </c>
      <c r="AA85" s="107">
        <f t="shared" si="47"/>
        <v>42</v>
      </c>
      <c r="AB85" s="107">
        <f t="shared" si="47"/>
        <v>54</v>
      </c>
      <c r="AC85" s="107">
        <f t="shared" si="47"/>
        <v>41</v>
      </c>
      <c r="AD85" s="107">
        <f t="shared" si="47"/>
        <v>20</v>
      </c>
      <c r="AE85" s="107">
        <f t="shared" si="47"/>
        <v>33</v>
      </c>
      <c r="AF85" s="108">
        <f t="shared" si="47"/>
        <v>37</v>
      </c>
      <c r="AG85" s="108">
        <f t="shared" si="47"/>
        <v>30</v>
      </c>
      <c r="AH85" s="109">
        <f t="shared" si="47"/>
        <v>42</v>
      </c>
      <c r="AK85" s="128"/>
      <c r="AM85" s="1"/>
      <c r="AN85" s="1"/>
    </row>
    <row r="86" spans="1:40" x14ac:dyDescent="0.2">
      <c r="A86" s="11">
        <v>14</v>
      </c>
      <c r="B86" s="11">
        <v>2</v>
      </c>
      <c r="C86" s="11">
        <v>1</v>
      </c>
      <c r="D86" s="29">
        <f t="array" ref="D86">IF(ISERROR(INDEX([1]A_Current!G$2:G$180,MATCH($A86&amp;$B86&amp;$C86,[1]A_Current!$D$2:$D$180&amp;[1]A_Yearly!$E$2:$E$180&amp;[1]A_Current!$F$2:$F$180,0))),0,(INDEX([1]A_Current!G$2:G$180,MATCH($A86&amp;$B86&amp;$C86,[1]A_Current!$D$2:$D$180&amp;[1]A_Current!$E$2:$E$180&amp;[1]A_Current!$F$2:$F$180,0))))</f>
        <v>74</v>
      </c>
      <c r="E86" s="29">
        <f t="array" ref="E86">IF(ISERROR(INDEX([1]A_Current!H$2:H$180,MATCH($A86&amp;$B86&amp;$C86,[1]A_Current!$D$2:$D$180&amp;[1]A_Yearly!$E$2:$E$180&amp;[1]A_Current!$F$2:$F$180,0))),0,(INDEX([1]A_Current!H$2:H$180,MATCH($A86&amp;$B86&amp;$C86,[1]A_Current!$D$2:$D$180&amp;[1]A_Current!$E$2:$E$180&amp;[1]A_Current!$F$2:$F$180,0))))</f>
        <v>69</v>
      </c>
      <c r="F86" s="40" t="s">
        <v>70</v>
      </c>
      <c r="G86" s="101" t="s">
        <v>66</v>
      </c>
      <c r="H86" s="42">
        <f t="array" ref="H86">IF(ISERROR(INDEX([1]A_Monthly!G$2:G$180,MATCH($A86&amp;$B86&amp;$C86,[1]A_Monthly!$D$2:$D$180&amp;[1]A_Monthly!$E$2:$E$180&amp;[1]A_Monthly!$F$2:$F$180,0))),0,(INDEX([1]A_Monthly!G$2:G$180,MATCH($A86&amp;$B86&amp;$C86,[1]A_Monthly!$D$2:$D$180&amp;[1]A_Monthly!$E$2:$E$180&amp;[1]A_Monthly!$F$2:$F$180,0))))</f>
        <v>8</v>
      </c>
      <c r="I86" s="42">
        <f t="array" ref="I86">IF(ISERROR(INDEX([1]A_Monthly!H$2:H$180,MATCH($A86&amp;$B86&amp;$C86,[1]A_Monthly!$D$2:$D$180&amp;[1]A_Monthly!$E$2:$E$180&amp;[1]A_Monthly!$F$2:$F$180,0))),0,(INDEX([1]A_Monthly!H$2:H$180,MATCH($A86&amp;$B86&amp;$C86,[1]A_Monthly!$D$2:$D$180&amp;[1]A_Monthly!$E$2:$E$180&amp;[1]A_Monthly!$F$2:$F$180,0))))</f>
        <v>7</v>
      </c>
      <c r="J86" s="42">
        <f t="array" ref="J86">IF(ISERROR(INDEX([1]A_Monthly!I$2:I$180,MATCH($A86&amp;$B86&amp;$C86,[1]A_Monthly!$D$2:$D$180&amp;[1]A_Monthly!$E$2:$E$180&amp;[1]A_Monthly!$F$2:$F$180,0))),0,(INDEX([1]A_Monthly!I$2:I$180,MATCH($A86&amp;$B86&amp;$C86,[1]A_Monthly!$D$2:$D$180&amp;[1]A_Monthly!$E$2:$E$180&amp;[1]A_Monthly!$F$2:$F$180,0))))</f>
        <v>9</v>
      </c>
      <c r="K86" s="42">
        <f t="array" ref="K86">IF(ISERROR(INDEX([1]A_Monthly!J$2:J$180,MATCH($A86&amp;$B86&amp;$C86,[1]A_Monthly!$D$2:$D$180&amp;[1]A_Monthly!$E$2:$E$180&amp;[1]A_Monthly!$F$2:$F$180,0))),0,(INDEX([1]A_Monthly!J$2:J$180,MATCH($A86&amp;$B86&amp;$C86,[1]A_Monthly!$D$2:$D$180&amp;[1]A_Monthly!$E$2:$E$180&amp;[1]A_Monthly!$F$2:$F$180,0))))</f>
        <v>5</v>
      </c>
      <c r="L86" s="42">
        <f t="array" ref="L86">IF(ISERROR(INDEX([1]A_Monthly!K$2:K$180,MATCH($A86&amp;$B86&amp;$C86,[1]A_Monthly!$D$2:$D$180&amp;[1]A_Monthly!$E$2:$E$180&amp;[1]A_Monthly!$F$2:$F$180,0))),0,(INDEX([1]A_Monthly!K$2:K$180,MATCH($A86&amp;$B86&amp;$C86,[1]A_Monthly!$D$2:$D$180&amp;[1]A_Monthly!$E$2:$E$180&amp;[1]A_Monthly!$F$2:$F$180,0))))</f>
        <v>5</v>
      </c>
      <c r="M86" s="42">
        <f t="array" ref="M86">IF(ISERROR(INDEX([1]A_Monthly!L$2:L$180,MATCH($A86&amp;$B86&amp;$C86,[1]A_Monthly!$D$2:$D$180&amp;[1]A_Monthly!$E$2:$E$180&amp;[1]A_Monthly!$F$2:$F$180,0))),0,(INDEX([1]A_Monthly!L$2:L$180,MATCH($A86&amp;$B86&amp;$C86,[1]A_Monthly!$D$2:$D$180&amp;[1]A_Monthly!$E$2:$E$180&amp;[1]A_Monthly!$F$2:$F$180,0))))</f>
        <v>9</v>
      </c>
      <c r="N86" s="42">
        <f t="array" ref="N86">IF(ISERROR(INDEX([1]A_Monthly!M$2:M$180,MATCH($A86&amp;$B86&amp;$C86,[1]A_Monthly!$D$2:$D$180&amp;[1]A_Monthly!$E$2:$E$180&amp;[1]A_Monthly!$F$2:$F$180,0))),0,(INDEX([1]A_Monthly!M$2:M$180,MATCH($A86&amp;$B86&amp;$C86,[1]A_Monthly!$D$2:$D$180&amp;[1]A_Monthly!$E$2:$E$180&amp;[1]A_Monthly!$F$2:$F$180,0))))</f>
        <v>11</v>
      </c>
      <c r="O86" s="42">
        <f t="array" ref="O86">IF(ISERROR(INDEX([1]A_Monthly!N$2:N$180,MATCH($A86&amp;$B86&amp;$C86,[1]A_Monthly!$D$2:$D$180&amp;[1]A_Monthly!$E$2:$E$180&amp;[1]A_Monthly!$F$2:$F$180,0))),0,(INDEX([1]A_Monthly!N$2:N$180,MATCH($A86&amp;$B86&amp;$C86,[1]A_Monthly!$D$2:$D$180&amp;[1]A_Monthly!$E$2:$E$180&amp;[1]A_Monthly!$F$2:$F$180,0))))</f>
        <v>13</v>
      </c>
      <c r="P86" s="42">
        <f t="array" ref="P86">IF(ISERROR(INDEX([1]A_Monthly!O$2:O$180,MATCH($A86&amp;$B86&amp;$C86,[1]A_Monthly!$D$2:$D$180&amp;[1]A_Monthly!$E$2:$E$180&amp;[1]A_Monthly!$F$2:$F$180,0))),0,(INDEX([1]A_Monthly!O$2:O$180,MATCH($A86&amp;$B86&amp;$C86,[1]A_Monthly!$D$2:$D$180&amp;[1]A_Monthly!$E$2:$E$180&amp;[1]A_Monthly!$F$2:$F$180,0))))</f>
        <v>4</v>
      </c>
      <c r="Q86" s="42">
        <f t="array" ref="Q86">IF(ISERROR(INDEX([1]A_Monthly!P$2:P$180,MATCH($A86&amp;$B86&amp;$C86,[1]A_Monthly!$D$2:$D$180&amp;[1]A_Monthly!$E$2:$E$180&amp;[1]A_Monthly!$F$2:$F$180,0))),0,(INDEX([1]A_Monthly!P$2:P$180,MATCH($A86&amp;$B86&amp;$C86,[1]A_Monthly!$D$2:$D$180&amp;[1]A_Monthly!$E$2:$E$180&amp;[1]A_Monthly!$F$2:$F$180,0))))</f>
        <v>10</v>
      </c>
      <c r="R86" s="42">
        <f t="array" ref="R86">IF(ISERROR(INDEX([1]A_Monthly!Q$2:Q$180,MATCH($A86&amp;$B86&amp;$C86,[1]A_Monthly!$D$2:$D$180&amp;[1]A_Monthly!$E$2:$E$180&amp;[1]A_Monthly!$F$2:$F$180,0))),0,(INDEX([1]A_Monthly!Q$2:Q$180,MATCH($A86&amp;$B86&amp;$C86,[1]A_Monthly!$D$2:$D$180&amp;[1]A_Monthly!$E$2:$E$180&amp;[1]A_Monthly!$F$2:$F$180,0))))</f>
        <v>7</v>
      </c>
      <c r="S86" s="49">
        <f t="array" ref="S86">IF(ISERROR(INDEX([1]A_Monthly!R$2:R$180,MATCH($A86&amp;$B86&amp;$C86,[1]A_Monthly!$D$2:$D$180&amp;[1]A_Monthly!$E$2:$E$180&amp;[1]A_Monthly!$F$2:$F$180,0))),0,(INDEX([1]A_Monthly!R$2:R$180,MATCH($A86&amp;$B86&amp;$C86,[1]A_Monthly!$D$2:$D$180&amp;[1]A_Monthly!$E$2:$E$180&amp;[1]A_Monthly!$F$2:$F$180,0))))</f>
        <v>2</v>
      </c>
      <c r="T86" s="49">
        <f t="array" ref="T86">IF(ISERROR(INDEX([1]A_Monthly!S$2:S$180,MATCH($A86&amp;$B86&amp;$C86,[1]A_Monthly!$D$2:$D$180&amp;[1]A_Monthly!$E$2:$E$180&amp;[1]A_Monthly!$F$2:$F$180,0))),0,(INDEX([1]A_Monthly!S$2:S$180,MATCH($A86&amp;$B86&amp;$C86,[1]A_Monthly!$D$2:$D$180&amp;[1]A_Monthly!$E$2:$E$180&amp;[1]A_Monthly!$F$2:$F$180,0))))</f>
        <v>2</v>
      </c>
      <c r="U86" s="49">
        <f t="array" ref="U86">IF(ISERROR(INDEX([1]A_Monthly!T$2:T$180,MATCH($A86&amp;$B86&amp;$C86,[1]A_Monthly!$D$2:$D$180&amp;[1]A_Monthly!$E$2:$E$180&amp;[1]A_Monthly!$F$2:$F$180,0))),0,(INDEX([1]A_Monthly!T$2:T$180,MATCH($A86&amp;$B86&amp;$C86,[1]A_Monthly!$D$2:$D$180&amp;[1]A_Monthly!$E$2:$E$180&amp;[1]A_Monthly!$F$2:$F$180,0))))</f>
        <v>7</v>
      </c>
      <c r="V86" s="49">
        <f t="array" ref="V86">IF(ISERROR(INDEX([1]A_Monthly!U$2:U$180,MATCH($A86&amp;$B86&amp;$C86,[1]A_Monthly!$D$2:$D$180&amp;[1]A_Monthly!$E$2:$E$180&amp;[1]A_Monthly!$F$2:$F$180,0))),0,(INDEX([1]A_Monthly!U$2:U$180,MATCH($A86&amp;$B86&amp;$C86,[1]A_Monthly!$D$2:$D$180&amp;[1]A_Monthly!$E$2:$E$180&amp;[1]A_Monthly!$F$2:$F$180,0))))</f>
        <v>9</v>
      </c>
      <c r="W86" s="49">
        <f t="array" ref="W86">IF(ISERROR(INDEX([1]A_Monthly!V$2:V$180,MATCH($A86&amp;$B86&amp;$C86,[1]A_Monthly!$D$2:$D$180&amp;[1]A_Monthly!$E$2:$E$180&amp;[1]A_Monthly!$F$2:$F$180,0))),0,(INDEX([1]A_Monthly!V$2:V$180,MATCH($A86&amp;$B86&amp;$C86,[1]A_Monthly!$D$2:$D$180&amp;[1]A_Monthly!$E$2:$E$180&amp;[1]A_Monthly!$F$2:$F$180,0))))</f>
        <v>5</v>
      </c>
      <c r="X86" s="49">
        <f t="array" ref="X86">IF(ISERROR(INDEX([1]A_Monthly!W$2:W$180,MATCH($A86&amp;$B86&amp;$C86,[1]A_Monthly!$D$2:$D$180&amp;[1]A_Monthly!$E$2:$E$180&amp;[1]A_Monthly!$F$2:$F$180,0))),0,(INDEX([1]A_Monthly!W$2:W$180,MATCH($A86&amp;$B86&amp;$C86,[1]A_Monthly!$D$2:$D$180&amp;[1]A_Monthly!$E$2:$E$180&amp;[1]A_Monthly!$F$2:$F$180,0))))</f>
        <v>7</v>
      </c>
      <c r="Y86" s="49">
        <f t="array" ref="Y86">IF(ISERROR(INDEX([1]A_Monthly!X$2:X$180,MATCH($A86&amp;$B86&amp;$C86,[1]A_Monthly!$D$2:$D$180&amp;[1]A_Monthly!$E$2:$E$180&amp;[1]A_Monthly!$F$2:$F$180,0))),0,(INDEX([1]A_Monthly!X$2:X$180,MATCH($A86&amp;$B86&amp;$C86,[1]A_Monthly!$D$2:$D$180&amp;[1]A_Monthly!$E$2:$E$180&amp;[1]A_Monthly!$F$2:$F$180,0))))</f>
        <v>4</v>
      </c>
      <c r="Z86" s="49">
        <f t="array" ref="Z86">IF(ISERROR(INDEX([1]A_Monthly!Y$2:Y$180,MATCH($A86&amp;$B86&amp;$C86,[1]A_Monthly!$D$2:$D$180&amp;[1]A_Monthly!$E$2:$E$180&amp;[1]A_Monthly!$F$2:$F$180,0))),0,(INDEX([1]A_Monthly!Y$2:Y$180,MATCH($A86&amp;$B86&amp;$C86,[1]A_Monthly!$D$2:$D$180&amp;[1]A_Monthly!$E$2:$E$180&amp;[1]A_Monthly!$F$2:$F$180,0))))</f>
        <v>10</v>
      </c>
      <c r="AA86" s="49">
        <f t="array" ref="AA86">IF(ISERROR(INDEX([1]A_Monthly!Z$2:Z$180,MATCH($A86&amp;$B86&amp;$C86,[1]A_Monthly!$D$2:$D$180&amp;[1]A_Monthly!$E$2:$E$180&amp;[1]A_Monthly!$F$2:$F$180,0))),0,(INDEX([1]A_Monthly!Z$2:Z$180,MATCH($A86&amp;$B86&amp;$C86,[1]A_Monthly!$D$2:$D$180&amp;[1]A_Monthly!$E$2:$E$180&amp;[1]A_Monthly!$F$2:$F$180,0))))</f>
        <v>11</v>
      </c>
      <c r="AB86" s="49">
        <f t="array" ref="AB86">IF(ISERROR(INDEX([1]A_Monthly!AA$2:AA$180,MATCH($A86&amp;$B86&amp;$C86,[1]A_Monthly!$D$2:$D$180&amp;[1]A_Monthly!$E$2:$E$180&amp;[1]A_Monthly!$F$2:$F$180,0))),0,(INDEX([1]A_Monthly!AA$2:AA$180,MATCH($A86&amp;$B86&amp;$C86,[1]A_Monthly!$D$2:$D$180&amp;[1]A_Monthly!$E$2:$E$180&amp;[1]A_Monthly!$F$2:$F$180,0))))</f>
        <v>6</v>
      </c>
      <c r="AC86" s="49">
        <f t="array" ref="AC86">IF(ISERROR(INDEX([1]A_Monthly!AB$2:AB$180,MATCH($A86&amp;$B86&amp;$C86,[1]A_Monthly!$D$2:$D$180&amp;[1]A_Monthly!$E$2:$E$180&amp;[1]A_Monthly!$F$2:$F$180,0))),0,(INDEX([1]A_Monthly!AB$2:AB$180,MATCH($A86&amp;$B86&amp;$C86,[1]A_Monthly!$D$2:$D$180&amp;[1]A_Monthly!$E$2:$E$180&amp;[1]A_Monthly!$F$2:$F$180,0))))</f>
        <v>1</v>
      </c>
      <c r="AD86" s="49">
        <f t="array" ref="AD86">IF(ISERROR(INDEX([1]A_Monthly!AC$2:AC$180,MATCH($A86&amp;$B86&amp;$C86,[1]A_Monthly!$D$2:$D$180&amp;[1]A_Monthly!$E$2:$E$180&amp;[1]A_Monthly!$F$2:$F$180,0))),0,(INDEX([1]A_Monthly!AC$2:AC$180,MATCH($A86&amp;$B86&amp;$C86,[1]A_Monthly!$D$2:$D$180&amp;[1]A_Monthly!$E$2:$E$180&amp;[1]A_Monthly!$F$2:$F$180,0))))</f>
        <v>8</v>
      </c>
      <c r="AE86" s="49">
        <f t="array" ref="AE86">IF(ISERROR(INDEX([1]A_Monthly!AD$2:AD$180,MATCH($A86&amp;$B86&amp;$C86,[1]A_Monthly!$D$2:$D$180&amp;[1]A_Monthly!$E$2:$E$180&amp;[1]A_Monthly!$F$2:$F$180,0))),0,(INDEX([1]A_Monthly!AD$2:AD$180,MATCH($A86&amp;$B86&amp;$C86,[1]A_Monthly!$D$2:$D$180&amp;[1]A_Monthly!$E$2:$E$180&amp;[1]A_Monthly!$F$2:$F$180,0))))</f>
        <v>5</v>
      </c>
      <c r="AF86" s="50">
        <f t="array" ref="AF86">IF(ISERROR(INDEX([1]A_Monthly!AE$2:AE$180,MATCH($A86&amp;$B86&amp;$C86,[1]A_Monthly!$D$2:$D$180&amp;[1]A_Monthly!$E$2:$E$180&amp;[1]A_Monthly!$F$2:$F$180,0))),0,(INDEX([1]A_Monthly!AE$2:AE$180,MATCH($A86&amp;$B86&amp;$C86,[1]A_Monthly!$D$2:$D$180&amp;[1]A_Monthly!$E$2:$E$180&amp;[1]A_Monthly!$F$2:$F$180,0))))</f>
        <v>6</v>
      </c>
      <c r="AG86" s="50">
        <f t="array" ref="AG86">IF(ISERROR(INDEX([1]A_Monthly!AF$2:AF$180,MATCH($A86&amp;$B86&amp;$C86,[1]A_Monthly!$D$2:$D$180&amp;[1]A_Monthly!$E$2:$E$180&amp;[1]A_Monthly!$F$2:$F$180,0))),0,(INDEX([1]A_Monthly!AF$2:AF$180,MATCH($A86&amp;$B86&amp;$C86,[1]A_Monthly!$D$2:$D$180&amp;[1]A_Monthly!$E$2:$E$180&amp;[1]A_Monthly!$F$2:$F$180,0))))</f>
        <v>7</v>
      </c>
      <c r="AH86" s="51">
        <f t="array" ref="AH86">IF(ISERROR(INDEX([1]A_Monthly!AG$2:AG$180,MATCH($A86&amp;$B86&amp;$C86,[1]A_Monthly!$D$2:$D$180&amp;[1]A_Monthly!$E$2:$E$180&amp;[1]A_Monthly!$F$2:$F$180,0))),0,(INDEX([1]A_Monthly!AG$2:AG$180,MATCH($A86&amp;$B86&amp;$C86,[1]A_Monthly!$D$2:$D$180&amp;[1]A_Monthly!$E$2:$E$180&amp;[1]A_Monthly!$F$2:$F$180,0))))</f>
        <v>11</v>
      </c>
      <c r="AI86" s="29"/>
      <c r="AJ86" s="29"/>
      <c r="AK86" s="128"/>
      <c r="AL86" s="29"/>
      <c r="AM86" s="1"/>
      <c r="AN86" s="1"/>
    </row>
    <row r="87" spans="1:40" x14ac:dyDescent="0.2">
      <c r="A87" s="11">
        <v>14</v>
      </c>
      <c r="B87" s="11">
        <v>2</v>
      </c>
      <c r="C87" s="11">
        <v>2</v>
      </c>
      <c r="D87" s="29">
        <f t="array" ref="D87">IF(ISERROR(INDEX([1]A_Current!G$2:G$180,MATCH($A87&amp;$B87&amp;$C87,[1]A_Current!$D$2:$D$180&amp;[1]A_Yearly!$E$2:$E$180&amp;[1]A_Current!$F$2:$F$180,0))),0,(INDEX([1]A_Current!G$2:G$180,MATCH($A87&amp;$B87&amp;$C87,[1]A_Current!$D$2:$D$180&amp;[1]A_Current!$E$2:$E$180&amp;[1]A_Current!$F$2:$F$180,0))))</f>
        <v>20</v>
      </c>
      <c r="E87" s="29">
        <f t="array" ref="E87">IF(ISERROR(INDEX([1]A_Current!H$2:H$180,MATCH($A87&amp;$B87&amp;$C87,[1]A_Current!$D$2:$D$180&amp;[1]A_Yearly!$E$2:$E$180&amp;[1]A_Current!$F$2:$F$180,0))),0,(INDEX([1]A_Current!H$2:H$180,MATCH($A87&amp;$B87&amp;$C87,[1]A_Current!$D$2:$D$180&amp;[1]A_Current!$E$2:$E$180&amp;[1]A_Current!$F$2:$F$180,0))))</f>
        <v>29</v>
      </c>
      <c r="F87" s="102"/>
      <c r="G87" s="103" t="s">
        <v>67</v>
      </c>
      <c r="H87" s="49">
        <f t="array" ref="H87">IF(ISERROR(INDEX([1]A_Monthly!G$2:G$180,MATCH($A87&amp;$B87&amp;$C87,[1]A_Monthly!$D$2:$D$180&amp;[1]A_Monthly!$E$2:$E$180&amp;[1]A_Monthly!$F$2:$F$180,0))),0,(INDEX([1]A_Monthly!G$2:G$180,MATCH($A87&amp;$B87&amp;$C87,[1]A_Monthly!$D$2:$D$180&amp;[1]A_Monthly!$E$2:$E$180&amp;[1]A_Monthly!$F$2:$F$180,0))))</f>
        <v>7</v>
      </c>
      <c r="I87" s="49">
        <f t="array" ref="I87">IF(ISERROR(INDEX([1]A_Monthly!H$2:H$180,MATCH($A87&amp;$B87&amp;$C87,[1]A_Monthly!$D$2:$D$180&amp;[1]A_Monthly!$E$2:$E$180&amp;[1]A_Monthly!$F$2:$F$180,0))),0,(INDEX([1]A_Monthly!H$2:H$180,MATCH($A87&amp;$B87&amp;$C87,[1]A_Monthly!$D$2:$D$180&amp;[1]A_Monthly!$E$2:$E$180&amp;[1]A_Monthly!$F$2:$F$180,0))))</f>
        <v>5</v>
      </c>
      <c r="J87" s="49">
        <f t="array" ref="J87">IF(ISERROR(INDEX([1]A_Monthly!I$2:I$180,MATCH($A87&amp;$B87&amp;$C87,[1]A_Monthly!$D$2:$D$180&amp;[1]A_Monthly!$E$2:$E$180&amp;[1]A_Monthly!$F$2:$F$180,0))),0,(INDEX([1]A_Monthly!I$2:I$180,MATCH($A87&amp;$B87&amp;$C87,[1]A_Monthly!$D$2:$D$180&amp;[1]A_Monthly!$E$2:$E$180&amp;[1]A_Monthly!$F$2:$F$180,0))))</f>
        <v>4</v>
      </c>
      <c r="K87" s="49">
        <f t="array" ref="K87">IF(ISERROR(INDEX([1]A_Monthly!J$2:J$180,MATCH($A87&amp;$B87&amp;$C87,[1]A_Monthly!$D$2:$D$180&amp;[1]A_Monthly!$E$2:$E$180&amp;[1]A_Monthly!$F$2:$F$180,0))),0,(INDEX([1]A_Monthly!J$2:J$180,MATCH($A87&amp;$B87&amp;$C87,[1]A_Monthly!$D$2:$D$180&amp;[1]A_Monthly!$E$2:$E$180&amp;[1]A_Monthly!$F$2:$F$180,0))))</f>
        <v>2</v>
      </c>
      <c r="L87" s="49">
        <f t="array" ref="L87">IF(ISERROR(INDEX([1]A_Monthly!K$2:K$180,MATCH($A87&amp;$B87&amp;$C87,[1]A_Monthly!$D$2:$D$180&amp;[1]A_Monthly!$E$2:$E$180&amp;[1]A_Monthly!$F$2:$F$180,0))),0,(INDEX([1]A_Monthly!K$2:K$180,MATCH($A87&amp;$B87&amp;$C87,[1]A_Monthly!$D$2:$D$180&amp;[1]A_Monthly!$E$2:$E$180&amp;[1]A_Monthly!$F$2:$F$180,0))))</f>
        <v>3</v>
      </c>
      <c r="M87" s="49">
        <f t="array" ref="M87">IF(ISERROR(INDEX([1]A_Monthly!L$2:L$180,MATCH($A87&amp;$B87&amp;$C87,[1]A_Monthly!$D$2:$D$180&amp;[1]A_Monthly!$E$2:$E$180&amp;[1]A_Monthly!$F$2:$F$180,0))),0,(INDEX([1]A_Monthly!L$2:L$180,MATCH($A87&amp;$B87&amp;$C87,[1]A_Monthly!$D$2:$D$180&amp;[1]A_Monthly!$E$2:$E$180&amp;[1]A_Monthly!$F$2:$F$180,0))))</f>
        <v>2</v>
      </c>
      <c r="N87" s="49">
        <f t="array" ref="N87">IF(ISERROR(INDEX([1]A_Monthly!M$2:M$180,MATCH($A87&amp;$B87&amp;$C87,[1]A_Monthly!$D$2:$D$180&amp;[1]A_Monthly!$E$2:$E$180&amp;[1]A_Monthly!$F$2:$F$180,0))),0,(INDEX([1]A_Monthly!M$2:M$180,MATCH($A87&amp;$B87&amp;$C87,[1]A_Monthly!$D$2:$D$180&amp;[1]A_Monthly!$E$2:$E$180&amp;[1]A_Monthly!$F$2:$F$180,0))))</f>
        <v>3</v>
      </c>
      <c r="O87" s="49">
        <f t="array" ref="O87">IF(ISERROR(INDEX([1]A_Monthly!N$2:N$180,MATCH($A87&amp;$B87&amp;$C87,[1]A_Monthly!$D$2:$D$180&amp;[1]A_Monthly!$E$2:$E$180&amp;[1]A_Monthly!$F$2:$F$180,0))),0,(INDEX([1]A_Monthly!N$2:N$180,MATCH($A87&amp;$B87&amp;$C87,[1]A_Monthly!$D$2:$D$180&amp;[1]A_Monthly!$E$2:$E$180&amp;[1]A_Monthly!$F$2:$F$180,0))))</f>
        <v>1</v>
      </c>
      <c r="P87" s="49">
        <f t="array" ref="P87">IF(ISERROR(INDEX([1]A_Monthly!O$2:O$180,MATCH($A87&amp;$B87&amp;$C87,[1]A_Monthly!$D$2:$D$180&amp;[1]A_Monthly!$E$2:$E$180&amp;[1]A_Monthly!$F$2:$F$180,0))),0,(INDEX([1]A_Monthly!O$2:O$180,MATCH($A87&amp;$B87&amp;$C87,[1]A_Monthly!$D$2:$D$180&amp;[1]A_Monthly!$E$2:$E$180&amp;[1]A_Monthly!$F$2:$F$180,0))))</f>
        <v>0</v>
      </c>
      <c r="Q87" s="49">
        <f t="array" ref="Q87">IF(ISERROR(INDEX([1]A_Monthly!P$2:P$180,MATCH($A87&amp;$B87&amp;$C87,[1]A_Monthly!$D$2:$D$180&amp;[1]A_Monthly!$E$2:$E$180&amp;[1]A_Monthly!$F$2:$F$180,0))),0,(INDEX([1]A_Monthly!P$2:P$180,MATCH($A87&amp;$B87&amp;$C87,[1]A_Monthly!$D$2:$D$180&amp;[1]A_Monthly!$E$2:$E$180&amp;[1]A_Monthly!$F$2:$F$180,0))))</f>
        <v>5</v>
      </c>
      <c r="R87" s="49">
        <f t="array" ref="R87">IF(ISERROR(INDEX([1]A_Monthly!Q$2:Q$180,MATCH($A87&amp;$B87&amp;$C87,[1]A_Monthly!$D$2:$D$180&amp;[1]A_Monthly!$E$2:$E$180&amp;[1]A_Monthly!$F$2:$F$180,0))),0,(INDEX([1]A_Monthly!Q$2:Q$180,MATCH($A87&amp;$B87&amp;$C87,[1]A_Monthly!$D$2:$D$180&amp;[1]A_Monthly!$E$2:$E$180&amp;[1]A_Monthly!$F$2:$F$180,0))))</f>
        <v>0</v>
      </c>
      <c r="S87" s="49">
        <f t="array" ref="S87">IF(ISERROR(INDEX([1]A_Monthly!R$2:R$180,MATCH($A87&amp;$B87&amp;$C87,[1]A_Monthly!$D$2:$D$180&amp;[1]A_Monthly!$E$2:$E$180&amp;[1]A_Monthly!$F$2:$F$180,0))),0,(INDEX([1]A_Monthly!R$2:R$180,MATCH($A87&amp;$B87&amp;$C87,[1]A_Monthly!$D$2:$D$180&amp;[1]A_Monthly!$E$2:$E$180&amp;[1]A_Monthly!$F$2:$F$180,0))))</f>
        <v>2</v>
      </c>
      <c r="T87" s="49">
        <f t="array" ref="T87">IF(ISERROR(INDEX([1]A_Monthly!S$2:S$180,MATCH($A87&amp;$B87&amp;$C87,[1]A_Monthly!$D$2:$D$180&amp;[1]A_Monthly!$E$2:$E$180&amp;[1]A_Monthly!$F$2:$F$180,0))),0,(INDEX([1]A_Monthly!S$2:S$180,MATCH($A87&amp;$B87&amp;$C87,[1]A_Monthly!$D$2:$D$180&amp;[1]A_Monthly!$E$2:$E$180&amp;[1]A_Monthly!$F$2:$F$180,0))))</f>
        <v>3</v>
      </c>
      <c r="U87" s="49">
        <f t="array" ref="U87">IF(ISERROR(INDEX([1]A_Monthly!T$2:T$180,MATCH($A87&amp;$B87&amp;$C87,[1]A_Monthly!$D$2:$D$180&amp;[1]A_Monthly!$E$2:$E$180&amp;[1]A_Monthly!$F$2:$F$180,0))),0,(INDEX([1]A_Monthly!T$2:T$180,MATCH($A87&amp;$B87&amp;$C87,[1]A_Monthly!$D$2:$D$180&amp;[1]A_Monthly!$E$2:$E$180&amp;[1]A_Monthly!$F$2:$F$180,0))))</f>
        <v>3</v>
      </c>
      <c r="V87" s="49">
        <f t="array" ref="V87">IF(ISERROR(INDEX([1]A_Monthly!U$2:U$180,MATCH($A87&amp;$B87&amp;$C87,[1]A_Monthly!$D$2:$D$180&amp;[1]A_Monthly!$E$2:$E$180&amp;[1]A_Monthly!$F$2:$F$180,0))),0,(INDEX([1]A_Monthly!U$2:U$180,MATCH($A87&amp;$B87&amp;$C87,[1]A_Monthly!$D$2:$D$180&amp;[1]A_Monthly!$E$2:$E$180&amp;[1]A_Monthly!$F$2:$F$180,0))))</f>
        <v>1</v>
      </c>
      <c r="W87" s="49">
        <f t="array" ref="W87">IF(ISERROR(INDEX([1]A_Monthly!V$2:V$180,MATCH($A87&amp;$B87&amp;$C87,[1]A_Monthly!$D$2:$D$180&amp;[1]A_Monthly!$E$2:$E$180&amp;[1]A_Monthly!$F$2:$F$180,0))),0,(INDEX([1]A_Monthly!V$2:V$180,MATCH($A87&amp;$B87&amp;$C87,[1]A_Monthly!$D$2:$D$180&amp;[1]A_Monthly!$E$2:$E$180&amp;[1]A_Monthly!$F$2:$F$180,0))))</f>
        <v>4</v>
      </c>
      <c r="X87" s="49">
        <f t="array" ref="X87">IF(ISERROR(INDEX([1]A_Monthly!W$2:W$180,MATCH($A87&amp;$B87&amp;$C87,[1]A_Monthly!$D$2:$D$180&amp;[1]A_Monthly!$E$2:$E$180&amp;[1]A_Monthly!$F$2:$F$180,0))),0,(INDEX([1]A_Monthly!W$2:W$180,MATCH($A87&amp;$B87&amp;$C87,[1]A_Monthly!$D$2:$D$180&amp;[1]A_Monthly!$E$2:$E$180&amp;[1]A_Monthly!$F$2:$F$180,0))))</f>
        <v>3</v>
      </c>
      <c r="Y87" s="49">
        <f t="array" ref="Y87">IF(ISERROR(INDEX([1]A_Monthly!X$2:X$180,MATCH($A87&amp;$B87&amp;$C87,[1]A_Monthly!$D$2:$D$180&amp;[1]A_Monthly!$E$2:$E$180&amp;[1]A_Monthly!$F$2:$F$180,0))),0,(INDEX([1]A_Monthly!X$2:X$180,MATCH($A87&amp;$B87&amp;$C87,[1]A_Monthly!$D$2:$D$180&amp;[1]A_Monthly!$E$2:$E$180&amp;[1]A_Monthly!$F$2:$F$180,0))))</f>
        <v>2</v>
      </c>
      <c r="Z87" s="49">
        <f t="array" ref="Z87">IF(ISERROR(INDEX([1]A_Monthly!Y$2:Y$180,MATCH($A87&amp;$B87&amp;$C87,[1]A_Monthly!$D$2:$D$180&amp;[1]A_Monthly!$E$2:$E$180&amp;[1]A_Monthly!$F$2:$F$180,0))),0,(INDEX([1]A_Monthly!Y$2:Y$180,MATCH($A87&amp;$B87&amp;$C87,[1]A_Monthly!$D$2:$D$180&amp;[1]A_Monthly!$E$2:$E$180&amp;[1]A_Monthly!$F$2:$F$180,0))))</f>
        <v>2</v>
      </c>
      <c r="AA87" s="49">
        <f t="array" ref="AA87">IF(ISERROR(INDEX([1]A_Monthly!Z$2:Z$180,MATCH($A87&amp;$B87&amp;$C87,[1]A_Monthly!$D$2:$D$180&amp;[1]A_Monthly!$E$2:$E$180&amp;[1]A_Monthly!$F$2:$F$180,0))),0,(INDEX([1]A_Monthly!Z$2:Z$180,MATCH($A87&amp;$B87&amp;$C87,[1]A_Monthly!$D$2:$D$180&amp;[1]A_Monthly!$E$2:$E$180&amp;[1]A_Monthly!$F$2:$F$180,0))))</f>
        <v>3</v>
      </c>
      <c r="AB87" s="49">
        <f t="array" ref="AB87">IF(ISERROR(INDEX([1]A_Monthly!AA$2:AA$180,MATCH($A87&amp;$B87&amp;$C87,[1]A_Monthly!$D$2:$D$180&amp;[1]A_Monthly!$E$2:$E$180&amp;[1]A_Monthly!$F$2:$F$180,0))),0,(INDEX([1]A_Monthly!AA$2:AA$180,MATCH($A87&amp;$B87&amp;$C87,[1]A_Monthly!$D$2:$D$180&amp;[1]A_Monthly!$E$2:$E$180&amp;[1]A_Monthly!$F$2:$F$180,0))))</f>
        <v>2</v>
      </c>
      <c r="AC87" s="49">
        <f t="array" ref="AC87">IF(ISERROR(INDEX([1]A_Monthly!AB$2:AB$180,MATCH($A87&amp;$B87&amp;$C87,[1]A_Monthly!$D$2:$D$180&amp;[1]A_Monthly!$E$2:$E$180&amp;[1]A_Monthly!$F$2:$F$180,0))),0,(INDEX([1]A_Monthly!AB$2:AB$180,MATCH($A87&amp;$B87&amp;$C87,[1]A_Monthly!$D$2:$D$180&amp;[1]A_Monthly!$E$2:$E$180&amp;[1]A_Monthly!$F$2:$F$180,0))))</f>
        <v>5</v>
      </c>
      <c r="AD87" s="49">
        <f t="array" ref="AD87">IF(ISERROR(INDEX([1]A_Monthly!AC$2:AC$180,MATCH($A87&amp;$B87&amp;$C87,[1]A_Monthly!$D$2:$D$180&amp;[1]A_Monthly!$E$2:$E$180&amp;[1]A_Monthly!$F$2:$F$180,0))),0,(INDEX([1]A_Monthly!AC$2:AC$180,MATCH($A87&amp;$B87&amp;$C87,[1]A_Monthly!$D$2:$D$180&amp;[1]A_Monthly!$E$2:$E$180&amp;[1]A_Monthly!$F$2:$F$180,0))))</f>
        <v>3</v>
      </c>
      <c r="AE87" s="49">
        <f t="array" ref="AE87">IF(ISERROR(INDEX([1]A_Monthly!AD$2:AD$180,MATCH($A87&amp;$B87&amp;$C87,[1]A_Monthly!$D$2:$D$180&amp;[1]A_Monthly!$E$2:$E$180&amp;[1]A_Monthly!$F$2:$F$180,0))),0,(INDEX([1]A_Monthly!AD$2:AD$180,MATCH($A87&amp;$B87&amp;$C87,[1]A_Monthly!$D$2:$D$180&amp;[1]A_Monthly!$E$2:$E$180&amp;[1]A_Monthly!$F$2:$F$180,0))))</f>
        <v>2</v>
      </c>
      <c r="AF87" s="50">
        <f t="array" ref="AF87">IF(ISERROR(INDEX([1]A_Monthly!AE$2:AE$180,MATCH($A87&amp;$B87&amp;$C87,[1]A_Monthly!$D$2:$D$180&amp;[1]A_Monthly!$E$2:$E$180&amp;[1]A_Monthly!$F$2:$F$180,0))),0,(INDEX([1]A_Monthly!AE$2:AE$180,MATCH($A87&amp;$B87&amp;$C87,[1]A_Monthly!$D$2:$D$180&amp;[1]A_Monthly!$E$2:$E$180&amp;[1]A_Monthly!$F$2:$F$180,0))))</f>
        <v>4</v>
      </c>
      <c r="AG87" s="50">
        <f t="array" ref="AG87">IF(ISERROR(INDEX([1]A_Monthly!AF$2:AF$180,MATCH($A87&amp;$B87&amp;$C87,[1]A_Monthly!$D$2:$D$180&amp;[1]A_Monthly!$E$2:$E$180&amp;[1]A_Monthly!$F$2:$F$180,0))),0,(INDEX([1]A_Monthly!AF$2:AF$180,MATCH($A87&amp;$B87&amp;$C87,[1]A_Monthly!$D$2:$D$180&amp;[1]A_Monthly!$E$2:$E$180&amp;[1]A_Monthly!$F$2:$F$180,0))))</f>
        <v>3</v>
      </c>
      <c r="AH87" s="51">
        <f t="array" ref="AH87">IF(ISERROR(INDEX([1]A_Monthly!AG$2:AG$180,MATCH($A87&amp;$B87&amp;$C87,[1]A_Monthly!$D$2:$D$180&amp;[1]A_Monthly!$E$2:$E$180&amp;[1]A_Monthly!$F$2:$F$180,0))),0,(INDEX([1]A_Monthly!AG$2:AG$180,MATCH($A87&amp;$B87&amp;$C87,[1]A_Monthly!$D$2:$D$180&amp;[1]A_Monthly!$E$2:$E$180&amp;[1]A_Monthly!$F$2:$F$180,0))))</f>
        <v>3</v>
      </c>
      <c r="AK87" s="128"/>
      <c r="AM87" s="1"/>
      <c r="AN87" s="1"/>
    </row>
    <row r="88" spans="1:40" x14ac:dyDescent="0.2">
      <c r="A88" s="11">
        <v>14</v>
      </c>
      <c r="B88" s="11">
        <v>2</v>
      </c>
      <c r="C88" s="11">
        <v>3</v>
      </c>
      <c r="D88" s="29">
        <f t="array" ref="D88">IF(ISERROR(INDEX([1]A_Current!G$2:G$180,MATCH($A88&amp;$B88&amp;$C88,[1]A_Current!$D$2:$D$180&amp;[1]A_Yearly!$E$2:$E$180&amp;[1]A_Current!$F$2:$F$180,0))),0,(INDEX([1]A_Current!G$2:G$180,MATCH($A88&amp;$B88&amp;$C88,[1]A_Current!$D$2:$D$180&amp;[1]A_Current!$E$2:$E$180&amp;[1]A_Current!$F$2:$F$180,0))))</f>
        <v>46</v>
      </c>
      <c r="E88" s="29">
        <f t="array" ref="E88">IF(ISERROR(INDEX([1]A_Current!H$2:H$180,MATCH($A88&amp;$B88&amp;$C88,[1]A_Current!$D$2:$D$180&amp;[1]A_Yearly!$E$2:$E$180&amp;[1]A_Current!$F$2:$F$180,0))),0,(INDEX([1]A_Current!H$2:H$180,MATCH($A88&amp;$B88&amp;$C88,[1]A_Current!$D$2:$D$180&amp;[1]A_Current!$E$2:$E$180&amp;[1]A_Current!$F$2:$F$180,0))))</f>
        <v>55</v>
      </c>
      <c r="F88" s="102"/>
      <c r="G88" s="103" t="s">
        <v>68</v>
      </c>
      <c r="H88" s="49">
        <f t="array" ref="H88">IF(ISERROR(INDEX([1]A_Monthly!G$2:G$180,MATCH($A88&amp;$B88&amp;$C88,[1]A_Monthly!$D$2:$D$180&amp;[1]A_Monthly!$E$2:$E$180&amp;[1]A_Monthly!$F$2:$F$180,0))),0,(INDEX([1]A_Monthly!G$2:G$180,MATCH($A88&amp;$B88&amp;$C88,[1]A_Monthly!$D$2:$D$180&amp;[1]A_Monthly!$E$2:$E$180&amp;[1]A_Monthly!$F$2:$F$180,0))))</f>
        <v>7</v>
      </c>
      <c r="I88" s="49">
        <f t="array" ref="I88">IF(ISERROR(INDEX([1]A_Monthly!H$2:H$180,MATCH($A88&amp;$B88&amp;$C88,[1]A_Monthly!$D$2:$D$180&amp;[1]A_Monthly!$E$2:$E$180&amp;[1]A_Monthly!$F$2:$F$180,0))),0,(INDEX([1]A_Monthly!H$2:H$180,MATCH($A88&amp;$B88&amp;$C88,[1]A_Monthly!$D$2:$D$180&amp;[1]A_Monthly!$E$2:$E$180&amp;[1]A_Monthly!$F$2:$F$180,0))))</f>
        <v>1</v>
      </c>
      <c r="J88" s="49">
        <f t="array" ref="J88">IF(ISERROR(INDEX([1]A_Monthly!I$2:I$180,MATCH($A88&amp;$B88&amp;$C88,[1]A_Monthly!$D$2:$D$180&amp;[1]A_Monthly!$E$2:$E$180&amp;[1]A_Monthly!$F$2:$F$180,0))),0,(INDEX([1]A_Monthly!I$2:I$180,MATCH($A88&amp;$B88&amp;$C88,[1]A_Monthly!$D$2:$D$180&amp;[1]A_Monthly!$E$2:$E$180&amp;[1]A_Monthly!$F$2:$F$180,0))))</f>
        <v>1</v>
      </c>
      <c r="K88" s="49">
        <f t="array" ref="K88">IF(ISERROR(INDEX([1]A_Monthly!J$2:J$180,MATCH($A88&amp;$B88&amp;$C88,[1]A_Monthly!$D$2:$D$180&amp;[1]A_Monthly!$E$2:$E$180&amp;[1]A_Monthly!$F$2:$F$180,0))),0,(INDEX([1]A_Monthly!J$2:J$180,MATCH($A88&amp;$B88&amp;$C88,[1]A_Monthly!$D$2:$D$180&amp;[1]A_Monthly!$E$2:$E$180&amp;[1]A_Monthly!$F$2:$F$180,0))))</f>
        <v>0</v>
      </c>
      <c r="L88" s="49">
        <f t="array" ref="L88">IF(ISERROR(INDEX([1]A_Monthly!K$2:K$180,MATCH($A88&amp;$B88&amp;$C88,[1]A_Monthly!$D$2:$D$180&amp;[1]A_Monthly!$E$2:$E$180&amp;[1]A_Monthly!$F$2:$F$180,0))),0,(INDEX([1]A_Monthly!K$2:K$180,MATCH($A88&amp;$B88&amp;$C88,[1]A_Monthly!$D$2:$D$180&amp;[1]A_Monthly!$E$2:$E$180&amp;[1]A_Monthly!$F$2:$F$180,0))))</f>
        <v>7</v>
      </c>
      <c r="M88" s="49">
        <f t="array" ref="M88">IF(ISERROR(INDEX([1]A_Monthly!L$2:L$180,MATCH($A88&amp;$B88&amp;$C88,[1]A_Monthly!$D$2:$D$180&amp;[1]A_Monthly!$E$2:$E$180&amp;[1]A_Monthly!$F$2:$F$180,0))),0,(INDEX([1]A_Monthly!L$2:L$180,MATCH($A88&amp;$B88&amp;$C88,[1]A_Monthly!$D$2:$D$180&amp;[1]A_Monthly!$E$2:$E$180&amp;[1]A_Monthly!$F$2:$F$180,0))))</f>
        <v>4</v>
      </c>
      <c r="N88" s="49">
        <f t="array" ref="N88">IF(ISERROR(INDEX([1]A_Monthly!M$2:M$180,MATCH($A88&amp;$B88&amp;$C88,[1]A_Monthly!$D$2:$D$180&amp;[1]A_Monthly!$E$2:$E$180&amp;[1]A_Monthly!$F$2:$F$180,0))),0,(INDEX([1]A_Monthly!M$2:M$180,MATCH($A88&amp;$B88&amp;$C88,[1]A_Monthly!$D$2:$D$180&amp;[1]A_Monthly!$E$2:$E$180&amp;[1]A_Monthly!$F$2:$F$180,0))))</f>
        <v>4</v>
      </c>
      <c r="O88" s="49">
        <f t="array" ref="O88">IF(ISERROR(INDEX([1]A_Monthly!N$2:N$180,MATCH($A88&amp;$B88&amp;$C88,[1]A_Monthly!$D$2:$D$180&amp;[1]A_Monthly!$E$2:$E$180&amp;[1]A_Monthly!$F$2:$F$180,0))),0,(INDEX([1]A_Monthly!N$2:N$180,MATCH($A88&amp;$B88&amp;$C88,[1]A_Monthly!$D$2:$D$180&amp;[1]A_Monthly!$E$2:$E$180&amp;[1]A_Monthly!$F$2:$F$180,0))))</f>
        <v>6</v>
      </c>
      <c r="P88" s="49">
        <f t="array" ref="P88">IF(ISERROR(INDEX([1]A_Monthly!O$2:O$180,MATCH($A88&amp;$B88&amp;$C88,[1]A_Monthly!$D$2:$D$180&amp;[1]A_Monthly!$E$2:$E$180&amp;[1]A_Monthly!$F$2:$F$180,0))),0,(INDEX([1]A_Monthly!O$2:O$180,MATCH($A88&amp;$B88&amp;$C88,[1]A_Monthly!$D$2:$D$180&amp;[1]A_Monthly!$E$2:$E$180&amp;[1]A_Monthly!$F$2:$F$180,0))))</f>
        <v>12</v>
      </c>
      <c r="Q88" s="49">
        <f t="array" ref="Q88">IF(ISERROR(INDEX([1]A_Monthly!P$2:P$180,MATCH($A88&amp;$B88&amp;$C88,[1]A_Monthly!$D$2:$D$180&amp;[1]A_Monthly!$E$2:$E$180&amp;[1]A_Monthly!$F$2:$F$180,0))),0,(INDEX([1]A_Monthly!P$2:P$180,MATCH($A88&amp;$B88&amp;$C88,[1]A_Monthly!$D$2:$D$180&amp;[1]A_Monthly!$E$2:$E$180&amp;[1]A_Monthly!$F$2:$F$180,0))))</f>
        <v>5</v>
      </c>
      <c r="R88" s="49">
        <f t="array" ref="R88">IF(ISERROR(INDEX([1]A_Monthly!Q$2:Q$180,MATCH($A88&amp;$B88&amp;$C88,[1]A_Monthly!$D$2:$D$180&amp;[1]A_Monthly!$E$2:$E$180&amp;[1]A_Monthly!$F$2:$F$180,0))),0,(INDEX([1]A_Monthly!Q$2:Q$180,MATCH($A88&amp;$B88&amp;$C88,[1]A_Monthly!$D$2:$D$180&amp;[1]A_Monthly!$E$2:$E$180&amp;[1]A_Monthly!$F$2:$F$180,0))))</f>
        <v>3</v>
      </c>
      <c r="S88" s="49">
        <f t="array" ref="S88">IF(ISERROR(INDEX([1]A_Monthly!R$2:R$180,MATCH($A88&amp;$B88&amp;$C88,[1]A_Monthly!$D$2:$D$180&amp;[1]A_Monthly!$E$2:$E$180&amp;[1]A_Monthly!$F$2:$F$180,0))),0,(INDEX([1]A_Monthly!R$2:R$180,MATCH($A88&amp;$B88&amp;$C88,[1]A_Monthly!$D$2:$D$180&amp;[1]A_Monthly!$E$2:$E$180&amp;[1]A_Monthly!$F$2:$F$180,0))))</f>
        <v>4</v>
      </c>
      <c r="T88" s="49">
        <f t="array" ref="T88">IF(ISERROR(INDEX([1]A_Monthly!S$2:S$180,MATCH($A88&amp;$B88&amp;$C88,[1]A_Monthly!$D$2:$D$180&amp;[1]A_Monthly!$E$2:$E$180&amp;[1]A_Monthly!$F$2:$F$180,0))),0,(INDEX([1]A_Monthly!S$2:S$180,MATCH($A88&amp;$B88&amp;$C88,[1]A_Monthly!$D$2:$D$180&amp;[1]A_Monthly!$E$2:$E$180&amp;[1]A_Monthly!$F$2:$F$180,0))))</f>
        <v>3</v>
      </c>
      <c r="U88" s="49">
        <f t="array" ref="U88">IF(ISERROR(INDEX([1]A_Monthly!T$2:T$180,MATCH($A88&amp;$B88&amp;$C88,[1]A_Monthly!$D$2:$D$180&amp;[1]A_Monthly!$E$2:$E$180&amp;[1]A_Monthly!$F$2:$F$180,0))),0,(INDEX([1]A_Monthly!T$2:T$180,MATCH($A88&amp;$B88&amp;$C88,[1]A_Monthly!$D$2:$D$180&amp;[1]A_Monthly!$E$2:$E$180&amp;[1]A_Monthly!$F$2:$F$180,0))))</f>
        <v>4</v>
      </c>
      <c r="V88" s="49">
        <f t="array" ref="V88">IF(ISERROR(INDEX([1]A_Monthly!U$2:U$180,MATCH($A88&amp;$B88&amp;$C88,[1]A_Monthly!$D$2:$D$180&amp;[1]A_Monthly!$E$2:$E$180&amp;[1]A_Monthly!$F$2:$F$180,0))),0,(INDEX([1]A_Monthly!U$2:U$180,MATCH($A88&amp;$B88&amp;$C88,[1]A_Monthly!$D$2:$D$180&amp;[1]A_Monthly!$E$2:$E$180&amp;[1]A_Monthly!$F$2:$F$180,0))))</f>
        <v>1</v>
      </c>
      <c r="W88" s="49">
        <f t="array" ref="W88">IF(ISERROR(INDEX([1]A_Monthly!V$2:V$180,MATCH($A88&amp;$B88&amp;$C88,[1]A_Monthly!$D$2:$D$180&amp;[1]A_Monthly!$E$2:$E$180&amp;[1]A_Monthly!$F$2:$F$180,0))),0,(INDEX([1]A_Monthly!V$2:V$180,MATCH($A88&amp;$B88&amp;$C88,[1]A_Monthly!$D$2:$D$180&amp;[1]A_Monthly!$E$2:$E$180&amp;[1]A_Monthly!$F$2:$F$180,0))))</f>
        <v>3</v>
      </c>
      <c r="X88" s="49">
        <f t="array" ref="X88">IF(ISERROR(INDEX([1]A_Monthly!W$2:W$180,MATCH($A88&amp;$B88&amp;$C88,[1]A_Monthly!$D$2:$D$180&amp;[1]A_Monthly!$E$2:$E$180&amp;[1]A_Monthly!$F$2:$F$180,0))),0,(INDEX([1]A_Monthly!W$2:W$180,MATCH($A88&amp;$B88&amp;$C88,[1]A_Monthly!$D$2:$D$180&amp;[1]A_Monthly!$E$2:$E$180&amp;[1]A_Monthly!$F$2:$F$180,0))))</f>
        <v>3</v>
      </c>
      <c r="Y88" s="49">
        <f t="array" ref="Y88">IF(ISERROR(INDEX([1]A_Monthly!X$2:X$180,MATCH($A88&amp;$B88&amp;$C88,[1]A_Monthly!$D$2:$D$180&amp;[1]A_Monthly!$E$2:$E$180&amp;[1]A_Monthly!$F$2:$F$180,0))),0,(INDEX([1]A_Monthly!X$2:X$180,MATCH($A88&amp;$B88&amp;$C88,[1]A_Monthly!$D$2:$D$180&amp;[1]A_Monthly!$E$2:$E$180&amp;[1]A_Monthly!$F$2:$F$180,0))))</f>
        <v>2</v>
      </c>
      <c r="Z88" s="49">
        <f t="array" ref="Z88">IF(ISERROR(INDEX([1]A_Monthly!Y$2:Y$180,MATCH($A88&amp;$B88&amp;$C88,[1]A_Monthly!$D$2:$D$180&amp;[1]A_Monthly!$E$2:$E$180&amp;[1]A_Monthly!$F$2:$F$180,0))),0,(INDEX([1]A_Monthly!Y$2:Y$180,MATCH($A88&amp;$B88&amp;$C88,[1]A_Monthly!$D$2:$D$180&amp;[1]A_Monthly!$E$2:$E$180&amp;[1]A_Monthly!$F$2:$F$180,0))))</f>
        <v>5</v>
      </c>
      <c r="AA88" s="49">
        <f t="array" ref="AA88">IF(ISERROR(INDEX([1]A_Monthly!Z$2:Z$180,MATCH($A88&amp;$B88&amp;$C88,[1]A_Monthly!$D$2:$D$180&amp;[1]A_Monthly!$E$2:$E$180&amp;[1]A_Monthly!$F$2:$F$180,0))),0,(INDEX([1]A_Monthly!Z$2:Z$180,MATCH($A88&amp;$B88&amp;$C88,[1]A_Monthly!$D$2:$D$180&amp;[1]A_Monthly!$E$2:$E$180&amp;[1]A_Monthly!$F$2:$F$180,0))))</f>
        <v>9</v>
      </c>
      <c r="AB88" s="49">
        <f t="array" ref="AB88">IF(ISERROR(INDEX([1]A_Monthly!AA$2:AA$180,MATCH($A88&amp;$B88&amp;$C88,[1]A_Monthly!$D$2:$D$180&amp;[1]A_Monthly!$E$2:$E$180&amp;[1]A_Monthly!$F$2:$F$180,0))),0,(INDEX([1]A_Monthly!AA$2:AA$180,MATCH($A88&amp;$B88&amp;$C88,[1]A_Monthly!$D$2:$D$180&amp;[1]A_Monthly!$E$2:$E$180&amp;[1]A_Monthly!$F$2:$F$180,0))))</f>
        <v>5</v>
      </c>
      <c r="AC88" s="49">
        <f t="array" ref="AC88">IF(ISERROR(INDEX([1]A_Monthly!AB$2:AB$180,MATCH($A88&amp;$B88&amp;$C88,[1]A_Monthly!$D$2:$D$180&amp;[1]A_Monthly!$E$2:$E$180&amp;[1]A_Monthly!$F$2:$F$180,0))),0,(INDEX([1]A_Monthly!AB$2:AB$180,MATCH($A88&amp;$B88&amp;$C88,[1]A_Monthly!$D$2:$D$180&amp;[1]A_Monthly!$E$2:$E$180&amp;[1]A_Monthly!$F$2:$F$180,0))))</f>
        <v>8</v>
      </c>
      <c r="AD88" s="49">
        <f t="array" ref="AD88">IF(ISERROR(INDEX([1]A_Monthly!AC$2:AC$180,MATCH($A88&amp;$B88&amp;$C88,[1]A_Monthly!$D$2:$D$180&amp;[1]A_Monthly!$E$2:$E$180&amp;[1]A_Monthly!$F$2:$F$180,0))),0,(INDEX([1]A_Monthly!AC$2:AC$180,MATCH($A88&amp;$B88&amp;$C88,[1]A_Monthly!$D$2:$D$180&amp;[1]A_Monthly!$E$2:$E$180&amp;[1]A_Monthly!$F$2:$F$180,0))))</f>
        <v>3</v>
      </c>
      <c r="AE88" s="49">
        <f t="array" ref="AE88">IF(ISERROR(INDEX([1]A_Monthly!AD$2:AD$180,MATCH($A88&amp;$B88&amp;$C88,[1]A_Monthly!$D$2:$D$180&amp;[1]A_Monthly!$E$2:$E$180&amp;[1]A_Monthly!$F$2:$F$180,0))),0,(INDEX([1]A_Monthly!AD$2:AD$180,MATCH($A88&amp;$B88&amp;$C88,[1]A_Monthly!$D$2:$D$180&amp;[1]A_Monthly!$E$2:$E$180&amp;[1]A_Monthly!$F$2:$F$180,0))))</f>
        <v>4</v>
      </c>
      <c r="AF88" s="50">
        <f t="array" ref="AF88">IF(ISERROR(INDEX([1]A_Monthly!AE$2:AE$180,MATCH($A88&amp;$B88&amp;$C88,[1]A_Monthly!$D$2:$D$180&amp;[1]A_Monthly!$E$2:$E$180&amp;[1]A_Monthly!$F$2:$F$180,0))),0,(INDEX([1]A_Monthly!AE$2:AE$180,MATCH($A88&amp;$B88&amp;$C88,[1]A_Monthly!$D$2:$D$180&amp;[1]A_Monthly!$E$2:$E$180&amp;[1]A_Monthly!$F$2:$F$180,0))))</f>
        <v>5</v>
      </c>
      <c r="AG88" s="50">
        <f t="array" ref="AG88">IF(ISERROR(INDEX([1]A_Monthly!AF$2:AF$180,MATCH($A88&amp;$B88&amp;$C88,[1]A_Monthly!$D$2:$D$180&amp;[1]A_Monthly!$E$2:$E$180&amp;[1]A_Monthly!$F$2:$F$180,0))),0,(INDEX([1]A_Monthly!AF$2:AF$180,MATCH($A88&amp;$B88&amp;$C88,[1]A_Monthly!$D$2:$D$180&amp;[1]A_Monthly!$E$2:$E$180&amp;[1]A_Monthly!$F$2:$F$180,0))))</f>
        <v>10</v>
      </c>
      <c r="AH88" s="51">
        <f t="array" ref="AH88">IF(ISERROR(INDEX([1]A_Monthly!AG$2:AG$180,MATCH($A88&amp;$B88&amp;$C88,[1]A_Monthly!$D$2:$D$180&amp;[1]A_Monthly!$E$2:$E$180&amp;[1]A_Monthly!$F$2:$F$180,0))),0,(INDEX([1]A_Monthly!AG$2:AG$180,MATCH($A88&amp;$B88&amp;$C88,[1]A_Monthly!$D$2:$D$180&amp;[1]A_Monthly!$E$2:$E$180&amp;[1]A_Monthly!$F$2:$F$180,0))))</f>
        <v>4</v>
      </c>
      <c r="AI88" s="29"/>
      <c r="AJ88" s="29"/>
      <c r="AK88" s="128"/>
      <c r="AL88" s="29"/>
      <c r="AM88" s="1"/>
      <c r="AN88" s="1"/>
    </row>
    <row r="89" spans="1:40" x14ac:dyDescent="0.2">
      <c r="D89" s="11">
        <f>SUM(D86:D88)</f>
        <v>140</v>
      </c>
      <c r="E89" s="11">
        <f>SUM(E86:E88)</f>
        <v>153</v>
      </c>
      <c r="F89" s="104" t="s">
        <v>71</v>
      </c>
      <c r="G89" s="105"/>
      <c r="H89" s="106">
        <f t="shared" ref="H89:AH89" si="48">SUM(H86:H88)</f>
        <v>22</v>
      </c>
      <c r="I89" s="106">
        <f t="shared" si="48"/>
        <v>13</v>
      </c>
      <c r="J89" s="106">
        <f t="shared" si="48"/>
        <v>14</v>
      </c>
      <c r="K89" s="106">
        <f t="shared" si="48"/>
        <v>7</v>
      </c>
      <c r="L89" s="106">
        <f t="shared" si="48"/>
        <v>15</v>
      </c>
      <c r="M89" s="106">
        <f t="shared" si="48"/>
        <v>15</v>
      </c>
      <c r="N89" s="106">
        <f t="shared" si="48"/>
        <v>18</v>
      </c>
      <c r="O89" s="106">
        <f t="shared" si="48"/>
        <v>20</v>
      </c>
      <c r="P89" s="106">
        <f t="shared" si="48"/>
        <v>16</v>
      </c>
      <c r="Q89" s="106">
        <f t="shared" si="48"/>
        <v>20</v>
      </c>
      <c r="R89" s="106">
        <f t="shared" si="48"/>
        <v>10</v>
      </c>
      <c r="S89" s="107">
        <f t="shared" si="48"/>
        <v>8</v>
      </c>
      <c r="T89" s="107">
        <f t="shared" si="48"/>
        <v>8</v>
      </c>
      <c r="U89" s="107">
        <f t="shared" si="48"/>
        <v>14</v>
      </c>
      <c r="V89" s="107">
        <f t="shared" si="48"/>
        <v>11</v>
      </c>
      <c r="W89" s="107">
        <f t="shared" si="48"/>
        <v>12</v>
      </c>
      <c r="X89" s="107">
        <f t="shared" si="48"/>
        <v>13</v>
      </c>
      <c r="Y89" s="107">
        <f t="shared" si="48"/>
        <v>8</v>
      </c>
      <c r="Z89" s="107">
        <f t="shared" si="48"/>
        <v>17</v>
      </c>
      <c r="AA89" s="107">
        <f t="shared" si="48"/>
        <v>23</v>
      </c>
      <c r="AB89" s="107">
        <f t="shared" si="48"/>
        <v>13</v>
      </c>
      <c r="AC89" s="107">
        <f t="shared" si="48"/>
        <v>14</v>
      </c>
      <c r="AD89" s="107">
        <f t="shared" si="48"/>
        <v>14</v>
      </c>
      <c r="AE89" s="107">
        <f t="shared" si="48"/>
        <v>11</v>
      </c>
      <c r="AF89" s="108">
        <f t="shared" si="48"/>
        <v>15</v>
      </c>
      <c r="AG89" s="108">
        <f t="shared" si="48"/>
        <v>20</v>
      </c>
      <c r="AH89" s="109">
        <f t="shared" si="48"/>
        <v>18</v>
      </c>
      <c r="AK89" s="128"/>
      <c r="AM89" s="1"/>
      <c r="AN89" s="1"/>
    </row>
    <row r="90" spans="1:40" x14ac:dyDescent="0.2">
      <c r="D90" s="29">
        <f>D85+D89</f>
        <v>515</v>
      </c>
      <c r="E90" s="29">
        <f>E85+E89</f>
        <v>532</v>
      </c>
      <c r="F90" s="110" t="s">
        <v>72</v>
      </c>
      <c r="G90" s="111"/>
      <c r="H90" s="112">
        <f t="shared" ref="H90:AH90" si="49">H85+H89</f>
        <v>58</v>
      </c>
      <c r="I90" s="112">
        <f t="shared" si="49"/>
        <v>40</v>
      </c>
      <c r="J90" s="112">
        <f t="shared" si="49"/>
        <v>38</v>
      </c>
      <c r="K90" s="112">
        <f t="shared" si="49"/>
        <v>45</v>
      </c>
      <c r="L90" s="112">
        <f t="shared" si="49"/>
        <v>63</v>
      </c>
      <c r="M90" s="112">
        <f t="shared" si="49"/>
        <v>54</v>
      </c>
      <c r="N90" s="112">
        <f t="shared" si="49"/>
        <v>55</v>
      </c>
      <c r="O90" s="112">
        <f t="shared" si="49"/>
        <v>68</v>
      </c>
      <c r="P90" s="112">
        <f t="shared" si="49"/>
        <v>60</v>
      </c>
      <c r="Q90" s="112">
        <f t="shared" si="49"/>
        <v>62</v>
      </c>
      <c r="R90" s="112">
        <f t="shared" si="49"/>
        <v>48</v>
      </c>
      <c r="S90" s="54">
        <f t="shared" si="49"/>
        <v>44</v>
      </c>
      <c r="T90" s="54">
        <f t="shared" si="49"/>
        <v>33</v>
      </c>
      <c r="U90" s="54">
        <f t="shared" si="49"/>
        <v>34</v>
      </c>
      <c r="V90" s="54">
        <f t="shared" si="49"/>
        <v>57</v>
      </c>
      <c r="W90" s="54">
        <f t="shared" si="49"/>
        <v>44</v>
      </c>
      <c r="X90" s="54">
        <f t="shared" si="49"/>
        <v>39</v>
      </c>
      <c r="Y90" s="54">
        <f t="shared" si="49"/>
        <v>52</v>
      </c>
      <c r="Z90" s="54">
        <f t="shared" si="49"/>
        <v>53</v>
      </c>
      <c r="AA90" s="54">
        <f t="shared" si="49"/>
        <v>65</v>
      </c>
      <c r="AB90" s="54">
        <f t="shared" si="49"/>
        <v>67</v>
      </c>
      <c r="AC90" s="54">
        <f t="shared" si="49"/>
        <v>55</v>
      </c>
      <c r="AD90" s="54">
        <f t="shared" si="49"/>
        <v>34</v>
      </c>
      <c r="AE90" s="54">
        <f t="shared" si="49"/>
        <v>44</v>
      </c>
      <c r="AF90" s="55">
        <f t="shared" si="49"/>
        <v>52</v>
      </c>
      <c r="AG90" s="55">
        <f t="shared" si="49"/>
        <v>50</v>
      </c>
      <c r="AH90" s="56">
        <f t="shared" si="49"/>
        <v>60</v>
      </c>
      <c r="AI90" s="29"/>
      <c r="AJ90" s="29"/>
      <c r="AK90" s="128"/>
      <c r="AL90" s="29"/>
    </row>
    <row r="91" spans="1:40" x14ac:dyDescent="0.2">
      <c r="D91" s="11">
        <f t="shared" ref="D91:E93" si="50">D82+D86</f>
        <v>346</v>
      </c>
      <c r="E91" s="11">
        <f t="shared" si="50"/>
        <v>319</v>
      </c>
      <c r="F91" s="113" t="s">
        <v>73</v>
      </c>
      <c r="G91" s="114"/>
      <c r="H91" s="115">
        <f t="shared" ref="H91:AH93" si="51">H82+H86</f>
        <v>32</v>
      </c>
      <c r="I91" s="116">
        <f t="shared" si="51"/>
        <v>24</v>
      </c>
      <c r="J91" s="117">
        <f t="shared" si="51"/>
        <v>26</v>
      </c>
      <c r="K91" s="117">
        <f t="shared" si="51"/>
        <v>35</v>
      </c>
      <c r="L91" s="116">
        <f t="shared" si="51"/>
        <v>42</v>
      </c>
      <c r="M91" s="117">
        <f t="shared" si="51"/>
        <v>42</v>
      </c>
      <c r="N91" s="117">
        <f t="shared" si="51"/>
        <v>37</v>
      </c>
      <c r="O91" s="117">
        <f t="shared" si="51"/>
        <v>46</v>
      </c>
      <c r="P91" s="117">
        <f t="shared" si="51"/>
        <v>36</v>
      </c>
      <c r="Q91" s="117">
        <f t="shared" si="51"/>
        <v>42</v>
      </c>
      <c r="R91" s="117">
        <f t="shared" si="51"/>
        <v>34</v>
      </c>
      <c r="S91" s="116">
        <f t="shared" si="51"/>
        <v>26</v>
      </c>
      <c r="T91" s="116">
        <f t="shared" si="51"/>
        <v>24</v>
      </c>
      <c r="U91" s="116">
        <f t="shared" si="51"/>
        <v>16</v>
      </c>
      <c r="V91" s="116">
        <f t="shared" si="51"/>
        <v>43</v>
      </c>
      <c r="W91" s="116">
        <f t="shared" si="51"/>
        <v>28</v>
      </c>
      <c r="X91" s="116">
        <f t="shared" si="51"/>
        <v>25</v>
      </c>
      <c r="Y91" s="116">
        <f t="shared" si="51"/>
        <v>32</v>
      </c>
      <c r="Z91" s="116">
        <f t="shared" si="51"/>
        <v>36</v>
      </c>
      <c r="AA91" s="116">
        <f t="shared" si="51"/>
        <v>39</v>
      </c>
      <c r="AB91" s="116">
        <f t="shared" si="51"/>
        <v>44</v>
      </c>
      <c r="AC91" s="116">
        <f t="shared" si="51"/>
        <v>26</v>
      </c>
      <c r="AD91" s="116">
        <f t="shared" si="51"/>
        <v>25</v>
      </c>
      <c r="AE91" s="116">
        <f t="shared" si="51"/>
        <v>24</v>
      </c>
      <c r="AF91" s="118">
        <f t="shared" si="51"/>
        <v>32</v>
      </c>
      <c r="AG91" s="118">
        <f t="shared" si="51"/>
        <v>26</v>
      </c>
      <c r="AH91" s="119">
        <f t="shared" si="51"/>
        <v>35</v>
      </c>
      <c r="AK91" s="128"/>
    </row>
    <row r="92" spans="1:40" x14ac:dyDescent="0.2">
      <c r="D92" s="29">
        <f t="shared" si="50"/>
        <v>77</v>
      </c>
      <c r="E92" s="29">
        <f t="shared" si="50"/>
        <v>86</v>
      </c>
      <c r="F92" s="113" t="s">
        <v>74</v>
      </c>
      <c r="G92" s="114"/>
      <c r="H92" s="120">
        <f t="shared" si="51"/>
        <v>15</v>
      </c>
      <c r="I92" s="116">
        <f t="shared" si="51"/>
        <v>12</v>
      </c>
      <c r="J92" s="116">
        <f t="shared" si="51"/>
        <v>10</v>
      </c>
      <c r="K92" s="116">
        <f t="shared" si="51"/>
        <v>6</v>
      </c>
      <c r="L92" s="116">
        <f t="shared" si="51"/>
        <v>8</v>
      </c>
      <c r="M92" s="116">
        <f t="shared" si="51"/>
        <v>7</v>
      </c>
      <c r="N92" s="116">
        <f t="shared" si="51"/>
        <v>9</v>
      </c>
      <c r="O92" s="116">
        <f t="shared" si="51"/>
        <v>10</v>
      </c>
      <c r="P92" s="116">
        <f t="shared" si="51"/>
        <v>9</v>
      </c>
      <c r="Q92" s="116">
        <f t="shared" si="51"/>
        <v>9</v>
      </c>
      <c r="R92" s="116">
        <f t="shared" si="51"/>
        <v>7</v>
      </c>
      <c r="S92" s="116">
        <f t="shared" si="51"/>
        <v>8</v>
      </c>
      <c r="T92" s="116">
        <f t="shared" si="51"/>
        <v>4</v>
      </c>
      <c r="U92" s="116">
        <f t="shared" si="51"/>
        <v>8</v>
      </c>
      <c r="V92" s="116">
        <f t="shared" si="51"/>
        <v>6</v>
      </c>
      <c r="W92" s="116">
        <f t="shared" si="51"/>
        <v>8</v>
      </c>
      <c r="X92" s="116">
        <f t="shared" si="51"/>
        <v>6</v>
      </c>
      <c r="Y92" s="116">
        <f t="shared" si="51"/>
        <v>12</v>
      </c>
      <c r="Z92" s="116">
        <f t="shared" si="51"/>
        <v>9</v>
      </c>
      <c r="AA92" s="116">
        <f t="shared" si="51"/>
        <v>8</v>
      </c>
      <c r="AB92" s="116">
        <f t="shared" si="51"/>
        <v>10</v>
      </c>
      <c r="AC92" s="116">
        <f t="shared" si="51"/>
        <v>13</v>
      </c>
      <c r="AD92" s="116">
        <f t="shared" si="51"/>
        <v>5</v>
      </c>
      <c r="AE92" s="116">
        <f t="shared" si="51"/>
        <v>8</v>
      </c>
      <c r="AF92" s="118">
        <f t="shared" si="51"/>
        <v>10</v>
      </c>
      <c r="AG92" s="118">
        <f t="shared" si="51"/>
        <v>6</v>
      </c>
      <c r="AH92" s="119">
        <f t="shared" si="51"/>
        <v>5</v>
      </c>
      <c r="AI92" s="29"/>
      <c r="AJ92" s="29"/>
      <c r="AK92" s="128"/>
      <c r="AL92" s="29"/>
    </row>
    <row r="93" spans="1:40" x14ac:dyDescent="0.2">
      <c r="D93" s="11">
        <f t="shared" si="50"/>
        <v>92</v>
      </c>
      <c r="E93" s="11">
        <f t="shared" si="50"/>
        <v>127</v>
      </c>
      <c r="F93" s="113" t="s">
        <v>75</v>
      </c>
      <c r="G93" s="114"/>
      <c r="H93" s="120">
        <f t="shared" si="51"/>
        <v>11</v>
      </c>
      <c r="I93" s="116">
        <f t="shared" si="51"/>
        <v>4</v>
      </c>
      <c r="J93" s="116">
        <f t="shared" si="51"/>
        <v>2</v>
      </c>
      <c r="K93" s="116">
        <f t="shared" si="51"/>
        <v>4</v>
      </c>
      <c r="L93" s="116">
        <f t="shared" si="51"/>
        <v>13</v>
      </c>
      <c r="M93" s="116">
        <f t="shared" si="51"/>
        <v>5</v>
      </c>
      <c r="N93" s="116">
        <f t="shared" si="51"/>
        <v>9</v>
      </c>
      <c r="O93" s="116">
        <f t="shared" si="51"/>
        <v>12</v>
      </c>
      <c r="P93" s="116">
        <f t="shared" si="51"/>
        <v>15</v>
      </c>
      <c r="Q93" s="116">
        <f t="shared" si="51"/>
        <v>11</v>
      </c>
      <c r="R93" s="116">
        <f t="shared" si="51"/>
        <v>7</v>
      </c>
      <c r="S93" s="116">
        <f t="shared" si="51"/>
        <v>10</v>
      </c>
      <c r="T93" s="116">
        <f t="shared" si="51"/>
        <v>5</v>
      </c>
      <c r="U93" s="116">
        <f t="shared" si="51"/>
        <v>10</v>
      </c>
      <c r="V93" s="116">
        <f t="shared" si="51"/>
        <v>8</v>
      </c>
      <c r="W93" s="116">
        <f t="shared" si="51"/>
        <v>8</v>
      </c>
      <c r="X93" s="116">
        <f t="shared" si="51"/>
        <v>8</v>
      </c>
      <c r="Y93" s="116">
        <f t="shared" si="51"/>
        <v>8</v>
      </c>
      <c r="Z93" s="116">
        <f t="shared" si="51"/>
        <v>8</v>
      </c>
      <c r="AA93" s="116">
        <f t="shared" si="51"/>
        <v>18</v>
      </c>
      <c r="AB93" s="116">
        <f t="shared" si="51"/>
        <v>13</v>
      </c>
      <c r="AC93" s="116">
        <f t="shared" si="51"/>
        <v>16</v>
      </c>
      <c r="AD93" s="116">
        <f t="shared" si="51"/>
        <v>4</v>
      </c>
      <c r="AE93" s="116">
        <f t="shared" si="51"/>
        <v>12</v>
      </c>
      <c r="AF93" s="118">
        <f t="shared" si="51"/>
        <v>10</v>
      </c>
      <c r="AG93" s="118">
        <f t="shared" si="51"/>
        <v>18</v>
      </c>
      <c r="AH93" s="119">
        <f t="shared" si="51"/>
        <v>20</v>
      </c>
      <c r="AK93" s="128"/>
    </row>
    <row r="94" spans="1:40" x14ac:dyDescent="0.2">
      <c r="D94" s="29"/>
      <c r="E94" s="29"/>
      <c r="F94" s="121" t="s">
        <v>76</v>
      </c>
      <c r="G94" s="122"/>
      <c r="H94" s="123">
        <f t="shared" ref="H94:AH94" si="52">H85/H90</f>
        <v>0.62068965517241381</v>
      </c>
      <c r="I94" s="124">
        <f t="shared" si="52"/>
        <v>0.67500000000000004</v>
      </c>
      <c r="J94" s="124">
        <f t="shared" si="52"/>
        <v>0.63157894736842102</v>
      </c>
      <c r="K94" s="124">
        <f t="shared" si="52"/>
        <v>0.84444444444444444</v>
      </c>
      <c r="L94" s="124">
        <f t="shared" si="52"/>
        <v>0.76190476190476186</v>
      </c>
      <c r="M94" s="124">
        <f t="shared" si="52"/>
        <v>0.72222222222222221</v>
      </c>
      <c r="N94" s="124">
        <f t="shared" si="52"/>
        <v>0.67272727272727273</v>
      </c>
      <c r="O94" s="124">
        <f t="shared" si="52"/>
        <v>0.70588235294117652</v>
      </c>
      <c r="P94" s="124">
        <f t="shared" si="52"/>
        <v>0.73333333333333328</v>
      </c>
      <c r="Q94" s="124">
        <f t="shared" si="52"/>
        <v>0.67741935483870963</v>
      </c>
      <c r="R94" s="124">
        <f t="shared" si="52"/>
        <v>0.79166666666666663</v>
      </c>
      <c r="S94" s="124">
        <f t="shared" si="52"/>
        <v>0.81818181818181823</v>
      </c>
      <c r="T94" s="124">
        <f t="shared" si="52"/>
        <v>0.75757575757575757</v>
      </c>
      <c r="U94" s="124">
        <f t="shared" si="52"/>
        <v>0.58823529411764708</v>
      </c>
      <c r="V94" s="124">
        <f t="shared" si="52"/>
        <v>0.80701754385964908</v>
      </c>
      <c r="W94" s="124">
        <f t="shared" si="52"/>
        <v>0.72727272727272729</v>
      </c>
      <c r="X94" s="124">
        <f t="shared" si="52"/>
        <v>0.66666666666666663</v>
      </c>
      <c r="Y94" s="124">
        <f t="shared" si="52"/>
        <v>0.84615384615384615</v>
      </c>
      <c r="Z94" s="124">
        <f t="shared" si="52"/>
        <v>0.67924528301886788</v>
      </c>
      <c r="AA94" s="124">
        <f t="shared" si="52"/>
        <v>0.64615384615384619</v>
      </c>
      <c r="AB94" s="124">
        <f t="shared" si="52"/>
        <v>0.80597014925373134</v>
      </c>
      <c r="AC94" s="124">
        <f t="shared" si="52"/>
        <v>0.74545454545454548</v>
      </c>
      <c r="AD94" s="124">
        <f t="shared" si="52"/>
        <v>0.58823529411764708</v>
      </c>
      <c r="AE94" s="124">
        <f t="shared" si="52"/>
        <v>0.75</v>
      </c>
      <c r="AF94" s="125">
        <f t="shared" si="52"/>
        <v>0.71153846153846156</v>
      </c>
      <c r="AG94" s="125">
        <f t="shared" si="52"/>
        <v>0.6</v>
      </c>
      <c r="AH94" s="126">
        <f t="shared" si="52"/>
        <v>0.7</v>
      </c>
      <c r="AI94" s="29"/>
      <c r="AJ94" s="29"/>
      <c r="AK94" s="29"/>
      <c r="AL94" s="29"/>
    </row>
    <row r="95" spans="1:40" x14ac:dyDescent="0.2">
      <c r="F95" s="121" t="s">
        <v>77</v>
      </c>
      <c r="G95" s="122"/>
      <c r="H95" s="123">
        <f t="shared" ref="H95:AH95" si="53">(H82+H86)/H90</f>
        <v>0.55172413793103448</v>
      </c>
      <c r="I95" s="124">
        <f t="shared" si="53"/>
        <v>0.6</v>
      </c>
      <c r="J95" s="124">
        <f t="shared" si="53"/>
        <v>0.68421052631578949</v>
      </c>
      <c r="K95" s="124">
        <f t="shared" si="53"/>
        <v>0.77777777777777779</v>
      </c>
      <c r="L95" s="124">
        <f t="shared" si="53"/>
        <v>0.66666666666666663</v>
      </c>
      <c r="M95" s="124">
        <f t="shared" si="53"/>
        <v>0.77777777777777779</v>
      </c>
      <c r="N95" s="124">
        <f t="shared" si="53"/>
        <v>0.67272727272727273</v>
      </c>
      <c r="O95" s="124">
        <f t="shared" si="53"/>
        <v>0.67647058823529416</v>
      </c>
      <c r="P95" s="124">
        <f t="shared" si="53"/>
        <v>0.6</v>
      </c>
      <c r="Q95" s="124">
        <f t="shared" si="53"/>
        <v>0.67741935483870963</v>
      </c>
      <c r="R95" s="124">
        <f t="shared" si="53"/>
        <v>0.70833333333333337</v>
      </c>
      <c r="S95" s="124">
        <f t="shared" si="53"/>
        <v>0.59090909090909094</v>
      </c>
      <c r="T95" s="124">
        <f t="shared" si="53"/>
        <v>0.72727272727272729</v>
      </c>
      <c r="U95" s="124">
        <f t="shared" si="53"/>
        <v>0.47058823529411764</v>
      </c>
      <c r="V95" s="124">
        <f t="shared" si="53"/>
        <v>0.75438596491228072</v>
      </c>
      <c r="W95" s="124">
        <f t="shared" si="53"/>
        <v>0.63636363636363635</v>
      </c>
      <c r="X95" s="124">
        <f t="shared" si="53"/>
        <v>0.64102564102564108</v>
      </c>
      <c r="Y95" s="124">
        <f t="shared" si="53"/>
        <v>0.61538461538461542</v>
      </c>
      <c r="Z95" s="124">
        <f t="shared" si="53"/>
        <v>0.67924528301886788</v>
      </c>
      <c r="AA95" s="124">
        <f t="shared" si="53"/>
        <v>0.6</v>
      </c>
      <c r="AB95" s="124">
        <f t="shared" si="53"/>
        <v>0.65671641791044777</v>
      </c>
      <c r="AC95" s="124">
        <f t="shared" si="53"/>
        <v>0.47272727272727272</v>
      </c>
      <c r="AD95" s="124">
        <f t="shared" si="53"/>
        <v>0.73529411764705888</v>
      </c>
      <c r="AE95" s="124">
        <f t="shared" si="53"/>
        <v>0.54545454545454541</v>
      </c>
      <c r="AF95" s="125">
        <f t="shared" si="53"/>
        <v>0.61538461538461542</v>
      </c>
      <c r="AG95" s="125">
        <f t="shared" si="53"/>
        <v>0.52</v>
      </c>
      <c r="AH95" s="126">
        <f t="shared" si="53"/>
        <v>0.58333333333333337</v>
      </c>
    </row>
    <row r="96" spans="1:40" x14ac:dyDescent="0.2">
      <c r="F96" s="75" t="str">
        <f>$F$20</f>
        <v>Data extracted from PROMIS on 01/06/2022</v>
      </c>
    </row>
    <row r="97" spans="1:40" ht="18" customHeight="1" x14ac:dyDescent="0.2">
      <c r="F97" s="89" t="str">
        <f>$F$21</f>
        <v>Shaded months should be treated as provisional</v>
      </c>
    </row>
    <row r="98" spans="1:40" s="29" customFormat="1" ht="12.75" customHeight="1" x14ac:dyDescent="0.25">
      <c r="F98" s="33" t="s">
        <v>82</v>
      </c>
      <c r="H98" s="32"/>
      <c r="I98" s="32"/>
      <c r="J98" s="32"/>
      <c r="K98" s="32"/>
      <c r="L98" s="32"/>
      <c r="M98" s="32"/>
      <c r="N98" s="32"/>
      <c r="O98" s="32"/>
      <c r="P98" s="28"/>
      <c r="Q98" s="32"/>
      <c r="R98" s="32"/>
      <c r="S98" s="32"/>
      <c r="T98" s="32"/>
      <c r="U98" s="32"/>
      <c r="V98" s="32"/>
      <c r="W98" s="32"/>
      <c r="X98" s="32"/>
      <c r="Y98" s="32"/>
      <c r="Z98" s="32"/>
      <c r="AA98" s="32"/>
      <c r="AB98" s="32"/>
      <c r="AC98" s="32"/>
      <c r="AD98" s="32"/>
      <c r="AE98" s="32"/>
      <c r="AF98" s="32"/>
      <c r="AG98" s="32"/>
      <c r="AH98" s="32"/>
    </row>
    <row r="99" spans="1:40" s="29" customFormat="1" ht="13.5" customHeight="1" x14ac:dyDescent="0.25">
      <c r="F99" s="2" t="str">
        <f>$F$4</f>
        <v>Data through April 2022</v>
      </c>
      <c r="H99" s="32"/>
      <c r="I99" s="32"/>
      <c r="J99" s="32"/>
      <c r="K99" s="32"/>
      <c r="L99" s="32"/>
      <c r="M99" s="32"/>
      <c r="N99" s="32"/>
      <c r="O99" s="32"/>
      <c r="P99" s="28"/>
      <c r="Q99" s="32"/>
      <c r="R99" s="32"/>
      <c r="S99" s="32"/>
      <c r="T99" s="32"/>
      <c r="U99" s="32"/>
      <c r="V99" s="32"/>
      <c r="W99" s="32"/>
      <c r="X99" s="32"/>
      <c r="Y99" s="32"/>
      <c r="Z99" s="32"/>
      <c r="AA99" s="32"/>
      <c r="AB99" s="32"/>
      <c r="AC99" s="32"/>
      <c r="AD99" s="32"/>
      <c r="AE99" s="32"/>
      <c r="AF99" s="32"/>
      <c r="AG99" s="32"/>
      <c r="AH99" s="32"/>
    </row>
    <row r="100" spans="1:40" ht="24.95" customHeight="1" x14ac:dyDescent="0.2">
      <c r="D100" s="11" t="str">
        <f>[1]A_Current!$G$2</f>
        <v>P1</v>
      </c>
      <c r="E100" s="11" t="str">
        <f>[1]A_Current!$H$2</f>
        <v>P2</v>
      </c>
      <c r="F100" s="35" t="s">
        <v>63</v>
      </c>
      <c r="G100" s="95" t="s">
        <v>64</v>
      </c>
      <c r="H100" s="96" t="str">
        <f>$H$5</f>
        <v>Feb-20</v>
      </c>
      <c r="I100" s="96" t="str">
        <f>$I$5</f>
        <v>Mar-20</v>
      </c>
      <c r="J100" s="97" t="str">
        <f>$J$5</f>
        <v>Apr-20</v>
      </c>
      <c r="K100" s="96" t="str">
        <f>$K$5</f>
        <v>May-20</v>
      </c>
      <c r="L100" s="96" t="str">
        <f>$L$5</f>
        <v>Jun-20</v>
      </c>
      <c r="M100" s="96" t="str">
        <f>$M$5</f>
        <v>Jul-20</v>
      </c>
      <c r="N100" s="96" t="str">
        <f>$N$5</f>
        <v>Aug-20</v>
      </c>
      <c r="O100" s="96" t="str">
        <f>$O$5</f>
        <v>Sep-20</v>
      </c>
      <c r="P100" s="96" t="str">
        <f>$P$5</f>
        <v>Oct-20</v>
      </c>
      <c r="Q100" s="96" t="str">
        <f>$Q$5</f>
        <v>Nov-20</v>
      </c>
      <c r="R100" s="96" t="str">
        <f>$R$5</f>
        <v>Dec-20</v>
      </c>
      <c r="S100" s="98" t="str">
        <f>$S$5</f>
        <v>Jan-21</v>
      </c>
      <c r="T100" s="98" t="str">
        <f>$T$5</f>
        <v>Feb-21</v>
      </c>
      <c r="U100" s="98" t="str">
        <f>$U$5</f>
        <v>Mar-21</v>
      </c>
      <c r="V100" s="98" t="str">
        <f>$V$5</f>
        <v>Apr-21</v>
      </c>
      <c r="W100" s="98" t="str">
        <f>$W$5</f>
        <v>May-21</v>
      </c>
      <c r="X100" s="98" t="str">
        <f>$X$5</f>
        <v>Jun-21</v>
      </c>
      <c r="Y100" s="98" t="str">
        <f>$Y$5</f>
        <v>Jul-21</v>
      </c>
      <c r="Z100" s="98" t="str">
        <f>$Z$5</f>
        <v>Aug-21</v>
      </c>
      <c r="AA100" s="98" t="str">
        <f>$AA$5</f>
        <v>Sep-21</v>
      </c>
      <c r="AB100" s="98" t="str">
        <f>$AB$5</f>
        <v>Oct-21</v>
      </c>
      <c r="AC100" s="98" t="str">
        <f>$AC$5</f>
        <v>Nov-21</v>
      </c>
      <c r="AD100" s="98" t="str">
        <f>$AD$5</f>
        <v>Dec-21</v>
      </c>
      <c r="AE100" s="98" t="str">
        <f>$AE$5</f>
        <v>Jan-22</v>
      </c>
      <c r="AF100" s="99" t="str">
        <f>$AF$5</f>
        <v>Feb-22</v>
      </c>
      <c r="AG100" s="99" t="str">
        <f>$AG$5</f>
        <v>Mar-22</v>
      </c>
      <c r="AH100" s="100" t="str">
        <f>$AH$5</f>
        <v>Apr-22</v>
      </c>
      <c r="AM100" s="1"/>
      <c r="AN100" s="1"/>
    </row>
    <row r="101" spans="1:40" x14ac:dyDescent="0.2">
      <c r="A101" s="11">
        <v>15</v>
      </c>
      <c r="B101" s="11">
        <v>1</v>
      </c>
      <c r="C101" s="11">
        <v>1</v>
      </c>
      <c r="D101" s="29">
        <f t="array" ref="D101">IF(ISERROR(INDEX([1]A_Current!G$2:G$180,MATCH($A101&amp;$B101&amp;$C101,[1]A_Current!$D$2:$D$180&amp;[1]A_Yearly!$E$2:$E$180&amp;[1]A_Current!$F$2:$F$180,0))),0,(INDEX([1]A_Current!G$2:G$180,MATCH($A101&amp;$B101&amp;$C101,[1]A_Current!$D$2:$D$180&amp;[1]A_Current!$E$2:$E$180&amp;[1]A_Current!$F$2:$F$180,0))))</f>
        <v>208</v>
      </c>
      <c r="E101" s="29">
        <f t="array" ref="E101">IF(ISERROR(INDEX([1]A_Current!H$2:H$180,MATCH($A101&amp;$B101&amp;$C101,[1]A_Current!$D$2:$D$180&amp;[1]A_Yearly!$E$2:$E$180&amp;[1]A_Current!$F$2:$F$180,0))),0,(INDEX([1]A_Current!H$2:H$180,MATCH($A101&amp;$B101&amp;$C101,[1]A_Current!$D$2:$D$180&amp;[1]A_Current!$E$2:$E$180&amp;[1]A_Current!$F$2:$F$180,0))))</f>
        <v>151</v>
      </c>
      <c r="F101" s="40" t="s">
        <v>65</v>
      </c>
      <c r="G101" s="101" t="s">
        <v>66</v>
      </c>
      <c r="H101" s="42">
        <f t="array" ref="H101">IF(ISERROR(INDEX([1]A_Monthly!G$2:G$180,MATCH($A101&amp;$B101&amp;$C101,[1]A_Monthly!$D$2:$D$180&amp;[1]A_Monthly!$E$2:$E$180&amp;[1]A_Monthly!$F$2:$F$180,0))),0,(INDEX([1]A_Monthly!G$2:G$180,MATCH($A101&amp;$B101&amp;$C101,[1]A_Monthly!$D$2:$D$180&amp;[1]A_Monthly!$E$2:$E$180&amp;[1]A_Monthly!$F$2:$F$180,0))))</f>
        <v>18</v>
      </c>
      <c r="I101" s="42">
        <f t="array" ref="I101">IF(ISERROR(INDEX([1]A_Monthly!H$2:H$180,MATCH($A101&amp;$B101&amp;$C101,[1]A_Monthly!$D$2:$D$180&amp;[1]A_Monthly!$E$2:$E$180&amp;[1]A_Monthly!$F$2:$F$180,0))),0,(INDEX([1]A_Monthly!H$2:H$180,MATCH($A101&amp;$B101&amp;$C101,[1]A_Monthly!$D$2:$D$180&amp;[1]A_Monthly!$E$2:$E$180&amp;[1]A_Monthly!$F$2:$F$180,0))))</f>
        <v>22</v>
      </c>
      <c r="J101" s="42">
        <f t="array" ref="J101">IF(ISERROR(INDEX([1]A_Monthly!I$2:I$180,MATCH($A101&amp;$B101&amp;$C101,[1]A_Monthly!$D$2:$D$180&amp;[1]A_Monthly!$E$2:$E$180&amp;[1]A_Monthly!$F$2:$F$180,0))),0,(INDEX([1]A_Monthly!I$2:I$180,MATCH($A101&amp;$B101&amp;$C101,[1]A_Monthly!$D$2:$D$180&amp;[1]A_Monthly!$E$2:$E$180&amp;[1]A_Monthly!$F$2:$F$180,0))))</f>
        <v>15</v>
      </c>
      <c r="K101" s="42">
        <f t="array" ref="K101">IF(ISERROR(INDEX([1]A_Monthly!J$2:J$180,MATCH($A101&amp;$B101&amp;$C101,[1]A_Monthly!$D$2:$D$180&amp;[1]A_Monthly!$E$2:$E$180&amp;[1]A_Monthly!$F$2:$F$180,0))),0,(INDEX([1]A_Monthly!J$2:J$180,MATCH($A101&amp;$B101&amp;$C101,[1]A_Monthly!$D$2:$D$180&amp;[1]A_Monthly!$E$2:$E$180&amp;[1]A_Monthly!$F$2:$F$180,0))))</f>
        <v>19</v>
      </c>
      <c r="L101" s="42">
        <f t="array" ref="L101">IF(ISERROR(INDEX([1]A_Monthly!K$2:K$180,MATCH($A101&amp;$B101&amp;$C101,[1]A_Monthly!$D$2:$D$180&amp;[1]A_Monthly!$E$2:$E$180&amp;[1]A_Monthly!$F$2:$F$180,0))),0,(INDEX([1]A_Monthly!K$2:K$180,MATCH($A101&amp;$B101&amp;$C101,[1]A_Monthly!$D$2:$D$180&amp;[1]A_Monthly!$E$2:$E$180&amp;[1]A_Monthly!$F$2:$F$180,0))))</f>
        <v>12</v>
      </c>
      <c r="M101" s="42">
        <f t="array" ref="M101">IF(ISERROR(INDEX([1]A_Monthly!L$2:L$180,MATCH($A101&amp;$B101&amp;$C101,[1]A_Monthly!$D$2:$D$180&amp;[1]A_Monthly!$E$2:$E$180&amp;[1]A_Monthly!$F$2:$F$180,0))),0,(INDEX([1]A_Monthly!L$2:L$180,MATCH($A101&amp;$B101&amp;$C101,[1]A_Monthly!$D$2:$D$180&amp;[1]A_Monthly!$E$2:$E$180&amp;[1]A_Monthly!$F$2:$F$180,0))))</f>
        <v>22</v>
      </c>
      <c r="N101" s="42">
        <f t="array" ref="N101">IF(ISERROR(INDEX([1]A_Monthly!M$2:M$180,MATCH($A101&amp;$B101&amp;$C101,[1]A_Monthly!$D$2:$D$180&amp;[1]A_Monthly!$E$2:$E$180&amp;[1]A_Monthly!$F$2:$F$180,0))),0,(INDEX([1]A_Monthly!M$2:M$180,MATCH($A101&amp;$B101&amp;$C101,[1]A_Monthly!$D$2:$D$180&amp;[1]A_Monthly!$E$2:$E$180&amp;[1]A_Monthly!$F$2:$F$180,0))))</f>
        <v>23</v>
      </c>
      <c r="O101" s="42">
        <f t="array" ref="O101">IF(ISERROR(INDEX([1]A_Monthly!N$2:N$180,MATCH($A101&amp;$B101&amp;$C101,[1]A_Monthly!$D$2:$D$180&amp;[1]A_Monthly!$E$2:$E$180&amp;[1]A_Monthly!$F$2:$F$180,0))),0,(INDEX([1]A_Monthly!N$2:N$180,MATCH($A101&amp;$B101&amp;$C101,[1]A_Monthly!$D$2:$D$180&amp;[1]A_Monthly!$E$2:$E$180&amp;[1]A_Monthly!$F$2:$F$180,0))))</f>
        <v>27</v>
      </c>
      <c r="P101" s="42">
        <f t="array" ref="P101">IF(ISERROR(INDEX([1]A_Monthly!O$2:O$180,MATCH($A101&amp;$B101&amp;$C101,[1]A_Monthly!$D$2:$D$180&amp;[1]A_Monthly!$E$2:$E$180&amp;[1]A_Monthly!$F$2:$F$180,0))),0,(INDEX([1]A_Monthly!O$2:O$180,MATCH($A101&amp;$B101&amp;$C101,[1]A_Monthly!$D$2:$D$180&amp;[1]A_Monthly!$E$2:$E$180&amp;[1]A_Monthly!$F$2:$F$180,0))))</f>
        <v>25</v>
      </c>
      <c r="Q101" s="42">
        <f t="array" ref="Q101">IF(ISERROR(INDEX([1]A_Monthly!P$2:P$180,MATCH($A101&amp;$B101&amp;$C101,[1]A_Monthly!$D$2:$D$180&amp;[1]A_Monthly!$E$2:$E$180&amp;[1]A_Monthly!$F$2:$F$180,0))),0,(INDEX([1]A_Monthly!P$2:P$180,MATCH($A101&amp;$B101&amp;$C101,[1]A_Monthly!$D$2:$D$180&amp;[1]A_Monthly!$E$2:$E$180&amp;[1]A_Monthly!$F$2:$F$180,0))))</f>
        <v>29</v>
      </c>
      <c r="R101" s="42">
        <f t="array" ref="R101">IF(ISERROR(INDEX([1]A_Monthly!Q$2:Q$180,MATCH($A101&amp;$B101&amp;$C101,[1]A_Monthly!$D$2:$D$180&amp;[1]A_Monthly!$E$2:$E$180&amp;[1]A_Monthly!$F$2:$F$180,0))),0,(INDEX([1]A_Monthly!Q$2:Q$180,MATCH($A101&amp;$B101&amp;$C101,[1]A_Monthly!$D$2:$D$180&amp;[1]A_Monthly!$E$2:$E$180&amp;[1]A_Monthly!$F$2:$F$180,0))))</f>
        <v>19</v>
      </c>
      <c r="S101" s="49">
        <f t="array" ref="S101">IF(ISERROR(INDEX([1]A_Monthly!R$2:R$180,MATCH($A101&amp;$B101&amp;$C101,[1]A_Monthly!$D$2:$D$180&amp;[1]A_Monthly!$E$2:$E$180&amp;[1]A_Monthly!$F$2:$F$180,0))),0,(INDEX([1]A_Monthly!R$2:R$180,MATCH($A101&amp;$B101&amp;$C101,[1]A_Monthly!$D$2:$D$180&amp;[1]A_Monthly!$E$2:$E$180&amp;[1]A_Monthly!$F$2:$F$180,0))))</f>
        <v>18</v>
      </c>
      <c r="T101" s="49">
        <f t="array" ref="T101">IF(ISERROR(INDEX([1]A_Monthly!S$2:S$180,MATCH($A101&amp;$B101&amp;$C101,[1]A_Monthly!$D$2:$D$180&amp;[1]A_Monthly!$E$2:$E$180&amp;[1]A_Monthly!$F$2:$F$180,0))),0,(INDEX([1]A_Monthly!S$2:S$180,MATCH($A101&amp;$B101&amp;$C101,[1]A_Monthly!$D$2:$D$180&amp;[1]A_Monthly!$E$2:$E$180&amp;[1]A_Monthly!$F$2:$F$180,0))))</f>
        <v>12</v>
      </c>
      <c r="U101" s="49">
        <f t="array" ref="U101">IF(ISERROR(INDEX([1]A_Monthly!T$2:T$180,MATCH($A101&amp;$B101&amp;$C101,[1]A_Monthly!$D$2:$D$180&amp;[1]A_Monthly!$E$2:$E$180&amp;[1]A_Monthly!$F$2:$F$180,0))),0,(INDEX([1]A_Monthly!T$2:T$180,MATCH($A101&amp;$B101&amp;$C101,[1]A_Monthly!$D$2:$D$180&amp;[1]A_Monthly!$E$2:$E$180&amp;[1]A_Monthly!$F$2:$F$180,0))))</f>
        <v>19</v>
      </c>
      <c r="V101" s="49">
        <f t="array" ref="V101">IF(ISERROR(INDEX([1]A_Monthly!U$2:U$180,MATCH($A101&amp;$B101&amp;$C101,[1]A_Monthly!$D$2:$D$180&amp;[1]A_Monthly!$E$2:$E$180&amp;[1]A_Monthly!$F$2:$F$180,0))),0,(INDEX([1]A_Monthly!U$2:U$180,MATCH($A101&amp;$B101&amp;$C101,[1]A_Monthly!$D$2:$D$180&amp;[1]A_Monthly!$E$2:$E$180&amp;[1]A_Monthly!$F$2:$F$180,0))))</f>
        <v>14</v>
      </c>
      <c r="W101" s="49">
        <f t="array" ref="W101">IF(ISERROR(INDEX([1]A_Monthly!V$2:V$180,MATCH($A101&amp;$B101&amp;$C101,[1]A_Monthly!$D$2:$D$180&amp;[1]A_Monthly!$E$2:$E$180&amp;[1]A_Monthly!$F$2:$F$180,0))),0,(INDEX([1]A_Monthly!V$2:V$180,MATCH($A101&amp;$B101&amp;$C101,[1]A_Monthly!$D$2:$D$180&amp;[1]A_Monthly!$E$2:$E$180&amp;[1]A_Monthly!$F$2:$F$180,0))))</f>
        <v>32</v>
      </c>
      <c r="X101" s="49">
        <f t="array" ref="X101">IF(ISERROR(INDEX([1]A_Monthly!W$2:W$180,MATCH($A101&amp;$B101&amp;$C101,[1]A_Monthly!$D$2:$D$180&amp;[1]A_Monthly!$E$2:$E$180&amp;[1]A_Monthly!$F$2:$F$180,0))),0,(INDEX([1]A_Monthly!W$2:W$180,MATCH($A101&amp;$B101&amp;$C101,[1]A_Monthly!$D$2:$D$180&amp;[1]A_Monthly!$E$2:$E$180&amp;[1]A_Monthly!$F$2:$F$180,0))))</f>
        <v>31</v>
      </c>
      <c r="Y101" s="49">
        <f t="array" ref="Y101">IF(ISERROR(INDEX([1]A_Monthly!X$2:X$180,MATCH($A101&amp;$B101&amp;$C101,[1]A_Monthly!$D$2:$D$180&amp;[1]A_Monthly!$E$2:$E$180&amp;[1]A_Monthly!$F$2:$F$180,0))),0,(INDEX([1]A_Monthly!X$2:X$180,MATCH($A101&amp;$B101&amp;$C101,[1]A_Monthly!$D$2:$D$180&amp;[1]A_Monthly!$E$2:$E$180&amp;[1]A_Monthly!$F$2:$F$180,0))))</f>
        <v>29</v>
      </c>
      <c r="Z101" s="49">
        <f t="array" ref="Z101">IF(ISERROR(INDEX([1]A_Monthly!Y$2:Y$180,MATCH($A101&amp;$B101&amp;$C101,[1]A_Monthly!$D$2:$D$180&amp;[1]A_Monthly!$E$2:$E$180&amp;[1]A_Monthly!$F$2:$F$180,0))),0,(INDEX([1]A_Monthly!Y$2:Y$180,MATCH($A101&amp;$B101&amp;$C101,[1]A_Monthly!$D$2:$D$180&amp;[1]A_Monthly!$E$2:$E$180&amp;[1]A_Monthly!$F$2:$F$180,0))))</f>
        <v>20</v>
      </c>
      <c r="AA101" s="49">
        <f t="array" ref="AA101">IF(ISERROR(INDEX([1]A_Monthly!Z$2:Z$180,MATCH($A101&amp;$B101&amp;$C101,[1]A_Monthly!$D$2:$D$180&amp;[1]A_Monthly!$E$2:$E$180&amp;[1]A_Monthly!$F$2:$F$180,0))),0,(INDEX([1]A_Monthly!Z$2:Z$180,MATCH($A101&amp;$B101&amp;$C101,[1]A_Monthly!$D$2:$D$180&amp;[1]A_Monthly!$E$2:$E$180&amp;[1]A_Monthly!$F$2:$F$180,0))))</f>
        <v>13</v>
      </c>
      <c r="AB101" s="49">
        <f t="array" ref="AB101">IF(ISERROR(INDEX([1]A_Monthly!AA$2:AA$180,MATCH($A101&amp;$B101&amp;$C101,[1]A_Monthly!$D$2:$D$180&amp;[1]A_Monthly!$E$2:$E$180&amp;[1]A_Monthly!$F$2:$F$180,0))),0,(INDEX([1]A_Monthly!AA$2:AA$180,MATCH($A101&amp;$B101&amp;$C101,[1]A_Monthly!$D$2:$D$180&amp;[1]A_Monthly!$E$2:$E$180&amp;[1]A_Monthly!$F$2:$F$180,0))))</f>
        <v>16</v>
      </c>
      <c r="AC101" s="49">
        <f t="array" ref="AC101">IF(ISERROR(INDEX([1]A_Monthly!AB$2:AB$180,MATCH($A101&amp;$B101&amp;$C101,[1]A_Monthly!$D$2:$D$180&amp;[1]A_Monthly!$E$2:$E$180&amp;[1]A_Monthly!$F$2:$F$180,0))),0,(INDEX([1]A_Monthly!AB$2:AB$180,MATCH($A101&amp;$B101&amp;$C101,[1]A_Monthly!$D$2:$D$180&amp;[1]A_Monthly!$E$2:$E$180&amp;[1]A_Monthly!$F$2:$F$180,0))))</f>
        <v>10</v>
      </c>
      <c r="AD101" s="49">
        <f t="array" ref="AD101">IF(ISERROR(INDEX([1]A_Monthly!AC$2:AC$180,MATCH($A101&amp;$B101&amp;$C101,[1]A_Monthly!$D$2:$D$180&amp;[1]A_Monthly!$E$2:$E$180&amp;[1]A_Monthly!$F$2:$F$180,0))),0,(INDEX([1]A_Monthly!AC$2:AC$180,MATCH($A101&amp;$B101&amp;$C101,[1]A_Monthly!$D$2:$D$180&amp;[1]A_Monthly!$E$2:$E$180&amp;[1]A_Monthly!$F$2:$F$180,0))))</f>
        <v>7</v>
      </c>
      <c r="AE101" s="49">
        <f t="array" ref="AE101">IF(ISERROR(INDEX([1]A_Monthly!AD$2:AD$180,MATCH($A101&amp;$B101&amp;$C101,[1]A_Monthly!$D$2:$D$180&amp;[1]A_Monthly!$E$2:$E$180&amp;[1]A_Monthly!$F$2:$F$180,0))),0,(INDEX([1]A_Monthly!AD$2:AD$180,MATCH($A101&amp;$B101&amp;$C101,[1]A_Monthly!$D$2:$D$180&amp;[1]A_Monthly!$E$2:$E$180&amp;[1]A_Monthly!$F$2:$F$180,0))))</f>
        <v>14</v>
      </c>
      <c r="AF101" s="50">
        <f t="array" ref="AF101">IF(ISERROR(INDEX([1]A_Monthly!AE$2:AE$180,MATCH($A101&amp;$B101&amp;$C101,[1]A_Monthly!$D$2:$D$180&amp;[1]A_Monthly!$E$2:$E$180&amp;[1]A_Monthly!$F$2:$F$180,0))),0,(INDEX([1]A_Monthly!AE$2:AE$180,MATCH($A101&amp;$B101&amp;$C101,[1]A_Monthly!$D$2:$D$180&amp;[1]A_Monthly!$E$2:$E$180&amp;[1]A_Monthly!$F$2:$F$180,0))))</f>
        <v>11</v>
      </c>
      <c r="AG101" s="50">
        <f t="array" ref="AG101">IF(ISERROR(INDEX([1]A_Monthly!AF$2:AF$180,MATCH($A101&amp;$B101&amp;$C101,[1]A_Monthly!$D$2:$D$180&amp;[1]A_Monthly!$E$2:$E$180&amp;[1]A_Monthly!$F$2:$F$180,0))),0,(INDEX([1]A_Monthly!AF$2:AF$180,MATCH($A101&amp;$B101&amp;$C101,[1]A_Monthly!$D$2:$D$180&amp;[1]A_Monthly!$E$2:$E$180&amp;[1]A_Monthly!$F$2:$F$180,0))))</f>
        <v>19</v>
      </c>
      <c r="AH101" s="51">
        <f t="array" ref="AH101">IF(ISERROR(INDEX([1]A_Monthly!AG$2:AG$180,MATCH($A101&amp;$B101&amp;$C101,[1]A_Monthly!$D$2:$D$180&amp;[1]A_Monthly!$E$2:$E$180&amp;[1]A_Monthly!$F$2:$F$180,0))),0,(INDEX([1]A_Monthly!AG$2:AG$180,MATCH($A101&amp;$B101&amp;$C101,[1]A_Monthly!$D$2:$D$180&amp;[1]A_Monthly!$E$2:$E$180&amp;[1]A_Monthly!$F$2:$F$180,0))))</f>
        <v>12</v>
      </c>
      <c r="AI101" s="29"/>
      <c r="AJ101" s="29"/>
      <c r="AK101" s="29"/>
      <c r="AL101" s="29"/>
      <c r="AM101" s="1"/>
      <c r="AN101" s="1"/>
    </row>
    <row r="102" spans="1:40" x14ac:dyDescent="0.2">
      <c r="A102" s="11">
        <v>15</v>
      </c>
      <c r="B102" s="11">
        <v>1</v>
      </c>
      <c r="C102" s="11">
        <v>2</v>
      </c>
      <c r="D102" s="11">
        <f t="array" ref="D102">IF(ISERROR(INDEX([1]A_Current!G$2:G$180,MATCH($A102&amp;$B102&amp;$C102,[1]A_Current!$D$2:$D$180&amp;[1]A_Yearly!$E$2:$E$180&amp;[1]A_Current!$F$2:$F$180,0))),0,(INDEX([1]A_Current!G$2:G$180,MATCH($A102&amp;$B102&amp;$C102,[1]A_Current!$D$2:$D$180&amp;[1]A_Current!$E$2:$E$180&amp;[1]A_Current!$F$2:$F$180,0))))</f>
        <v>33</v>
      </c>
      <c r="E102" s="11">
        <f t="array" ref="E102">IF(ISERROR(INDEX([1]A_Current!H$2:H$180,MATCH($A102&amp;$B102&amp;$C102,[1]A_Current!$D$2:$D$180&amp;[1]A_Yearly!$E$2:$E$180&amp;[1]A_Current!$F$2:$F$180,0))),0,(INDEX([1]A_Current!H$2:H$180,MATCH($A102&amp;$B102&amp;$C102,[1]A_Current!$D$2:$D$180&amp;[1]A_Current!$E$2:$E$180&amp;[1]A_Current!$F$2:$F$180,0))))</f>
        <v>30</v>
      </c>
      <c r="F102" s="102"/>
      <c r="G102" s="103" t="s">
        <v>67</v>
      </c>
      <c r="H102" s="49">
        <f t="array" ref="H102">IF(ISERROR(INDEX([1]A_Monthly!G$2:G$180,MATCH($A102&amp;$B102&amp;$C102,[1]A_Monthly!$D$2:$D$180&amp;[1]A_Monthly!$E$2:$E$180&amp;[1]A_Monthly!$F$2:$F$180,0))),0,(INDEX([1]A_Monthly!G$2:G$180,MATCH($A102&amp;$B102&amp;$C102,[1]A_Monthly!$D$2:$D$180&amp;[1]A_Monthly!$E$2:$E$180&amp;[1]A_Monthly!$F$2:$F$180,0))))</f>
        <v>5</v>
      </c>
      <c r="I102" s="49">
        <f t="array" ref="I102">IF(ISERROR(INDEX([1]A_Monthly!H$2:H$180,MATCH($A102&amp;$B102&amp;$C102,[1]A_Monthly!$D$2:$D$180&amp;[1]A_Monthly!$E$2:$E$180&amp;[1]A_Monthly!$F$2:$F$180,0))),0,(INDEX([1]A_Monthly!H$2:H$180,MATCH($A102&amp;$B102&amp;$C102,[1]A_Monthly!$D$2:$D$180&amp;[1]A_Monthly!$E$2:$E$180&amp;[1]A_Monthly!$F$2:$F$180,0))))</f>
        <v>4</v>
      </c>
      <c r="J102" s="49">
        <f t="array" ref="J102">IF(ISERROR(INDEX([1]A_Monthly!I$2:I$180,MATCH($A102&amp;$B102&amp;$C102,[1]A_Monthly!$D$2:$D$180&amp;[1]A_Monthly!$E$2:$E$180&amp;[1]A_Monthly!$F$2:$F$180,0))),0,(INDEX([1]A_Monthly!I$2:I$180,MATCH($A102&amp;$B102&amp;$C102,[1]A_Monthly!$D$2:$D$180&amp;[1]A_Monthly!$E$2:$E$180&amp;[1]A_Monthly!$F$2:$F$180,0))))</f>
        <v>0</v>
      </c>
      <c r="K102" s="49">
        <f t="array" ref="K102">IF(ISERROR(INDEX([1]A_Monthly!J$2:J$180,MATCH($A102&amp;$B102&amp;$C102,[1]A_Monthly!$D$2:$D$180&amp;[1]A_Monthly!$E$2:$E$180&amp;[1]A_Monthly!$F$2:$F$180,0))),0,(INDEX([1]A_Monthly!J$2:J$180,MATCH($A102&amp;$B102&amp;$C102,[1]A_Monthly!$D$2:$D$180&amp;[1]A_Monthly!$E$2:$E$180&amp;[1]A_Monthly!$F$2:$F$180,0))))</f>
        <v>2</v>
      </c>
      <c r="L102" s="49">
        <f t="array" ref="L102">IF(ISERROR(INDEX([1]A_Monthly!K$2:K$180,MATCH($A102&amp;$B102&amp;$C102,[1]A_Monthly!$D$2:$D$180&amp;[1]A_Monthly!$E$2:$E$180&amp;[1]A_Monthly!$F$2:$F$180,0))),0,(INDEX([1]A_Monthly!K$2:K$180,MATCH($A102&amp;$B102&amp;$C102,[1]A_Monthly!$D$2:$D$180&amp;[1]A_Monthly!$E$2:$E$180&amp;[1]A_Monthly!$F$2:$F$180,0))))</f>
        <v>1</v>
      </c>
      <c r="M102" s="49">
        <f t="array" ref="M102">IF(ISERROR(INDEX([1]A_Monthly!L$2:L$180,MATCH($A102&amp;$B102&amp;$C102,[1]A_Monthly!$D$2:$D$180&amp;[1]A_Monthly!$E$2:$E$180&amp;[1]A_Monthly!$F$2:$F$180,0))),0,(INDEX([1]A_Monthly!L$2:L$180,MATCH($A102&amp;$B102&amp;$C102,[1]A_Monthly!$D$2:$D$180&amp;[1]A_Monthly!$E$2:$E$180&amp;[1]A_Monthly!$F$2:$F$180,0))))</f>
        <v>0</v>
      </c>
      <c r="N102" s="49">
        <f t="array" ref="N102">IF(ISERROR(INDEX([1]A_Monthly!M$2:M$180,MATCH($A102&amp;$B102&amp;$C102,[1]A_Monthly!$D$2:$D$180&amp;[1]A_Monthly!$E$2:$E$180&amp;[1]A_Monthly!$F$2:$F$180,0))),0,(INDEX([1]A_Monthly!M$2:M$180,MATCH($A102&amp;$B102&amp;$C102,[1]A_Monthly!$D$2:$D$180&amp;[1]A_Monthly!$E$2:$E$180&amp;[1]A_Monthly!$F$2:$F$180,0))))</f>
        <v>7</v>
      </c>
      <c r="O102" s="49">
        <f t="array" ref="O102">IF(ISERROR(INDEX([1]A_Monthly!N$2:N$180,MATCH($A102&amp;$B102&amp;$C102,[1]A_Monthly!$D$2:$D$180&amp;[1]A_Monthly!$E$2:$E$180&amp;[1]A_Monthly!$F$2:$F$180,0))),0,(INDEX([1]A_Monthly!N$2:N$180,MATCH($A102&amp;$B102&amp;$C102,[1]A_Monthly!$D$2:$D$180&amp;[1]A_Monthly!$E$2:$E$180&amp;[1]A_Monthly!$F$2:$F$180,0))))</f>
        <v>1</v>
      </c>
      <c r="P102" s="49">
        <f t="array" ref="P102">IF(ISERROR(INDEX([1]A_Monthly!O$2:O$180,MATCH($A102&amp;$B102&amp;$C102,[1]A_Monthly!$D$2:$D$180&amp;[1]A_Monthly!$E$2:$E$180&amp;[1]A_Monthly!$F$2:$F$180,0))),0,(INDEX([1]A_Monthly!O$2:O$180,MATCH($A102&amp;$B102&amp;$C102,[1]A_Monthly!$D$2:$D$180&amp;[1]A_Monthly!$E$2:$E$180&amp;[1]A_Monthly!$F$2:$F$180,0))))</f>
        <v>5</v>
      </c>
      <c r="Q102" s="49">
        <f t="array" ref="Q102">IF(ISERROR(INDEX([1]A_Monthly!P$2:P$180,MATCH($A102&amp;$B102&amp;$C102,[1]A_Monthly!$D$2:$D$180&amp;[1]A_Monthly!$E$2:$E$180&amp;[1]A_Monthly!$F$2:$F$180,0))),0,(INDEX([1]A_Monthly!P$2:P$180,MATCH($A102&amp;$B102&amp;$C102,[1]A_Monthly!$D$2:$D$180&amp;[1]A_Monthly!$E$2:$E$180&amp;[1]A_Monthly!$F$2:$F$180,0))))</f>
        <v>4</v>
      </c>
      <c r="R102" s="49">
        <f t="array" ref="R102">IF(ISERROR(INDEX([1]A_Monthly!Q$2:Q$180,MATCH($A102&amp;$B102&amp;$C102,[1]A_Monthly!$D$2:$D$180&amp;[1]A_Monthly!$E$2:$E$180&amp;[1]A_Monthly!$F$2:$F$180,0))),0,(INDEX([1]A_Monthly!Q$2:Q$180,MATCH($A102&amp;$B102&amp;$C102,[1]A_Monthly!$D$2:$D$180&amp;[1]A_Monthly!$E$2:$E$180&amp;[1]A_Monthly!$F$2:$F$180,0))))</f>
        <v>5</v>
      </c>
      <c r="S102" s="49">
        <f t="array" ref="S102">IF(ISERROR(INDEX([1]A_Monthly!R$2:R$180,MATCH($A102&amp;$B102&amp;$C102,[1]A_Monthly!$D$2:$D$180&amp;[1]A_Monthly!$E$2:$E$180&amp;[1]A_Monthly!$F$2:$F$180,0))),0,(INDEX([1]A_Monthly!R$2:R$180,MATCH($A102&amp;$B102&amp;$C102,[1]A_Monthly!$D$2:$D$180&amp;[1]A_Monthly!$E$2:$E$180&amp;[1]A_Monthly!$F$2:$F$180,0))))</f>
        <v>6</v>
      </c>
      <c r="T102" s="49">
        <f t="array" ref="T102">IF(ISERROR(INDEX([1]A_Monthly!S$2:S$180,MATCH($A102&amp;$B102&amp;$C102,[1]A_Monthly!$D$2:$D$180&amp;[1]A_Monthly!$E$2:$E$180&amp;[1]A_Monthly!$F$2:$F$180,0))),0,(INDEX([1]A_Monthly!S$2:S$180,MATCH($A102&amp;$B102&amp;$C102,[1]A_Monthly!$D$2:$D$180&amp;[1]A_Monthly!$E$2:$E$180&amp;[1]A_Monthly!$F$2:$F$180,0))))</f>
        <v>0</v>
      </c>
      <c r="U102" s="49">
        <f t="array" ref="U102">IF(ISERROR(INDEX([1]A_Monthly!T$2:T$180,MATCH($A102&amp;$B102&amp;$C102,[1]A_Monthly!$D$2:$D$180&amp;[1]A_Monthly!$E$2:$E$180&amp;[1]A_Monthly!$F$2:$F$180,0))),0,(INDEX([1]A_Monthly!T$2:T$180,MATCH($A102&amp;$B102&amp;$C102,[1]A_Monthly!$D$2:$D$180&amp;[1]A_Monthly!$E$2:$E$180&amp;[1]A_Monthly!$F$2:$F$180,0))))</f>
        <v>1</v>
      </c>
      <c r="V102" s="49">
        <f t="array" ref="V102">IF(ISERROR(INDEX([1]A_Monthly!U$2:U$180,MATCH($A102&amp;$B102&amp;$C102,[1]A_Monthly!$D$2:$D$180&amp;[1]A_Monthly!$E$2:$E$180&amp;[1]A_Monthly!$F$2:$F$180,0))),0,(INDEX([1]A_Monthly!U$2:U$180,MATCH($A102&amp;$B102&amp;$C102,[1]A_Monthly!$D$2:$D$180&amp;[1]A_Monthly!$E$2:$E$180&amp;[1]A_Monthly!$F$2:$F$180,0))))</f>
        <v>4</v>
      </c>
      <c r="W102" s="49">
        <f t="array" ref="W102">IF(ISERROR(INDEX([1]A_Monthly!V$2:V$180,MATCH($A102&amp;$B102&amp;$C102,[1]A_Monthly!$D$2:$D$180&amp;[1]A_Monthly!$E$2:$E$180&amp;[1]A_Monthly!$F$2:$F$180,0))),0,(INDEX([1]A_Monthly!V$2:V$180,MATCH($A102&amp;$B102&amp;$C102,[1]A_Monthly!$D$2:$D$180&amp;[1]A_Monthly!$E$2:$E$180&amp;[1]A_Monthly!$F$2:$F$180,0))))</f>
        <v>4</v>
      </c>
      <c r="X102" s="49">
        <f t="array" ref="X102">IF(ISERROR(INDEX([1]A_Monthly!W$2:W$180,MATCH($A102&amp;$B102&amp;$C102,[1]A_Monthly!$D$2:$D$180&amp;[1]A_Monthly!$E$2:$E$180&amp;[1]A_Monthly!$F$2:$F$180,0))),0,(INDEX([1]A_Monthly!W$2:W$180,MATCH($A102&amp;$B102&amp;$C102,[1]A_Monthly!$D$2:$D$180&amp;[1]A_Monthly!$E$2:$E$180&amp;[1]A_Monthly!$F$2:$F$180,0))))</f>
        <v>0</v>
      </c>
      <c r="Y102" s="49">
        <f t="array" ref="Y102">IF(ISERROR(INDEX([1]A_Monthly!X$2:X$180,MATCH($A102&amp;$B102&amp;$C102,[1]A_Monthly!$D$2:$D$180&amp;[1]A_Monthly!$E$2:$E$180&amp;[1]A_Monthly!$F$2:$F$180,0))),0,(INDEX([1]A_Monthly!X$2:X$180,MATCH($A102&amp;$B102&amp;$C102,[1]A_Monthly!$D$2:$D$180&amp;[1]A_Monthly!$E$2:$E$180&amp;[1]A_Monthly!$F$2:$F$180,0))))</f>
        <v>3</v>
      </c>
      <c r="Z102" s="49">
        <f t="array" ref="Z102">IF(ISERROR(INDEX([1]A_Monthly!Y$2:Y$180,MATCH($A102&amp;$B102&amp;$C102,[1]A_Monthly!$D$2:$D$180&amp;[1]A_Monthly!$E$2:$E$180&amp;[1]A_Monthly!$F$2:$F$180,0))),0,(INDEX([1]A_Monthly!Y$2:Y$180,MATCH($A102&amp;$B102&amp;$C102,[1]A_Monthly!$D$2:$D$180&amp;[1]A_Monthly!$E$2:$E$180&amp;[1]A_Monthly!$F$2:$F$180,0))))</f>
        <v>6</v>
      </c>
      <c r="AA102" s="49">
        <f t="array" ref="AA102">IF(ISERROR(INDEX([1]A_Monthly!Z$2:Z$180,MATCH($A102&amp;$B102&amp;$C102,[1]A_Monthly!$D$2:$D$180&amp;[1]A_Monthly!$E$2:$E$180&amp;[1]A_Monthly!$F$2:$F$180,0))),0,(INDEX([1]A_Monthly!Z$2:Z$180,MATCH($A102&amp;$B102&amp;$C102,[1]A_Monthly!$D$2:$D$180&amp;[1]A_Monthly!$E$2:$E$180&amp;[1]A_Monthly!$F$2:$F$180,0))))</f>
        <v>5</v>
      </c>
      <c r="AB102" s="49">
        <f t="array" ref="AB102">IF(ISERROR(INDEX([1]A_Monthly!AA$2:AA$180,MATCH($A102&amp;$B102&amp;$C102,[1]A_Monthly!$D$2:$D$180&amp;[1]A_Monthly!$E$2:$E$180&amp;[1]A_Monthly!$F$2:$F$180,0))),0,(INDEX([1]A_Monthly!AA$2:AA$180,MATCH($A102&amp;$B102&amp;$C102,[1]A_Monthly!$D$2:$D$180&amp;[1]A_Monthly!$E$2:$E$180&amp;[1]A_Monthly!$F$2:$F$180,0))))</f>
        <v>0</v>
      </c>
      <c r="AC102" s="49">
        <f t="array" ref="AC102">IF(ISERROR(INDEX([1]A_Monthly!AB$2:AB$180,MATCH($A102&amp;$B102&amp;$C102,[1]A_Monthly!$D$2:$D$180&amp;[1]A_Monthly!$E$2:$E$180&amp;[1]A_Monthly!$F$2:$F$180,0))),0,(INDEX([1]A_Monthly!AB$2:AB$180,MATCH($A102&amp;$B102&amp;$C102,[1]A_Monthly!$D$2:$D$180&amp;[1]A_Monthly!$E$2:$E$180&amp;[1]A_Monthly!$F$2:$F$180,0))))</f>
        <v>3</v>
      </c>
      <c r="AD102" s="49">
        <f t="array" ref="AD102">IF(ISERROR(INDEX([1]A_Monthly!AC$2:AC$180,MATCH($A102&amp;$B102&amp;$C102,[1]A_Monthly!$D$2:$D$180&amp;[1]A_Monthly!$E$2:$E$180&amp;[1]A_Monthly!$F$2:$F$180,0))),0,(INDEX([1]A_Monthly!AC$2:AC$180,MATCH($A102&amp;$B102&amp;$C102,[1]A_Monthly!$D$2:$D$180&amp;[1]A_Monthly!$E$2:$E$180&amp;[1]A_Monthly!$F$2:$F$180,0))))</f>
        <v>4</v>
      </c>
      <c r="AE102" s="49">
        <f t="array" ref="AE102">IF(ISERROR(INDEX([1]A_Monthly!AD$2:AD$180,MATCH($A102&amp;$B102&amp;$C102,[1]A_Monthly!$D$2:$D$180&amp;[1]A_Monthly!$E$2:$E$180&amp;[1]A_Monthly!$F$2:$F$180,0))),0,(INDEX([1]A_Monthly!AD$2:AD$180,MATCH($A102&amp;$B102&amp;$C102,[1]A_Monthly!$D$2:$D$180&amp;[1]A_Monthly!$E$2:$E$180&amp;[1]A_Monthly!$F$2:$F$180,0))))</f>
        <v>1</v>
      </c>
      <c r="AF102" s="50">
        <f t="array" ref="AF102">IF(ISERROR(INDEX([1]A_Monthly!AE$2:AE$180,MATCH($A102&amp;$B102&amp;$C102,[1]A_Monthly!$D$2:$D$180&amp;[1]A_Monthly!$E$2:$E$180&amp;[1]A_Monthly!$F$2:$F$180,0))),0,(INDEX([1]A_Monthly!AE$2:AE$180,MATCH($A102&amp;$B102&amp;$C102,[1]A_Monthly!$D$2:$D$180&amp;[1]A_Monthly!$E$2:$E$180&amp;[1]A_Monthly!$F$2:$F$180,0))))</f>
        <v>3</v>
      </c>
      <c r="AG102" s="50">
        <f t="array" ref="AG102">IF(ISERROR(INDEX([1]A_Monthly!AF$2:AF$180,MATCH($A102&amp;$B102&amp;$C102,[1]A_Monthly!$D$2:$D$180&amp;[1]A_Monthly!$E$2:$E$180&amp;[1]A_Monthly!$F$2:$F$180,0))),0,(INDEX([1]A_Monthly!AF$2:AF$180,MATCH($A102&amp;$B102&amp;$C102,[1]A_Monthly!$D$2:$D$180&amp;[1]A_Monthly!$E$2:$E$180&amp;[1]A_Monthly!$F$2:$F$180,0))))</f>
        <v>3</v>
      </c>
      <c r="AH102" s="51">
        <f t="array" ref="AH102">IF(ISERROR(INDEX([1]A_Monthly!AG$2:AG$180,MATCH($A102&amp;$B102&amp;$C102,[1]A_Monthly!$D$2:$D$180&amp;[1]A_Monthly!$E$2:$E$180&amp;[1]A_Monthly!$F$2:$F$180,0))),0,(INDEX([1]A_Monthly!AG$2:AG$180,MATCH($A102&amp;$B102&amp;$C102,[1]A_Monthly!$D$2:$D$180&amp;[1]A_Monthly!$E$2:$E$180&amp;[1]A_Monthly!$F$2:$F$180,0))))</f>
        <v>2</v>
      </c>
      <c r="AM102" s="1"/>
      <c r="AN102" s="1"/>
    </row>
    <row r="103" spans="1:40" x14ac:dyDescent="0.2">
      <c r="A103" s="11">
        <v>15</v>
      </c>
      <c r="B103" s="11">
        <v>1</v>
      </c>
      <c r="C103" s="11">
        <v>3</v>
      </c>
      <c r="D103" s="29">
        <f t="array" ref="D103">IF(ISERROR(INDEX([1]A_Current!G$2:G$180,MATCH($A103&amp;$B103&amp;$C103,[1]A_Current!$D$2:$D$180&amp;[1]A_Yearly!$E$2:$E$180&amp;[1]A_Current!$F$2:$F$180,0))),0,(INDEX([1]A_Current!G$2:G$180,MATCH($A103&amp;$B103&amp;$C103,[1]A_Current!$D$2:$D$180&amp;[1]A_Current!$E$2:$E$180&amp;[1]A_Current!$F$2:$F$180,0))))</f>
        <v>10</v>
      </c>
      <c r="E103" s="29">
        <f t="array" ref="E103">IF(ISERROR(INDEX([1]A_Current!H$2:H$180,MATCH($A103&amp;$B103&amp;$C103,[1]A_Current!$D$2:$D$180&amp;[1]A_Yearly!$E$2:$E$180&amp;[1]A_Current!$F$2:$F$180,0))),0,(INDEX([1]A_Current!H$2:H$180,MATCH($A103&amp;$B103&amp;$C103,[1]A_Current!$D$2:$D$180&amp;[1]A_Current!$E$2:$E$180&amp;[1]A_Current!$F$2:$F$180,0))))</f>
        <v>28</v>
      </c>
      <c r="F103" s="102"/>
      <c r="G103" s="103" t="s">
        <v>68</v>
      </c>
      <c r="H103" s="49">
        <f t="array" ref="H103">IF(ISERROR(INDEX([1]A_Monthly!G$2:G$180,MATCH($A103&amp;$B103&amp;$C103,[1]A_Monthly!$D$2:$D$180&amp;[1]A_Monthly!$E$2:$E$180&amp;[1]A_Monthly!$F$2:$F$180,0))),0,(INDEX([1]A_Monthly!G$2:G$180,MATCH($A103&amp;$B103&amp;$C103,[1]A_Monthly!$D$2:$D$180&amp;[1]A_Monthly!$E$2:$E$180&amp;[1]A_Monthly!$F$2:$F$180,0))))</f>
        <v>1</v>
      </c>
      <c r="I103" s="49">
        <f t="array" ref="I103">IF(ISERROR(INDEX([1]A_Monthly!H$2:H$180,MATCH($A103&amp;$B103&amp;$C103,[1]A_Monthly!$D$2:$D$180&amp;[1]A_Monthly!$E$2:$E$180&amp;[1]A_Monthly!$F$2:$F$180,0))),0,(INDEX([1]A_Monthly!H$2:H$180,MATCH($A103&amp;$B103&amp;$C103,[1]A_Monthly!$D$2:$D$180&amp;[1]A_Monthly!$E$2:$E$180&amp;[1]A_Monthly!$F$2:$F$180,0))))</f>
        <v>0</v>
      </c>
      <c r="J103" s="49">
        <f t="array" ref="J103">IF(ISERROR(INDEX([1]A_Monthly!I$2:I$180,MATCH($A103&amp;$B103&amp;$C103,[1]A_Monthly!$D$2:$D$180&amp;[1]A_Monthly!$E$2:$E$180&amp;[1]A_Monthly!$F$2:$F$180,0))),0,(INDEX([1]A_Monthly!I$2:I$180,MATCH($A103&amp;$B103&amp;$C103,[1]A_Monthly!$D$2:$D$180&amp;[1]A_Monthly!$E$2:$E$180&amp;[1]A_Monthly!$F$2:$F$180,0))))</f>
        <v>0</v>
      </c>
      <c r="K103" s="49">
        <f t="array" ref="K103">IF(ISERROR(INDEX([1]A_Monthly!J$2:J$180,MATCH($A103&amp;$B103&amp;$C103,[1]A_Monthly!$D$2:$D$180&amp;[1]A_Monthly!$E$2:$E$180&amp;[1]A_Monthly!$F$2:$F$180,0))),0,(INDEX([1]A_Monthly!J$2:J$180,MATCH($A103&amp;$B103&amp;$C103,[1]A_Monthly!$D$2:$D$180&amp;[1]A_Monthly!$E$2:$E$180&amp;[1]A_Monthly!$F$2:$F$180,0))))</f>
        <v>0</v>
      </c>
      <c r="L103" s="49">
        <f t="array" ref="L103">IF(ISERROR(INDEX([1]A_Monthly!K$2:K$180,MATCH($A103&amp;$B103&amp;$C103,[1]A_Monthly!$D$2:$D$180&amp;[1]A_Monthly!$E$2:$E$180&amp;[1]A_Monthly!$F$2:$F$180,0))),0,(INDEX([1]A_Monthly!K$2:K$180,MATCH($A103&amp;$B103&amp;$C103,[1]A_Monthly!$D$2:$D$180&amp;[1]A_Monthly!$E$2:$E$180&amp;[1]A_Monthly!$F$2:$F$180,0))))</f>
        <v>0</v>
      </c>
      <c r="M103" s="49">
        <f t="array" ref="M103">IF(ISERROR(INDEX([1]A_Monthly!L$2:L$180,MATCH($A103&amp;$B103&amp;$C103,[1]A_Monthly!$D$2:$D$180&amp;[1]A_Monthly!$E$2:$E$180&amp;[1]A_Monthly!$F$2:$F$180,0))),0,(INDEX([1]A_Monthly!L$2:L$180,MATCH($A103&amp;$B103&amp;$C103,[1]A_Monthly!$D$2:$D$180&amp;[1]A_Monthly!$E$2:$E$180&amp;[1]A_Monthly!$F$2:$F$180,0))))</f>
        <v>0</v>
      </c>
      <c r="N103" s="49">
        <f t="array" ref="N103">IF(ISERROR(INDEX([1]A_Monthly!M$2:M$180,MATCH($A103&amp;$B103&amp;$C103,[1]A_Monthly!$D$2:$D$180&amp;[1]A_Monthly!$E$2:$E$180&amp;[1]A_Monthly!$F$2:$F$180,0))),0,(INDEX([1]A_Monthly!M$2:M$180,MATCH($A103&amp;$B103&amp;$C103,[1]A_Monthly!$D$2:$D$180&amp;[1]A_Monthly!$E$2:$E$180&amp;[1]A_Monthly!$F$2:$F$180,0))))</f>
        <v>1</v>
      </c>
      <c r="O103" s="49">
        <f t="array" ref="O103">IF(ISERROR(INDEX([1]A_Monthly!N$2:N$180,MATCH($A103&amp;$B103&amp;$C103,[1]A_Monthly!$D$2:$D$180&amp;[1]A_Monthly!$E$2:$E$180&amp;[1]A_Monthly!$F$2:$F$180,0))),0,(INDEX([1]A_Monthly!N$2:N$180,MATCH($A103&amp;$B103&amp;$C103,[1]A_Monthly!$D$2:$D$180&amp;[1]A_Monthly!$E$2:$E$180&amp;[1]A_Monthly!$F$2:$F$180,0))))</f>
        <v>1</v>
      </c>
      <c r="P103" s="49">
        <f t="array" ref="P103">IF(ISERROR(INDEX([1]A_Monthly!O$2:O$180,MATCH($A103&amp;$B103&amp;$C103,[1]A_Monthly!$D$2:$D$180&amp;[1]A_Monthly!$E$2:$E$180&amp;[1]A_Monthly!$F$2:$F$180,0))),0,(INDEX([1]A_Monthly!O$2:O$180,MATCH($A103&amp;$B103&amp;$C103,[1]A_Monthly!$D$2:$D$180&amp;[1]A_Monthly!$E$2:$E$180&amp;[1]A_Monthly!$F$2:$F$180,0))))</f>
        <v>3</v>
      </c>
      <c r="Q103" s="49">
        <f t="array" ref="Q103">IF(ISERROR(INDEX([1]A_Monthly!P$2:P$180,MATCH($A103&amp;$B103&amp;$C103,[1]A_Monthly!$D$2:$D$180&amp;[1]A_Monthly!$E$2:$E$180&amp;[1]A_Monthly!$F$2:$F$180,0))),0,(INDEX([1]A_Monthly!P$2:P$180,MATCH($A103&amp;$B103&amp;$C103,[1]A_Monthly!$D$2:$D$180&amp;[1]A_Monthly!$E$2:$E$180&amp;[1]A_Monthly!$F$2:$F$180,0))))</f>
        <v>1</v>
      </c>
      <c r="R103" s="49">
        <f t="array" ref="R103">IF(ISERROR(INDEX([1]A_Monthly!Q$2:Q$180,MATCH($A103&amp;$B103&amp;$C103,[1]A_Monthly!$D$2:$D$180&amp;[1]A_Monthly!$E$2:$E$180&amp;[1]A_Monthly!$F$2:$F$180,0))),0,(INDEX([1]A_Monthly!Q$2:Q$180,MATCH($A103&amp;$B103&amp;$C103,[1]A_Monthly!$D$2:$D$180&amp;[1]A_Monthly!$E$2:$E$180&amp;[1]A_Monthly!$F$2:$F$180,0))))</f>
        <v>1</v>
      </c>
      <c r="S103" s="49">
        <f t="array" ref="S103">IF(ISERROR(INDEX([1]A_Monthly!R$2:R$180,MATCH($A103&amp;$B103&amp;$C103,[1]A_Monthly!$D$2:$D$180&amp;[1]A_Monthly!$E$2:$E$180&amp;[1]A_Monthly!$F$2:$F$180,0))),0,(INDEX([1]A_Monthly!R$2:R$180,MATCH($A103&amp;$B103&amp;$C103,[1]A_Monthly!$D$2:$D$180&amp;[1]A_Monthly!$E$2:$E$180&amp;[1]A_Monthly!$F$2:$F$180,0))))</f>
        <v>1</v>
      </c>
      <c r="T103" s="49">
        <f t="array" ref="T103">IF(ISERROR(INDEX([1]A_Monthly!S$2:S$180,MATCH($A103&amp;$B103&amp;$C103,[1]A_Monthly!$D$2:$D$180&amp;[1]A_Monthly!$E$2:$E$180&amp;[1]A_Monthly!$F$2:$F$180,0))),0,(INDEX([1]A_Monthly!S$2:S$180,MATCH($A103&amp;$B103&amp;$C103,[1]A_Monthly!$D$2:$D$180&amp;[1]A_Monthly!$E$2:$E$180&amp;[1]A_Monthly!$F$2:$F$180,0))))</f>
        <v>0</v>
      </c>
      <c r="U103" s="49">
        <f t="array" ref="U103">IF(ISERROR(INDEX([1]A_Monthly!T$2:T$180,MATCH($A103&amp;$B103&amp;$C103,[1]A_Monthly!$D$2:$D$180&amp;[1]A_Monthly!$E$2:$E$180&amp;[1]A_Monthly!$F$2:$F$180,0))),0,(INDEX([1]A_Monthly!T$2:T$180,MATCH($A103&amp;$B103&amp;$C103,[1]A_Monthly!$D$2:$D$180&amp;[1]A_Monthly!$E$2:$E$180&amp;[1]A_Monthly!$F$2:$F$180,0))))</f>
        <v>1</v>
      </c>
      <c r="V103" s="49">
        <f t="array" ref="V103">IF(ISERROR(INDEX([1]A_Monthly!U$2:U$180,MATCH($A103&amp;$B103&amp;$C103,[1]A_Monthly!$D$2:$D$180&amp;[1]A_Monthly!$E$2:$E$180&amp;[1]A_Monthly!$F$2:$F$180,0))),0,(INDEX([1]A_Monthly!U$2:U$180,MATCH($A103&amp;$B103&amp;$C103,[1]A_Monthly!$D$2:$D$180&amp;[1]A_Monthly!$E$2:$E$180&amp;[1]A_Monthly!$F$2:$F$180,0))))</f>
        <v>1</v>
      </c>
      <c r="W103" s="49">
        <f t="array" ref="W103">IF(ISERROR(INDEX([1]A_Monthly!V$2:V$180,MATCH($A103&amp;$B103&amp;$C103,[1]A_Monthly!$D$2:$D$180&amp;[1]A_Monthly!$E$2:$E$180&amp;[1]A_Monthly!$F$2:$F$180,0))),0,(INDEX([1]A_Monthly!V$2:V$180,MATCH($A103&amp;$B103&amp;$C103,[1]A_Monthly!$D$2:$D$180&amp;[1]A_Monthly!$E$2:$E$180&amp;[1]A_Monthly!$F$2:$F$180,0))))</f>
        <v>2</v>
      </c>
      <c r="X103" s="49">
        <f t="array" ref="X103">IF(ISERROR(INDEX([1]A_Monthly!W$2:W$180,MATCH($A103&amp;$B103&amp;$C103,[1]A_Monthly!$D$2:$D$180&amp;[1]A_Monthly!$E$2:$E$180&amp;[1]A_Monthly!$F$2:$F$180,0))),0,(INDEX([1]A_Monthly!W$2:W$180,MATCH($A103&amp;$B103&amp;$C103,[1]A_Monthly!$D$2:$D$180&amp;[1]A_Monthly!$E$2:$E$180&amp;[1]A_Monthly!$F$2:$F$180,0))))</f>
        <v>1</v>
      </c>
      <c r="Y103" s="49">
        <f t="array" ref="Y103">IF(ISERROR(INDEX([1]A_Monthly!X$2:X$180,MATCH($A103&amp;$B103&amp;$C103,[1]A_Monthly!$D$2:$D$180&amp;[1]A_Monthly!$E$2:$E$180&amp;[1]A_Monthly!$F$2:$F$180,0))),0,(INDEX([1]A_Monthly!X$2:X$180,MATCH($A103&amp;$B103&amp;$C103,[1]A_Monthly!$D$2:$D$180&amp;[1]A_Monthly!$E$2:$E$180&amp;[1]A_Monthly!$F$2:$F$180,0))))</f>
        <v>2</v>
      </c>
      <c r="Z103" s="49">
        <f t="array" ref="Z103">IF(ISERROR(INDEX([1]A_Monthly!Y$2:Y$180,MATCH($A103&amp;$B103&amp;$C103,[1]A_Monthly!$D$2:$D$180&amp;[1]A_Monthly!$E$2:$E$180&amp;[1]A_Monthly!$F$2:$F$180,0))),0,(INDEX([1]A_Monthly!Y$2:Y$180,MATCH($A103&amp;$B103&amp;$C103,[1]A_Monthly!$D$2:$D$180&amp;[1]A_Monthly!$E$2:$E$180&amp;[1]A_Monthly!$F$2:$F$180,0))))</f>
        <v>2</v>
      </c>
      <c r="AA103" s="49">
        <f t="array" ref="AA103">IF(ISERROR(INDEX([1]A_Monthly!Z$2:Z$180,MATCH($A103&amp;$B103&amp;$C103,[1]A_Monthly!$D$2:$D$180&amp;[1]A_Monthly!$E$2:$E$180&amp;[1]A_Monthly!$F$2:$F$180,0))),0,(INDEX([1]A_Monthly!Z$2:Z$180,MATCH($A103&amp;$B103&amp;$C103,[1]A_Monthly!$D$2:$D$180&amp;[1]A_Monthly!$E$2:$E$180&amp;[1]A_Monthly!$F$2:$F$180,0))))</f>
        <v>2</v>
      </c>
      <c r="AB103" s="49">
        <f t="array" ref="AB103">IF(ISERROR(INDEX([1]A_Monthly!AA$2:AA$180,MATCH($A103&amp;$B103&amp;$C103,[1]A_Monthly!$D$2:$D$180&amp;[1]A_Monthly!$E$2:$E$180&amp;[1]A_Monthly!$F$2:$F$180,0))),0,(INDEX([1]A_Monthly!AA$2:AA$180,MATCH($A103&amp;$B103&amp;$C103,[1]A_Monthly!$D$2:$D$180&amp;[1]A_Monthly!$E$2:$E$180&amp;[1]A_Monthly!$F$2:$F$180,0))))</f>
        <v>7</v>
      </c>
      <c r="AC103" s="49">
        <f t="array" ref="AC103">IF(ISERROR(INDEX([1]A_Monthly!AB$2:AB$180,MATCH($A103&amp;$B103&amp;$C103,[1]A_Monthly!$D$2:$D$180&amp;[1]A_Monthly!$E$2:$E$180&amp;[1]A_Monthly!$F$2:$F$180,0))),0,(INDEX([1]A_Monthly!AB$2:AB$180,MATCH($A103&amp;$B103&amp;$C103,[1]A_Monthly!$D$2:$D$180&amp;[1]A_Monthly!$E$2:$E$180&amp;[1]A_Monthly!$F$2:$F$180,0))))</f>
        <v>5</v>
      </c>
      <c r="AD103" s="49">
        <f t="array" ref="AD103">IF(ISERROR(INDEX([1]A_Monthly!AC$2:AC$180,MATCH($A103&amp;$B103&amp;$C103,[1]A_Monthly!$D$2:$D$180&amp;[1]A_Monthly!$E$2:$E$180&amp;[1]A_Monthly!$F$2:$F$180,0))),0,(INDEX([1]A_Monthly!AC$2:AC$180,MATCH($A103&amp;$B103&amp;$C103,[1]A_Monthly!$D$2:$D$180&amp;[1]A_Monthly!$E$2:$E$180&amp;[1]A_Monthly!$F$2:$F$180,0))))</f>
        <v>0</v>
      </c>
      <c r="AE103" s="49">
        <f t="array" ref="AE103">IF(ISERROR(INDEX([1]A_Monthly!AD$2:AD$180,MATCH($A103&amp;$B103&amp;$C103,[1]A_Monthly!$D$2:$D$180&amp;[1]A_Monthly!$E$2:$E$180&amp;[1]A_Monthly!$F$2:$F$180,0))),0,(INDEX([1]A_Monthly!AD$2:AD$180,MATCH($A103&amp;$B103&amp;$C103,[1]A_Monthly!$D$2:$D$180&amp;[1]A_Monthly!$E$2:$E$180&amp;[1]A_Monthly!$F$2:$F$180,0))))</f>
        <v>1</v>
      </c>
      <c r="AF103" s="50">
        <f t="array" ref="AF103">IF(ISERROR(INDEX([1]A_Monthly!AE$2:AE$180,MATCH($A103&amp;$B103&amp;$C103,[1]A_Monthly!$D$2:$D$180&amp;[1]A_Monthly!$E$2:$E$180&amp;[1]A_Monthly!$F$2:$F$180,0))),0,(INDEX([1]A_Monthly!AE$2:AE$180,MATCH($A103&amp;$B103&amp;$C103,[1]A_Monthly!$D$2:$D$180&amp;[1]A_Monthly!$E$2:$E$180&amp;[1]A_Monthly!$F$2:$F$180,0))))</f>
        <v>0</v>
      </c>
      <c r="AG103" s="50">
        <f t="array" ref="AG103">IF(ISERROR(INDEX([1]A_Monthly!AF$2:AF$180,MATCH($A103&amp;$B103&amp;$C103,[1]A_Monthly!$D$2:$D$180&amp;[1]A_Monthly!$E$2:$E$180&amp;[1]A_Monthly!$F$2:$F$180,0))),0,(INDEX([1]A_Monthly!AF$2:AF$180,MATCH($A103&amp;$B103&amp;$C103,[1]A_Monthly!$D$2:$D$180&amp;[1]A_Monthly!$E$2:$E$180&amp;[1]A_Monthly!$F$2:$F$180,0))))</f>
        <v>1</v>
      </c>
      <c r="AH103" s="51">
        <f t="array" ref="AH103">IF(ISERROR(INDEX([1]A_Monthly!AG$2:AG$180,MATCH($A103&amp;$B103&amp;$C103,[1]A_Monthly!$D$2:$D$180&amp;[1]A_Monthly!$E$2:$E$180&amp;[1]A_Monthly!$F$2:$F$180,0))),0,(INDEX([1]A_Monthly!AG$2:AG$180,MATCH($A103&amp;$B103&amp;$C103,[1]A_Monthly!$D$2:$D$180&amp;[1]A_Monthly!$E$2:$E$180&amp;[1]A_Monthly!$F$2:$F$180,0))))</f>
        <v>8</v>
      </c>
      <c r="AI103" s="29"/>
      <c r="AJ103" s="29"/>
      <c r="AK103" s="29"/>
      <c r="AL103" s="29"/>
      <c r="AM103" s="1"/>
      <c r="AN103" s="1"/>
    </row>
    <row r="104" spans="1:40" x14ac:dyDescent="0.2">
      <c r="D104" s="11">
        <f>SUM(D101:D103)</f>
        <v>251</v>
      </c>
      <c r="E104" s="11">
        <f>SUM(E101:E103)</f>
        <v>209</v>
      </c>
      <c r="F104" s="104" t="s">
        <v>69</v>
      </c>
      <c r="G104" s="105"/>
      <c r="H104" s="106">
        <f t="shared" ref="H104:AH104" si="54">SUM(H101:H103)</f>
        <v>24</v>
      </c>
      <c r="I104" s="106">
        <f t="shared" si="54"/>
        <v>26</v>
      </c>
      <c r="J104" s="106">
        <f t="shared" si="54"/>
        <v>15</v>
      </c>
      <c r="K104" s="106">
        <f t="shared" si="54"/>
        <v>21</v>
      </c>
      <c r="L104" s="106">
        <f t="shared" si="54"/>
        <v>13</v>
      </c>
      <c r="M104" s="106">
        <f t="shared" si="54"/>
        <v>22</v>
      </c>
      <c r="N104" s="106">
        <f t="shared" si="54"/>
        <v>31</v>
      </c>
      <c r="O104" s="106">
        <f t="shared" si="54"/>
        <v>29</v>
      </c>
      <c r="P104" s="106">
        <f t="shared" si="54"/>
        <v>33</v>
      </c>
      <c r="Q104" s="106">
        <f t="shared" si="54"/>
        <v>34</v>
      </c>
      <c r="R104" s="106">
        <f t="shared" si="54"/>
        <v>25</v>
      </c>
      <c r="S104" s="107">
        <f t="shared" si="54"/>
        <v>25</v>
      </c>
      <c r="T104" s="107">
        <f t="shared" si="54"/>
        <v>12</v>
      </c>
      <c r="U104" s="107">
        <f t="shared" si="54"/>
        <v>21</v>
      </c>
      <c r="V104" s="107">
        <f t="shared" si="54"/>
        <v>19</v>
      </c>
      <c r="W104" s="107">
        <f t="shared" si="54"/>
        <v>38</v>
      </c>
      <c r="X104" s="107">
        <f t="shared" si="54"/>
        <v>32</v>
      </c>
      <c r="Y104" s="107">
        <f t="shared" si="54"/>
        <v>34</v>
      </c>
      <c r="Z104" s="107">
        <f t="shared" si="54"/>
        <v>28</v>
      </c>
      <c r="AA104" s="107">
        <f t="shared" si="54"/>
        <v>20</v>
      </c>
      <c r="AB104" s="107">
        <f t="shared" si="54"/>
        <v>23</v>
      </c>
      <c r="AC104" s="107">
        <f t="shared" si="54"/>
        <v>18</v>
      </c>
      <c r="AD104" s="107">
        <f t="shared" si="54"/>
        <v>11</v>
      </c>
      <c r="AE104" s="107">
        <f t="shared" si="54"/>
        <v>16</v>
      </c>
      <c r="AF104" s="108">
        <f t="shared" si="54"/>
        <v>14</v>
      </c>
      <c r="AG104" s="108">
        <f t="shared" si="54"/>
        <v>23</v>
      </c>
      <c r="AH104" s="109">
        <f t="shared" si="54"/>
        <v>22</v>
      </c>
      <c r="AM104" s="1"/>
      <c r="AN104" s="1"/>
    </row>
    <row r="105" spans="1:40" x14ac:dyDescent="0.2">
      <c r="A105" s="11">
        <v>15</v>
      </c>
      <c r="B105" s="11">
        <v>2</v>
      </c>
      <c r="C105" s="11">
        <v>1</v>
      </c>
      <c r="D105" s="29">
        <f t="array" ref="D105">IF(ISERROR(INDEX([1]A_Current!G$2:G$180,MATCH($A105&amp;$B105&amp;$C105,[1]A_Current!$D$2:$D$180&amp;[1]A_Yearly!$E$2:$E$180&amp;[1]A_Current!$F$2:$F$180,0))),0,(INDEX([1]A_Current!G$2:G$180,MATCH($A105&amp;$B105&amp;$C105,[1]A_Current!$D$2:$D$180&amp;[1]A_Current!$E$2:$E$180&amp;[1]A_Current!$F$2:$F$180,0))))</f>
        <v>45</v>
      </c>
      <c r="E105" s="29">
        <f t="array" ref="E105">IF(ISERROR(INDEX([1]A_Current!H$2:H$180,MATCH($A105&amp;$B105&amp;$C105,[1]A_Current!$D$2:$D$180&amp;[1]A_Yearly!$E$2:$E$180&amp;[1]A_Current!$F$2:$F$180,0))),0,(INDEX([1]A_Current!H$2:H$180,MATCH($A105&amp;$B105&amp;$C105,[1]A_Current!$D$2:$D$180&amp;[1]A_Current!$E$2:$E$180&amp;[1]A_Current!$F$2:$F$180,0))))</f>
        <v>38</v>
      </c>
      <c r="F105" s="40" t="s">
        <v>70</v>
      </c>
      <c r="G105" s="101" t="s">
        <v>66</v>
      </c>
      <c r="H105" s="42">
        <f t="array" ref="H105">IF(ISERROR(INDEX([1]A_Monthly!G$2:G$180,MATCH($A105&amp;$B105&amp;$C105,[1]A_Monthly!$D$2:$D$180&amp;[1]A_Monthly!$E$2:$E$180&amp;[1]A_Monthly!$F$2:$F$180,0))),0,(INDEX([1]A_Monthly!G$2:G$180,MATCH($A105&amp;$B105&amp;$C105,[1]A_Monthly!$D$2:$D$180&amp;[1]A_Monthly!$E$2:$E$180&amp;[1]A_Monthly!$F$2:$F$180,0))))</f>
        <v>3</v>
      </c>
      <c r="I105" s="42">
        <f t="array" ref="I105">IF(ISERROR(INDEX([1]A_Monthly!H$2:H$180,MATCH($A105&amp;$B105&amp;$C105,[1]A_Monthly!$D$2:$D$180&amp;[1]A_Monthly!$E$2:$E$180&amp;[1]A_Monthly!$F$2:$F$180,0))),0,(INDEX([1]A_Monthly!H$2:H$180,MATCH($A105&amp;$B105&amp;$C105,[1]A_Monthly!$D$2:$D$180&amp;[1]A_Monthly!$E$2:$E$180&amp;[1]A_Monthly!$F$2:$F$180,0))))</f>
        <v>2</v>
      </c>
      <c r="J105" s="42">
        <f t="array" ref="J105">IF(ISERROR(INDEX([1]A_Monthly!I$2:I$180,MATCH($A105&amp;$B105&amp;$C105,[1]A_Monthly!$D$2:$D$180&amp;[1]A_Monthly!$E$2:$E$180&amp;[1]A_Monthly!$F$2:$F$180,0))),0,(INDEX([1]A_Monthly!I$2:I$180,MATCH($A105&amp;$B105&amp;$C105,[1]A_Monthly!$D$2:$D$180&amp;[1]A_Monthly!$E$2:$E$180&amp;[1]A_Monthly!$F$2:$F$180,0))))</f>
        <v>3</v>
      </c>
      <c r="K105" s="42">
        <f t="array" ref="K105">IF(ISERROR(INDEX([1]A_Monthly!J$2:J$180,MATCH($A105&amp;$B105&amp;$C105,[1]A_Monthly!$D$2:$D$180&amp;[1]A_Monthly!$E$2:$E$180&amp;[1]A_Monthly!$F$2:$F$180,0))),0,(INDEX([1]A_Monthly!J$2:J$180,MATCH($A105&amp;$B105&amp;$C105,[1]A_Monthly!$D$2:$D$180&amp;[1]A_Monthly!$E$2:$E$180&amp;[1]A_Monthly!$F$2:$F$180,0))))</f>
        <v>8</v>
      </c>
      <c r="L105" s="42">
        <f t="array" ref="L105">IF(ISERROR(INDEX([1]A_Monthly!K$2:K$180,MATCH($A105&amp;$B105&amp;$C105,[1]A_Monthly!$D$2:$D$180&amp;[1]A_Monthly!$E$2:$E$180&amp;[1]A_Monthly!$F$2:$F$180,0))),0,(INDEX([1]A_Monthly!K$2:K$180,MATCH($A105&amp;$B105&amp;$C105,[1]A_Monthly!$D$2:$D$180&amp;[1]A_Monthly!$E$2:$E$180&amp;[1]A_Monthly!$F$2:$F$180,0))))</f>
        <v>3</v>
      </c>
      <c r="M105" s="42">
        <f t="array" ref="M105">IF(ISERROR(INDEX([1]A_Monthly!L$2:L$180,MATCH($A105&amp;$B105&amp;$C105,[1]A_Monthly!$D$2:$D$180&amp;[1]A_Monthly!$E$2:$E$180&amp;[1]A_Monthly!$F$2:$F$180,0))),0,(INDEX([1]A_Monthly!L$2:L$180,MATCH($A105&amp;$B105&amp;$C105,[1]A_Monthly!$D$2:$D$180&amp;[1]A_Monthly!$E$2:$E$180&amp;[1]A_Monthly!$F$2:$F$180,0))))</f>
        <v>2</v>
      </c>
      <c r="N105" s="42">
        <f t="array" ref="N105">IF(ISERROR(INDEX([1]A_Monthly!M$2:M$180,MATCH($A105&amp;$B105&amp;$C105,[1]A_Monthly!$D$2:$D$180&amp;[1]A_Monthly!$E$2:$E$180&amp;[1]A_Monthly!$F$2:$F$180,0))),0,(INDEX([1]A_Monthly!M$2:M$180,MATCH($A105&amp;$B105&amp;$C105,[1]A_Monthly!$D$2:$D$180&amp;[1]A_Monthly!$E$2:$E$180&amp;[1]A_Monthly!$F$2:$F$180,0))))</f>
        <v>5</v>
      </c>
      <c r="O105" s="42">
        <f t="array" ref="O105">IF(ISERROR(INDEX([1]A_Monthly!N$2:N$180,MATCH($A105&amp;$B105&amp;$C105,[1]A_Monthly!$D$2:$D$180&amp;[1]A_Monthly!$E$2:$E$180&amp;[1]A_Monthly!$F$2:$F$180,0))),0,(INDEX([1]A_Monthly!N$2:N$180,MATCH($A105&amp;$B105&amp;$C105,[1]A_Monthly!$D$2:$D$180&amp;[1]A_Monthly!$E$2:$E$180&amp;[1]A_Monthly!$F$2:$F$180,0))))</f>
        <v>6</v>
      </c>
      <c r="P105" s="42">
        <f t="array" ref="P105">IF(ISERROR(INDEX([1]A_Monthly!O$2:O$180,MATCH($A105&amp;$B105&amp;$C105,[1]A_Monthly!$D$2:$D$180&amp;[1]A_Monthly!$E$2:$E$180&amp;[1]A_Monthly!$F$2:$F$180,0))),0,(INDEX([1]A_Monthly!O$2:O$180,MATCH($A105&amp;$B105&amp;$C105,[1]A_Monthly!$D$2:$D$180&amp;[1]A_Monthly!$E$2:$E$180&amp;[1]A_Monthly!$F$2:$F$180,0))))</f>
        <v>4</v>
      </c>
      <c r="Q105" s="42">
        <f t="array" ref="Q105">IF(ISERROR(INDEX([1]A_Monthly!P$2:P$180,MATCH($A105&amp;$B105&amp;$C105,[1]A_Monthly!$D$2:$D$180&amp;[1]A_Monthly!$E$2:$E$180&amp;[1]A_Monthly!$F$2:$F$180,0))),0,(INDEX([1]A_Monthly!P$2:P$180,MATCH($A105&amp;$B105&amp;$C105,[1]A_Monthly!$D$2:$D$180&amp;[1]A_Monthly!$E$2:$E$180&amp;[1]A_Monthly!$F$2:$F$180,0))))</f>
        <v>5</v>
      </c>
      <c r="R105" s="42">
        <f t="array" ref="R105">IF(ISERROR(INDEX([1]A_Monthly!Q$2:Q$180,MATCH($A105&amp;$B105&amp;$C105,[1]A_Monthly!$D$2:$D$180&amp;[1]A_Monthly!$E$2:$E$180&amp;[1]A_Monthly!$F$2:$F$180,0))),0,(INDEX([1]A_Monthly!Q$2:Q$180,MATCH($A105&amp;$B105&amp;$C105,[1]A_Monthly!$D$2:$D$180&amp;[1]A_Monthly!$E$2:$E$180&amp;[1]A_Monthly!$F$2:$F$180,0))))</f>
        <v>5</v>
      </c>
      <c r="S105" s="49">
        <f t="array" ref="S105">IF(ISERROR(INDEX([1]A_Monthly!R$2:R$180,MATCH($A105&amp;$B105&amp;$C105,[1]A_Monthly!$D$2:$D$180&amp;[1]A_Monthly!$E$2:$E$180&amp;[1]A_Monthly!$F$2:$F$180,0))),0,(INDEX([1]A_Monthly!R$2:R$180,MATCH($A105&amp;$B105&amp;$C105,[1]A_Monthly!$D$2:$D$180&amp;[1]A_Monthly!$E$2:$E$180&amp;[1]A_Monthly!$F$2:$F$180,0))))</f>
        <v>0</v>
      </c>
      <c r="T105" s="49">
        <f t="array" ref="T105">IF(ISERROR(INDEX([1]A_Monthly!S$2:S$180,MATCH($A105&amp;$B105&amp;$C105,[1]A_Monthly!$D$2:$D$180&amp;[1]A_Monthly!$E$2:$E$180&amp;[1]A_Monthly!$F$2:$F$180,0))),0,(INDEX([1]A_Monthly!S$2:S$180,MATCH($A105&amp;$B105&amp;$C105,[1]A_Monthly!$D$2:$D$180&amp;[1]A_Monthly!$E$2:$E$180&amp;[1]A_Monthly!$F$2:$F$180,0))))</f>
        <v>7</v>
      </c>
      <c r="U105" s="49">
        <f t="array" ref="U105">IF(ISERROR(INDEX([1]A_Monthly!T$2:T$180,MATCH($A105&amp;$B105&amp;$C105,[1]A_Monthly!$D$2:$D$180&amp;[1]A_Monthly!$E$2:$E$180&amp;[1]A_Monthly!$F$2:$F$180,0))),0,(INDEX([1]A_Monthly!T$2:T$180,MATCH($A105&amp;$B105&amp;$C105,[1]A_Monthly!$D$2:$D$180&amp;[1]A_Monthly!$E$2:$E$180&amp;[1]A_Monthly!$F$2:$F$180,0))))</f>
        <v>5</v>
      </c>
      <c r="V105" s="49">
        <f t="array" ref="V105">IF(ISERROR(INDEX([1]A_Monthly!U$2:U$180,MATCH($A105&amp;$B105&amp;$C105,[1]A_Monthly!$D$2:$D$180&amp;[1]A_Monthly!$E$2:$E$180&amp;[1]A_Monthly!$F$2:$F$180,0))),0,(INDEX([1]A_Monthly!U$2:U$180,MATCH($A105&amp;$B105&amp;$C105,[1]A_Monthly!$D$2:$D$180&amp;[1]A_Monthly!$E$2:$E$180&amp;[1]A_Monthly!$F$2:$F$180,0))))</f>
        <v>6</v>
      </c>
      <c r="W105" s="49">
        <f t="array" ref="W105">IF(ISERROR(INDEX([1]A_Monthly!V$2:V$180,MATCH($A105&amp;$B105&amp;$C105,[1]A_Monthly!$D$2:$D$180&amp;[1]A_Monthly!$E$2:$E$180&amp;[1]A_Monthly!$F$2:$F$180,0))),0,(INDEX([1]A_Monthly!V$2:V$180,MATCH($A105&amp;$B105&amp;$C105,[1]A_Monthly!$D$2:$D$180&amp;[1]A_Monthly!$E$2:$E$180&amp;[1]A_Monthly!$F$2:$F$180,0))))</f>
        <v>3</v>
      </c>
      <c r="X105" s="49">
        <f t="array" ref="X105">IF(ISERROR(INDEX([1]A_Monthly!W$2:W$180,MATCH($A105&amp;$B105&amp;$C105,[1]A_Monthly!$D$2:$D$180&amp;[1]A_Monthly!$E$2:$E$180&amp;[1]A_Monthly!$F$2:$F$180,0))),0,(INDEX([1]A_Monthly!W$2:W$180,MATCH($A105&amp;$B105&amp;$C105,[1]A_Monthly!$D$2:$D$180&amp;[1]A_Monthly!$E$2:$E$180&amp;[1]A_Monthly!$F$2:$F$180,0))))</f>
        <v>5</v>
      </c>
      <c r="Y105" s="49">
        <f t="array" ref="Y105">IF(ISERROR(INDEX([1]A_Monthly!X$2:X$180,MATCH($A105&amp;$B105&amp;$C105,[1]A_Monthly!$D$2:$D$180&amp;[1]A_Monthly!$E$2:$E$180&amp;[1]A_Monthly!$F$2:$F$180,0))),0,(INDEX([1]A_Monthly!X$2:X$180,MATCH($A105&amp;$B105&amp;$C105,[1]A_Monthly!$D$2:$D$180&amp;[1]A_Monthly!$E$2:$E$180&amp;[1]A_Monthly!$F$2:$F$180,0))))</f>
        <v>7</v>
      </c>
      <c r="Z105" s="49">
        <f t="array" ref="Z105">IF(ISERROR(INDEX([1]A_Monthly!Y$2:Y$180,MATCH($A105&amp;$B105&amp;$C105,[1]A_Monthly!$D$2:$D$180&amp;[1]A_Monthly!$E$2:$E$180&amp;[1]A_Monthly!$F$2:$F$180,0))),0,(INDEX([1]A_Monthly!Y$2:Y$180,MATCH($A105&amp;$B105&amp;$C105,[1]A_Monthly!$D$2:$D$180&amp;[1]A_Monthly!$E$2:$E$180&amp;[1]A_Monthly!$F$2:$F$180,0))))</f>
        <v>0</v>
      </c>
      <c r="AA105" s="49">
        <f t="array" ref="AA105">IF(ISERROR(INDEX([1]A_Monthly!Z$2:Z$180,MATCH($A105&amp;$B105&amp;$C105,[1]A_Monthly!$D$2:$D$180&amp;[1]A_Monthly!$E$2:$E$180&amp;[1]A_Monthly!$F$2:$F$180,0))),0,(INDEX([1]A_Monthly!Z$2:Z$180,MATCH($A105&amp;$B105&amp;$C105,[1]A_Monthly!$D$2:$D$180&amp;[1]A_Monthly!$E$2:$E$180&amp;[1]A_Monthly!$F$2:$F$180,0))))</f>
        <v>7</v>
      </c>
      <c r="AB105" s="49">
        <f t="array" ref="AB105">IF(ISERROR(INDEX([1]A_Monthly!AA$2:AA$180,MATCH($A105&amp;$B105&amp;$C105,[1]A_Monthly!$D$2:$D$180&amp;[1]A_Monthly!$E$2:$E$180&amp;[1]A_Monthly!$F$2:$F$180,0))),0,(INDEX([1]A_Monthly!AA$2:AA$180,MATCH($A105&amp;$B105&amp;$C105,[1]A_Monthly!$D$2:$D$180&amp;[1]A_Monthly!$E$2:$E$180&amp;[1]A_Monthly!$F$2:$F$180,0))))</f>
        <v>2</v>
      </c>
      <c r="AC105" s="49">
        <f t="array" ref="AC105">IF(ISERROR(INDEX([1]A_Monthly!AB$2:AB$180,MATCH($A105&amp;$B105&amp;$C105,[1]A_Monthly!$D$2:$D$180&amp;[1]A_Monthly!$E$2:$E$180&amp;[1]A_Monthly!$F$2:$F$180,0))),0,(INDEX([1]A_Monthly!AB$2:AB$180,MATCH($A105&amp;$B105&amp;$C105,[1]A_Monthly!$D$2:$D$180&amp;[1]A_Monthly!$E$2:$E$180&amp;[1]A_Monthly!$F$2:$F$180,0))))</f>
        <v>2</v>
      </c>
      <c r="AD105" s="49">
        <f t="array" ref="AD105">IF(ISERROR(INDEX([1]A_Monthly!AC$2:AC$180,MATCH($A105&amp;$B105&amp;$C105,[1]A_Monthly!$D$2:$D$180&amp;[1]A_Monthly!$E$2:$E$180&amp;[1]A_Monthly!$F$2:$F$180,0))),0,(INDEX([1]A_Monthly!AC$2:AC$180,MATCH($A105&amp;$B105&amp;$C105,[1]A_Monthly!$D$2:$D$180&amp;[1]A_Monthly!$E$2:$E$180&amp;[1]A_Monthly!$F$2:$F$180,0))))</f>
        <v>9</v>
      </c>
      <c r="AE105" s="49">
        <f t="array" ref="AE105">IF(ISERROR(INDEX([1]A_Monthly!AD$2:AD$180,MATCH($A105&amp;$B105&amp;$C105,[1]A_Monthly!$D$2:$D$180&amp;[1]A_Monthly!$E$2:$E$180&amp;[1]A_Monthly!$F$2:$F$180,0))),0,(INDEX([1]A_Monthly!AD$2:AD$180,MATCH($A105&amp;$B105&amp;$C105,[1]A_Monthly!$D$2:$D$180&amp;[1]A_Monthly!$E$2:$E$180&amp;[1]A_Monthly!$F$2:$F$180,0))))</f>
        <v>3</v>
      </c>
      <c r="AF105" s="50">
        <f t="array" ref="AF105">IF(ISERROR(INDEX([1]A_Monthly!AE$2:AE$180,MATCH($A105&amp;$B105&amp;$C105,[1]A_Monthly!$D$2:$D$180&amp;[1]A_Monthly!$E$2:$E$180&amp;[1]A_Monthly!$F$2:$F$180,0))),0,(INDEX([1]A_Monthly!AE$2:AE$180,MATCH($A105&amp;$B105&amp;$C105,[1]A_Monthly!$D$2:$D$180&amp;[1]A_Monthly!$E$2:$E$180&amp;[1]A_Monthly!$F$2:$F$180,0))))</f>
        <v>1</v>
      </c>
      <c r="AG105" s="50">
        <f t="array" ref="AG105">IF(ISERROR(INDEX([1]A_Monthly!AF$2:AF$180,MATCH($A105&amp;$B105&amp;$C105,[1]A_Monthly!$D$2:$D$180&amp;[1]A_Monthly!$E$2:$E$180&amp;[1]A_Monthly!$F$2:$F$180,0))),0,(INDEX([1]A_Monthly!AF$2:AF$180,MATCH($A105&amp;$B105&amp;$C105,[1]A_Monthly!$D$2:$D$180&amp;[1]A_Monthly!$E$2:$E$180&amp;[1]A_Monthly!$F$2:$F$180,0))))</f>
        <v>3</v>
      </c>
      <c r="AH105" s="51">
        <f t="array" ref="AH105">IF(ISERROR(INDEX([1]A_Monthly!AG$2:AG$180,MATCH($A105&amp;$B105&amp;$C105,[1]A_Monthly!$D$2:$D$180&amp;[1]A_Monthly!$E$2:$E$180&amp;[1]A_Monthly!$F$2:$F$180,0))),0,(INDEX([1]A_Monthly!AG$2:AG$180,MATCH($A105&amp;$B105&amp;$C105,[1]A_Monthly!$D$2:$D$180&amp;[1]A_Monthly!$E$2:$E$180&amp;[1]A_Monthly!$F$2:$F$180,0))))</f>
        <v>4</v>
      </c>
      <c r="AI105" s="29"/>
      <c r="AJ105" s="29"/>
      <c r="AK105" s="29"/>
      <c r="AL105" s="29"/>
      <c r="AM105" s="1"/>
      <c r="AN105" s="1"/>
    </row>
    <row r="106" spans="1:40" x14ac:dyDescent="0.2">
      <c r="A106" s="11">
        <v>15</v>
      </c>
      <c r="B106" s="11">
        <v>2</v>
      </c>
      <c r="C106" s="11">
        <v>2</v>
      </c>
      <c r="D106" s="11">
        <f t="array" ref="D106">IF(ISERROR(INDEX([1]A_Current!G$2:G$180,MATCH($A106&amp;$B106&amp;$C106,[1]A_Current!$D$2:$D$180&amp;[1]A_Yearly!$E$2:$E$180&amp;[1]A_Current!$F$2:$F$180,0))),0,(INDEX([1]A_Current!G$2:G$180,MATCH($A106&amp;$B106&amp;$C106,[1]A_Current!$D$2:$D$180&amp;[1]A_Current!$E$2:$E$180&amp;[1]A_Current!$F$2:$F$180,0))))</f>
        <v>17</v>
      </c>
      <c r="E106" s="11">
        <f t="array" ref="E106">IF(ISERROR(INDEX([1]A_Current!H$2:H$180,MATCH($A106&amp;$B106&amp;$C106,[1]A_Current!$D$2:$D$180&amp;[1]A_Yearly!$E$2:$E$180&amp;[1]A_Current!$F$2:$F$180,0))),0,(INDEX([1]A_Current!H$2:H$180,MATCH($A106&amp;$B106&amp;$C106,[1]A_Current!$D$2:$D$180&amp;[1]A_Current!$E$2:$E$180&amp;[1]A_Current!$F$2:$F$180,0))))</f>
        <v>16</v>
      </c>
      <c r="F106" s="102"/>
      <c r="G106" s="103" t="s">
        <v>67</v>
      </c>
      <c r="H106" s="49">
        <f t="array" ref="H106">IF(ISERROR(INDEX([1]A_Monthly!G$2:G$180,MATCH($A106&amp;$B106&amp;$C106,[1]A_Monthly!$D$2:$D$180&amp;[1]A_Monthly!$E$2:$E$180&amp;[1]A_Monthly!$F$2:$F$180,0))),0,(INDEX([1]A_Monthly!G$2:G$180,MATCH($A106&amp;$B106&amp;$C106,[1]A_Monthly!$D$2:$D$180&amp;[1]A_Monthly!$E$2:$E$180&amp;[1]A_Monthly!$F$2:$F$180,0))))</f>
        <v>1</v>
      </c>
      <c r="I106" s="49">
        <f t="array" ref="I106">IF(ISERROR(INDEX([1]A_Monthly!H$2:H$180,MATCH($A106&amp;$B106&amp;$C106,[1]A_Monthly!$D$2:$D$180&amp;[1]A_Monthly!$E$2:$E$180&amp;[1]A_Monthly!$F$2:$F$180,0))),0,(INDEX([1]A_Monthly!H$2:H$180,MATCH($A106&amp;$B106&amp;$C106,[1]A_Monthly!$D$2:$D$180&amp;[1]A_Monthly!$E$2:$E$180&amp;[1]A_Monthly!$F$2:$F$180,0))))</f>
        <v>0</v>
      </c>
      <c r="J106" s="49">
        <f t="array" ref="J106">IF(ISERROR(INDEX([1]A_Monthly!I$2:I$180,MATCH($A106&amp;$B106&amp;$C106,[1]A_Monthly!$D$2:$D$180&amp;[1]A_Monthly!$E$2:$E$180&amp;[1]A_Monthly!$F$2:$F$180,0))),0,(INDEX([1]A_Monthly!I$2:I$180,MATCH($A106&amp;$B106&amp;$C106,[1]A_Monthly!$D$2:$D$180&amp;[1]A_Monthly!$E$2:$E$180&amp;[1]A_Monthly!$F$2:$F$180,0))))</f>
        <v>3</v>
      </c>
      <c r="K106" s="49">
        <f t="array" ref="K106">IF(ISERROR(INDEX([1]A_Monthly!J$2:J$180,MATCH($A106&amp;$B106&amp;$C106,[1]A_Monthly!$D$2:$D$180&amp;[1]A_Monthly!$E$2:$E$180&amp;[1]A_Monthly!$F$2:$F$180,0))),0,(INDEX([1]A_Monthly!J$2:J$180,MATCH($A106&amp;$B106&amp;$C106,[1]A_Monthly!$D$2:$D$180&amp;[1]A_Monthly!$E$2:$E$180&amp;[1]A_Monthly!$F$2:$F$180,0))))</f>
        <v>2</v>
      </c>
      <c r="L106" s="49">
        <f t="array" ref="L106">IF(ISERROR(INDEX([1]A_Monthly!K$2:K$180,MATCH($A106&amp;$B106&amp;$C106,[1]A_Monthly!$D$2:$D$180&amp;[1]A_Monthly!$E$2:$E$180&amp;[1]A_Monthly!$F$2:$F$180,0))),0,(INDEX([1]A_Monthly!K$2:K$180,MATCH($A106&amp;$B106&amp;$C106,[1]A_Monthly!$D$2:$D$180&amp;[1]A_Monthly!$E$2:$E$180&amp;[1]A_Monthly!$F$2:$F$180,0))))</f>
        <v>0</v>
      </c>
      <c r="M106" s="49">
        <f t="array" ref="M106">IF(ISERROR(INDEX([1]A_Monthly!L$2:L$180,MATCH($A106&amp;$B106&amp;$C106,[1]A_Monthly!$D$2:$D$180&amp;[1]A_Monthly!$E$2:$E$180&amp;[1]A_Monthly!$F$2:$F$180,0))),0,(INDEX([1]A_Monthly!L$2:L$180,MATCH($A106&amp;$B106&amp;$C106,[1]A_Monthly!$D$2:$D$180&amp;[1]A_Monthly!$E$2:$E$180&amp;[1]A_Monthly!$F$2:$F$180,0))))</f>
        <v>1</v>
      </c>
      <c r="N106" s="49">
        <f t="array" ref="N106">IF(ISERROR(INDEX([1]A_Monthly!M$2:M$180,MATCH($A106&amp;$B106&amp;$C106,[1]A_Monthly!$D$2:$D$180&amp;[1]A_Monthly!$E$2:$E$180&amp;[1]A_Monthly!$F$2:$F$180,0))),0,(INDEX([1]A_Monthly!M$2:M$180,MATCH($A106&amp;$B106&amp;$C106,[1]A_Monthly!$D$2:$D$180&amp;[1]A_Monthly!$E$2:$E$180&amp;[1]A_Monthly!$F$2:$F$180,0))))</f>
        <v>4</v>
      </c>
      <c r="O106" s="49">
        <f t="array" ref="O106">IF(ISERROR(INDEX([1]A_Monthly!N$2:N$180,MATCH($A106&amp;$B106&amp;$C106,[1]A_Monthly!$D$2:$D$180&amp;[1]A_Monthly!$E$2:$E$180&amp;[1]A_Monthly!$F$2:$F$180,0))),0,(INDEX([1]A_Monthly!N$2:N$180,MATCH($A106&amp;$B106&amp;$C106,[1]A_Monthly!$D$2:$D$180&amp;[1]A_Monthly!$E$2:$E$180&amp;[1]A_Monthly!$F$2:$F$180,0))))</f>
        <v>1</v>
      </c>
      <c r="P106" s="49">
        <f t="array" ref="P106">IF(ISERROR(INDEX([1]A_Monthly!O$2:O$180,MATCH($A106&amp;$B106&amp;$C106,[1]A_Monthly!$D$2:$D$180&amp;[1]A_Monthly!$E$2:$E$180&amp;[1]A_Monthly!$F$2:$F$180,0))),0,(INDEX([1]A_Monthly!O$2:O$180,MATCH($A106&amp;$B106&amp;$C106,[1]A_Monthly!$D$2:$D$180&amp;[1]A_Monthly!$E$2:$E$180&amp;[1]A_Monthly!$F$2:$F$180,0))))</f>
        <v>0</v>
      </c>
      <c r="Q106" s="49">
        <f t="array" ref="Q106">IF(ISERROR(INDEX([1]A_Monthly!P$2:P$180,MATCH($A106&amp;$B106&amp;$C106,[1]A_Monthly!$D$2:$D$180&amp;[1]A_Monthly!$E$2:$E$180&amp;[1]A_Monthly!$F$2:$F$180,0))),0,(INDEX([1]A_Monthly!P$2:P$180,MATCH($A106&amp;$B106&amp;$C106,[1]A_Monthly!$D$2:$D$180&amp;[1]A_Monthly!$E$2:$E$180&amp;[1]A_Monthly!$F$2:$F$180,0))))</f>
        <v>1</v>
      </c>
      <c r="R106" s="49">
        <f t="array" ref="R106">IF(ISERROR(INDEX([1]A_Monthly!Q$2:Q$180,MATCH($A106&amp;$B106&amp;$C106,[1]A_Monthly!$D$2:$D$180&amp;[1]A_Monthly!$E$2:$E$180&amp;[1]A_Monthly!$F$2:$F$180,0))),0,(INDEX([1]A_Monthly!Q$2:Q$180,MATCH($A106&amp;$B106&amp;$C106,[1]A_Monthly!$D$2:$D$180&amp;[1]A_Monthly!$E$2:$E$180&amp;[1]A_Monthly!$F$2:$F$180,0))))</f>
        <v>1</v>
      </c>
      <c r="S106" s="49">
        <f t="array" ref="S106">IF(ISERROR(INDEX([1]A_Monthly!R$2:R$180,MATCH($A106&amp;$B106&amp;$C106,[1]A_Monthly!$D$2:$D$180&amp;[1]A_Monthly!$E$2:$E$180&amp;[1]A_Monthly!$F$2:$F$180,0))),0,(INDEX([1]A_Monthly!R$2:R$180,MATCH($A106&amp;$B106&amp;$C106,[1]A_Monthly!$D$2:$D$180&amp;[1]A_Monthly!$E$2:$E$180&amp;[1]A_Monthly!$F$2:$F$180,0))))</f>
        <v>0</v>
      </c>
      <c r="T106" s="49">
        <f t="array" ref="T106">IF(ISERROR(INDEX([1]A_Monthly!S$2:S$180,MATCH($A106&amp;$B106&amp;$C106,[1]A_Monthly!$D$2:$D$180&amp;[1]A_Monthly!$E$2:$E$180&amp;[1]A_Monthly!$F$2:$F$180,0))),0,(INDEX([1]A_Monthly!S$2:S$180,MATCH($A106&amp;$B106&amp;$C106,[1]A_Monthly!$D$2:$D$180&amp;[1]A_Monthly!$E$2:$E$180&amp;[1]A_Monthly!$F$2:$F$180,0))))</f>
        <v>1</v>
      </c>
      <c r="U106" s="49">
        <f t="array" ref="U106">IF(ISERROR(INDEX([1]A_Monthly!T$2:T$180,MATCH($A106&amp;$B106&amp;$C106,[1]A_Monthly!$D$2:$D$180&amp;[1]A_Monthly!$E$2:$E$180&amp;[1]A_Monthly!$F$2:$F$180,0))),0,(INDEX([1]A_Monthly!T$2:T$180,MATCH($A106&amp;$B106&amp;$C106,[1]A_Monthly!$D$2:$D$180&amp;[1]A_Monthly!$E$2:$E$180&amp;[1]A_Monthly!$F$2:$F$180,0))))</f>
        <v>6</v>
      </c>
      <c r="V106" s="49">
        <f t="array" ref="V106">IF(ISERROR(INDEX([1]A_Monthly!U$2:U$180,MATCH($A106&amp;$B106&amp;$C106,[1]A_Monthly!$D$2:$D$180&amp;[1]A_Monthly!$E$2:$E$180&amp;[1]A_Monthly!$F$2:$F$180,0))),0,(INDEX([1]A_Monthly!U$2:U$180,MATCH($A106&amp;$B106&amp;$C106,[1]A_Monthly!$D$2:$D$180&amp;[1]A_Monthly!$E$2:$E$180&amp;[1]A_Monthly!$F$2:$F$180,0))))</f>
        <v>2</v>
      </c>
      <c r="W106" s="49">
        <f t="array" ref="W106">IF(ISERROR(INDEX([1]A_Monthly!V$2:V$180,MATCH($A106&amp;$B106&amp;$C106,[1]A_Monthly!$D$2:$D$180&amp;[1]A_Monthly!$E$2:$E$180&amp;[1]A_Monthly!$F$2:$F$180,0))),0,(INDEX([1]A_Monthly!V$2:V$180,MATCH($A106&amp;$B106&amp;$C106,[1]A_Monthly!$D$2:$D$180&amp;[1]A_Monthly!$E$2:$E$180&amp;[1]A_Monthly!$F$2:$F$180,0))))</f>
        <v>2</v>
      </c>
      <c r="X106" s="49">
        <f t="array" ref="X106">IF(ISERROR(INDEX([1]A_Monthly!W$2:W$180,MATCH($A106&amp;$B106&amp;$C106,[1]A_Monthly!$D$2:$D$180&amp;[1]A_Monthly!$E$2:$E$180&amp;[1]A_Monthly!$F$2:$F$180,0))),0,(INDEX([1]A_Monthly!W$2:W$180,MATCH($A106&amp;$B106&amp;$C106,[1]A_Monthly!$D$2:$D$180&amp;[1]A_Monthly!$E$2:$E$180&amp;[1]A_Monthly!$F$2:$F$180,0))))</f>
        <v>2</v>
      </c>
      <c r="Y106" s="49">
        <f t="array" ref="Y106">IF(ISERROR(INDEX([1]A_Monthly!X$2:X$180,MATCH($A106&amp;$B106&amp;$C106,[1]A_Monthly!$D$2:$D$180&amp;[1]A_Monthly!$E$2:$E$180&amp;[1]A_Monthly!$F$2:$F$180,0))),0,(INDEX([1]A_Monthly!X$2:X$180,MATCH($A106&amp;$B106&amp;$C106,[1]A_Monthly!$D$2:$D$180&amp;[1]A_Monthly!$E$2:$E$180&amp;[1]A_Monthly!$F$2:$F$180,0))))</f>
        <v>3</v>
      </c>
      <c r="Z106" s="49">
        <f t="array" ref="Z106">IF(ISERROR(INDEX([1]A_Monthly!Y$2:Y$180,MATCH($A106&amp;$B106&amp;$C106,[1]A_Monthly!$D$2:$D$180&amp;[1]A_Monthly!$E$2:$E$180&amp;[1]A_Monthly!$F$2:$F$180,0))),0,(INDEX([1]A_Monthly!Y$2:Y$180,MATCH($A106&amp;$B106&amp;$C106,[1]A_Monthly!$D$2:$D$180&amp;[1]A_Monthly!$E$2:$E$180&amp;[1]A_Monthly!$F$2:$F$180,0))))</f>
        <v>2</v>
      </c>
      <c r="AA106" s="49">
        <f t="array" ref="AA106">IF(ISERROR(INDEX([1]A_Monthly!Z$2:Z$180,MATCH($A106&amp;$B106&amp;$C106,[1]A_Monthly!$D$2:$D$180&amp;[1]A_Monthly!$E$2:$E$180&amp;[1]A_Monthly!$F$2:$F$180,0))),0,(INDEX([1]A_Monthly!Z$2:Z$180,MATCH($A106&amp;$B106&amp;$C106,[1]A_Monthly!$D$2:$D$180&amp;[1]A_Monthly!$E$2:$E$180&amp;[1]A_Monthly!$F$2:$F$180,0))))</f>
        <v>2</v>
      </c>
      <c r="AB106" s="49">
        <f t="array" ref="AB106">IF(ISERROR(INDEX([1]A_Monthly!AA$2:AA$180,MATCH($A106&amp;$B106&amp;$C106,[1]A_Monthly!$D$2:$D$180&amp;[1]A_Monthly!$E$2:$E$180&amp;[1]A_Monthly!$F$2:$F$180,0))),0,(INDEX([1]A_Monthly!AA$2:AA$180,MATCH($A106&amp;$B106&amp;$C106,[1]A_Monthly!$D$2:$D$180&amp;[1]A_Monthly!$E$2:$E$180&amp;[1]A_Monthly!$F$2:$F$180,0))))</f>
        <v>0</v>
      </c>
      <c r="AC106" s="49">
        <f t="array" ref="AC106">IF(ISERROR(INDEX([1]A_Monthly!AB$2:AB$180,MATCH($A106&amp;$B106&amp;$C106,[1]A_Monthly!$D$2:$D$180&amp;[1]A_Monthly!$E$2:$E$180&amp;[1]A_Monthly!$F$2:$F$180,0))),0,(INDEX([1]A_Monthly!AB$2:AB$180,MATCH($A106&amp;$B106&amp;$C106,[1]A_Monthly!$D$2:$D$180&amp;[1]A_Monthly!$E$2:$E$180&amp;[1]A_Monthly!$F$2:$F$180,0))))</f>
        <v>4</v>
      </c>
      <c r="AD106" s="49">
        <f t="array" ref="AD106">IF(ISERROR(INDEX([1]A_Monthly!AC$2:AC$180,MATCH($A106&amp;$B106&amp;$C106,[1]A_Monthly!$D$2:$D$180&amp;[1]A_Monthly!$E$2:$E$180&amp;[1]A_Monthly!$F$2:$F$180,0))),0,(INDEX([1]A_Monthly!AC$2:AC$180,MATCH($A106&amp;$B106&amp;$C106,[1]A_Monthly!$D$2:$D$180&amp;[1]A_Monthly!$E$2:$E$180&amp;[1]A_Monthly!$F$2:$F$180,0))))</f>
        <v>1</v>
      </c>
      <c r="AE106" s="49">
        <f t="array" ref="AE106">IF(ISERROR(INDEX([1]A_Monthly!AD$2:AD$180,MATCH($A106&amp;$B106&amp;$C106,[1]A_Monthly!$D$2:$D$180&amp;[1]A_Monthly!$E$2:$E$180&amp;[1]A_Monthly!$F$2:$F$180,0))),0,(INDEX([1]A_Monthly!AD$2:AD$180,MATCH($A106&amp;$B106&amp;$C106,[1]A_Monthly!$D$2:$D$180&amp;[1]A_Monthly!$E$2:$E$180&amp;[1]A_Monthly!$F$2:$F$180,0))))</f>
        <v>0</v>
      </c>
      <c r="AF106" s="50">
        <f t="array" ref="AF106">IF(ISERROR(INDEX([1]A_Monthly!AE$2:AE$180,MATCH($A106&amp;$B106&amp;$C106,[1]A_Monthly!$D$2:$D$180&amp;[1]A_Monthly!$E$2:$E$180&amp;[1]A_Monthly!$F$2:$F$180,0))),0,(INDEX([1]A_Monthly!AE$2:AE$180,MATCH($A106&amp;$B106&amp;$C106,[1]A_Monthly!$D$2:$D$180&amp;[1]A_Monthly!$E$2:$E$180&amp;[1]A_Monthly!$F$2:$F$180,0))))</f>
        <v>0</v>
      </c>
      <c r="AG106" s="50">
        <f t="array" ref="AG106">IF(ISERROR(INDEX([1]A_Monthly!AF$2:AF$180,MATCH($A106&amp;$B106&amp;$C106,[1]A_Monthly!$D$2:$D$180&amp;[1]A_Monthly!$E$2:$E$180&amp;[1]A_Monthly!$F$2:$F$180,0))),0,(INDEX([1]A_Monthly!AF$2:AF$180,MATCH($A106&amp;$B106&amp;$C106,[1]A_Monthly!$D$2:$D$180&amp;[1]A_Monthly!$E$2:$E$180&amp;[1]A_Monthly!$F$2:$F$180,0))))</f>
        <v>3</v>
      </c>
      <c r="AH106" s="51">
        <f t="array" ref="AH106">IF(ISERROR(INDEX([1]A_Monthly!AG$2:AG$180,MATCH($A106&amp;$B106&amp;$C106,[1]A_Monthly!$D$2:$D$180&amp;[1]A_Monthly!$E$2:$E$180&amp;[1]A_Monthly!$F$2:$F$180,0))),0,(INDEX([1]A_Monthly!AG$2:AG$180,MATCH($A106&amp;$B106&amp;$C106,[1]A_Monthly!$D$2:$D$180&amp;[1]A_Monthly!$E$2:$E$180&amp;[1]A_Monthly!$F$2:$F$180,0))))</f>
        <v>1</v>
      </c>
      <c r="AM106" s="1"/>
      <c r="AN106" s="1"/>
    </row>
    <row r="107" spans="1:40" x14ac:dyDescent="0.2">
      <c r="A107" s="11">
        <v>15</v>
      </c>
      <c r="B107" s="11">
        <v>2</v>
      </c>
      <c r="C107" s="11">
        <v>3</v>
      </c>
      <c r="D107" s="29">
        <f t="array" ref="D107">IF(ISERROR(INDEX([1]A_Current!G$2:G$180,MATCH($A107&amp;$B107&amp;$C107,[1]A_Current!$D$2:$D$180&amp;[1]A_Yearly!$E$2:$E$180&amp;[1]A_Current!$F$2:$F$180,0))),0,(INDEX([1]A_Current!G$2:G$180,MATCH($A107&amp;$B107&amp;$C107,[1]A_Current!$D$2:$D$180&amp;[1]A_Current!$E$2:$E$180&amp;[1]A_Current!$F$2:$F$180,0))))</f>
        <v>20</v>
      </c>
      <c r="E107" s="29">
        <f t="array" ref="E107">IF(ISERROR(INDEX([1]A_Current!H$2:H$180,MATCH($A107&amp;$B107&amp;$C107,[1]A_Current!$D$2:$D$180&amp;[1]A_Yearly!$E$2:$E$180&amp;[1]A_Current!$F$2:$F$180,0))),0,(INDEX([1]A_Current!H$2:H$180,MATCH($A107&amp;$B107&amp;$C107,[1]A_Current!$D$2:$D$180&amp;[1]A_Current!$E$2:$E$180&amp;[1]A_Current!$F$2:$F$180,0))))</f>
        <v>16</v>
      </c>
      <c r="F107" s="102"/>
      <c r="G107" s="103" t="s">
        <v>68</v>
      </c>
      <c r="H107" s="49">
        <f t="array" ref="H107">IF(ISERROR(INDEX([1]A_Monthly!G$2:G$180,MATCH($A107&amp;$B107&amp;$C107,[1]A_Monthly!$D$2:$D$180&amp;[1]A_Monthly!$E$2:$E$180&amp;[1]A_Monthly!$F$2:$F$180,0))),0,(INDEX([1]A_Monthly!G$2:G$180,MATCH($A107&amp;$B107&amp;$C107,[1]A_Monthly!$D$2:$D$180&amp;[1]A_Monthly!$E$2:$E$180&amp;[1]A_Monthly!$F$2:$F$180,0))))</f>
        <v>1</v>
      </c>
      <c r="I107" s="49">
        <f t="array" ref="I107">IF(ISERROR(INDEX([1]A_Monthly!H$2:H$180,MATCH($A107&amp;$B107&amp;$C107,[1]A_Monthly!$D$2:$D$180&amp;[1]A_Monthly!$E$2:$E$180&amp;[1]A_Monthly!$F$2:$F$180,0))),0,(INDEX([1]A_Monthly!H$2:H$180,MATCH($A107&amp;$B107&amp;$C107,[1]A_Monthly!$D$2:$D$180&amp;[1]A_Monthly!$E$2:$E$180&amp;[1]A_Monthly!$F$2:$F$180,0))))</f>
        <v>0</v>
      </c>
      <c r="J107" s="49">
        <f t="array" ref="J107">IF(ISERROR(INDEX([1]A_Monthly!I$2:I$180,MATCH($A107&amp;$B107&amp;$C107,[1]A_Monthly!$D$2:$D$180&amp;[1]A_Monthly!$E$2:$E$180&amp;[1]A_Monthly!$F$2:$F$180,0))),0,(INDEX([1]A_Monthly!I$2:I$180,MATCH($A107&amp;$B107&amp;$C107,[1]A_Monthly!$D$2:$D$180&amp;[1]A_Monthly!$E$2:$E$180&amp;[1]A_Monthly!$F$2:$F$180,0))))</f>
        <v>0</v>
      </c>
      <c r="K107" s="49">
        <f t="array" ref="K107">IF(ISERROR(INDEX([1]A_Monthly!J$2:J$180,MATCH($A107&amp;$B107&amp;$C107,[1]A_Monthly!$D$2:$D$180&amp;[1]A_Monthly!$E$2:$E$180&amp;[1]A_Monthly!$F$2:$F$180,0))),0,(INDEX([1]A_Monthly!J$2:J$180,MATCH($A107&amp;$B107&amp;$C107,[1]A_Monthly!$D$2:$D$180&amp;[1]A_Monthly!$E$2:$E$180&amp;[1]A_Monthly!$F$2:$F$180,0))))</f>
        <v>3</v>
      </c>
      <c r="L107" s="49">
        <f t="array" ref="L107">IF(ISERROR(INDEX([1]A_Monthly!K$2:K$180,MATCH($A107&amp;$B107&amp;$C107,[1]A_Monthly!$D$2:$D$180&amp;[1]A_Monthly!$E$2:$E$180&amp;[1]A_Monthly!$F$2:$F$180,0))),0,(INDEX([1]A_Monthly!K$2:K$180,MATCH($A107&amp;$B107&amp;$C107,[1]A_Monthly!$D$2:$D$180&amp;[1]A_Monthly!$E$2:$E$180&amp;[1]A_Monthly!$F$2:$F$180,0))))</f>
        <v>2</v>
      </c>
      <c r="M107" s="49">
        <f t="array" ref="M107">IF(ISERROR(INDEX([1]A_Monthly!L$2:L$180,MATCH($A107&amp;$B107&amp;$C107,[1]A_Monthly!$D$2:$D$180&amp;[1]A_Monthly!$E$2:$E$180&amp;[1]A_Monthly!$F$2:$F$180,0))),0,(INDEX([1]A_Monthly!L$2:L$180,MATCH($A107&amp;$B107&amp;$C107,[1]A_Monthly!$D$2:$D$180&amp;[1]A_Monthly!$E$2:$E$180&amp;[1]A_Monthly!$F$2:$F$180,0))))</f>
        <v>3</v>
      </c>
      <c r="N107" s="49">
        <f t="array" ref="N107">IF(ISERROR(INDEX([1]A_Monthly!M$2:M$180,MATCH($A107&amp;$B107&amp;$C107,[1]A_Monthly!$D$2:$D$180&amp;[1]A_Monthly!$E$2:$E$180&amp;[1]A_Monthly!$F$2:$F$180,0))),0,(INDEX([1]A_Monthly!M$2:M$180,MATCH($A107&amp;$B107&amp;$C107,[1]A_Monthly!$D$2:$D$180&amp;[1]A_Monthly!$E$2:$E$180&amp;[1]A_Monthly!$F$2:$F$180,0))))</f>
        <v>0</v>
      </c>
      <c r="O107" s="49">
        <f t="array" ref="O107">IF(ISERROR(INDEX([1]A_Monthly!N$2:N$180,MATCH($A107&amp;$B107&amp;$C107,[1]A_Monthly!$D$2:$D$180&amp;[1]A_Monthly!$E$2:$E$180&amp;[1]A_Monthly!$F$2:$F$180,0))),0,(INDEX([1]A_Monthly!N$2:N$180,MATCH($A107&amp;$B107&amp;$C107,[1]A_Monthly!$D$2:$D$180&amp;[1]A_Monthly!$E$2:$E$180&amp;[1]A_Monthly!$F$2:$F$180,0))))</f>
        <v>2</v>
      </c>
      <c r="P107" s="49">
        <f t="array" ref="P107">IF(ISERROR(INDEX([1]A_Monthly!O$2:O$180,MATCH($A107&amp;$B107&amp;$C107,[1]A_Monthly!$D$2:$D$180&amp;[1]A_Monthly!$E$2:$E$180&amp;[1]A_Monthly!$F$2:$F$180,0))),0,(INDEX([1]A_Monthly!O$2:O$180,MATCH($A107&amp;$B107&amp;$C107,[1]A_Monthly!$D$2:$D$180&amp;[1]A_Monthly!$E$2:$E$180&amp;[1]A_Monthly!$F$2:$F$180,0))))</f>
        <v>2</v>
      </c>
      <c r="Q107" s="49">
        <f t="array" ref="Q107">IF(ISERROR(INDEX([1]A_Monthly!P$2:P$180,MATCH($A107&amp;$B107&amp;$C107,[1]A_Monthly!$D$2:$D$180&amp;[1]A_Monthly!$E$2:$E$180&amp;[1]A_Monthly!$F$2:$F$180,0))),0,(INDEX([1]A_Monthly!P$2:P$180,MATCH($A107&amp;$B107&amp;$C107,[1]A_Monthly!$D$2:$D$180&amp;[1]A_Monthly!$E$2:$E$180&amp;[1]A_Monthly!$F$2:$F$180,0))))</f>
        <v>0</v>
      </c>
      <c r="R107" s="49">
        <f t="array" ref="R107">IF(ISERROR(INDEX([1]A_Monthly!Q$2:Q$180,MATCH($A107&amp;$B107&amp;$C107,[1]A_Monthly!$D$2:$D$180&amp;[1]A_Monthly!$E$2:$E$180&amp;[1]A_Monthly!$F$2:$F$180,0))),0,(INDEX([1]A_Monthly!Q$2:Q$180,MATCH($A107&amp;$B107&amp;$C107,[1]A_Monthly!$D$2:$D$180&amp;[1]A_Monthly!$E$2:$E$180&amp;[1]A_Monthly!$F$2:$F$180,0))))</f>
        <v>5</v>
      </c>
      <c r="S107" s="49">
        <f t="array" ref="S107">IF(ISERROR(INDEX([1]A_Monthly!R$2:R$180,MATCH($A107&amp;$B107&amp;$C107,[1]A_Monthly!$D$2:$D$180&amp;[1]A_Monthly!$E$2:$E$180&amp;[1]A_Monthly!$F$2:$F$180,0))),0,(INDEX([1]A_Monthly!R$2:R$180,MATCH($A107&amp;$B107&amp;$C107,[1]A_Monthly!$D$2:$D$180&amp;[1]A_Monthly!$E$2:$E$180&amp;[1]A_Monthly!$F$2:$F$180,0))))</f>
        <v>2</v>
      </c>
      <c r="T107" s="49">
        <f t="array" ref="T107">IF(ISERROR(INDEX([1]A_Monthly!S$2:S$180,MATCH($A107&amp;$B107&amp;$C107,[1]A_Monthly!$D$2:$D$180&amp;[1]A_Monthly!$E$2:$E$180&amp;[1]A_Monthly!$F$2:$F$180,0))),0,(INDEX([1]A_Monthly!S$2:S$180,MATCH($A107&amp;$B107&amp;$C107,[1]A_Monthly!$D$2:$D$180&amp;[1]A_Monthly!$E$2:$E$180&amp;[1]A_Monthly!$F$2:$F$180,0))))</f>
        <v>1</v>
      </c>
      <c r="U107" s="49">
        <f t="array" ref="U107">IF(ISERROR(INDEX([1]A_Monthly!T$2:T$180,MATCH($A107&amp;$B107&amp;$C107,[1]A_Monthly!$D$2:$D$180&amp;[1]A_Monthly!$E$2:$E$180&amp;[1]A_Monthly!$F$2:$F$180,0))),0,(INDEX([1]A_Monthly!T$2:T$180,MATCH($A107&amp;$B107&amp;$C107,[1]A_Monthly!$D$2:$D$180&amp;[1]A_Monthly!$E$2:$E$180&amp;[1]A_Monthly!$F$2:$F$180,0))))</f>
        <v>3</v>
      </c>
      <c r="V107" s="49">
        <f t="array" ref="V107">IF(ISERROR(INDEX([1]A_Monthly!U$2:U$180,MATCH($A107&amp;$B107&amp;$C107,[1]A_Monthly!$D$2:$D$180&amp;[1]A_Monthly!$E$2:$E$180&amp;[1]A_Monthly!$F$2:$F$180,0))),0,(INDEX([1]A_Monthly!U$2:U$180,MATCH($A107&amp;$B107&amp;$C107,[1]A_Monthly!$D$2:$D$180&amp;[1]A_Monthly!$E$2:$E$180&amp;[1]A_Monthly!$F$2:$F$180,0))))</f>
        <v>2</v>
      </c>
      <c r="W107" s="49">
        <f t="array" ref="W107">IF(ISERROR(INDEX([1]A_Monthly!V$2:V$180,MATCH($A107&amp;$B107&amp;$C107,[1]A_Monthly!$D$2:$D$180&amp;[1]A_Monthly!$E$2:$E$180&amp;[1]A_Monthly!$F$2:$F$180,0))),0,(INDEX([1]A_Monthly!V$2:V$180,MATCH($A107&amp;$B107&amp;$C107,[1]A_Monthly!$D$2:$D$180&amp;[1]A_Monthly!$E$2:$E$180&amp;[1]A_Monthly!$F$2:$F$180,0))))</f>
        <v>1</v>
      </c>
      <c r="X107" s="49">
        <f t="array" ref="X107">IF(ISERROR(INDEX([1]A_Monthly!W$2:W$180,MATCH($A107&amp;$B107&amp;$C107,[1]A_Monthly!$D$2:$D$180&amp;[1]A_Monthly!$E$2:$E$180&amp;[1]A_Monthly!$F$2:$F$180,0))),0,(INDEX([1]A_Monthly!W$2:W$180,MATCH($A107&amp;$B107&amp;$C107,[1]A_Monthly!$D$2:$D$180&amp;[1]A_Monthly!$E$2:$E$180&amp;[1]A_Monthly!$F$2:$F$180,0))))</f>
        <v>1</v>
      </c>
      <c r="Y107" s="49">
        <f t="array" ref="Y107">IF(ISERROR(INDEX([1]A_Monthly!X$2:X$180,MATCH($A107&amp;$B107&amp;$C107,[1]A_Monthly!$D$2:$D$180&amp;[1]A_Monthly!$E$2:$E$180&amp;[1]A_Monthly!$F$2:$F$180,0))),0,(INDEX([1]A_Monthly!X$2:X$180,MATCH($A107&amp;$B107&amp;$C107,[1]A_Monthly!$D$2:$D$180&amp;[1]A_Monthly!$E$2:$E$180&amp;[1]A_Monthly!$F$2:$F$180,0))))</f>
        <v>3</v>
      </c>
      <c r="Z107" s="49">
        <f t="array" ref="Z107">IF(ISERROR(INDEX([1]A_Monthly!Y$2:Y$180,MATCH($A107&amp;$B107&amp;$C107,[1]A_Monthly!$D$2:$D$180&amp;[1]A_Monthly!$E$2:$E$180&amp;[1]A_Monthly!$F$2:$F$180,0))),0,(INDEX([1]A_Monthly!Y$2:Y$180,MATCH($A107&amp;$B107&amp;$C107,[1]A_Monthly!$D$2:$D$180&amp;[1]A_Monthly!$E$2:$E$180&amp;[1]A_Monthly!$F$2:$F$180,0))))</f>
        <v>1</v>
      </c>
      <c r="AA107" s="49">
        <f t="array" ref="AA107">IF(ISERROR(INDEX([1]A_Monthly!Z$2:Z$180,MATCH($A107&amp;$B107&amp;$C107,[1]A_Monthly!$D$2:$D$180&amp;[1]A_Monthly!$E$2:$E$180&amp;[1]A_Monthly!$F$2:$F$180,0))),0,(INDEX([1]A_Monthly!Z$2:Z$180,MATCH($A107&amp;$B107&amp;$C107,[1]A_Monthly!$D$2:$D$180&amp;[1]A_Monthly!$E$2:$E$180&amp;[1]A_Monthly!$F$2:$F$180,0))))</f>
        <v>1</v>
      </c>
      <c r="AB107" s="49">
        <f t="array" ref="AB107">IF(ISERROR(INDEX([1]A_Monthly!AA$2:AA$180,MATCH($A107&amp;$B107&amp;$C107,[1]A_Monthly!$D$2:$D$180&amp;[1]A_Monthly!$E$2:$E$180&amp;[1]A_Monthly!$F$2:$F$180,0))),0,(INDEX([1]A_Monthly!AA$2:AA$180,MATCH($A107&amp;$B107&amp;$C107,[1]A_Monthly!$D$2:$D$180&amp;[1]A_Monthly!$E$2:$E$180&amp;[1]A_Monthly!$F$2:$F$180,0))))</f>
        <v>2</v>
      </c>
      <c r="AC107" s="49">
        <f t="array" ref="AC107">IF(ISERROR(INDEX([1]A_Monthly!AB$2:AB$180,MATCH($A107&amp;$B107&amp;$C107,[1]A_Monthly!$D$2:$D$180&amp;[1]A_Monthly!$E$2:$E$180&amp;[1]A_Monthly!$F$2:$F$180,0))),0,(INDEX([1]A_Monthly!AB$2:AB$180,MATCH($A107&amp;$B107&amp;$C107,[1]A_Monthly!$D$2:$D$180&amp;[1]A_Monthly!$E$2:$E$180&amp;[1]A_Monthly!$F$2:$F$180,0))))</f>
        <v>2</v>
      </c>
      <c r="AD107" s="49">
        <f t="array" ref="AD107">IF(ISERROR(INDEX([1]A_Monthly!AC$2:AC$180,MATCH($A107&amp;$B107&amp;$C107,[1]A_Monthly!$D$2:$D$180&amp;[1]A_Monthly!$E$2:$E$180&amp;[1]A_Monthly!$F$2:$F$180,0))),0,(INDEX([1]A_Monthly!AC$2:AC$180,MATCH($A107&amp;$B107&amp;$C107,[1]A_Monthly!$D$2:$D$180&amp;[1]A_Monthly!$E$2:$E$180&amp;[1]A_Monthly!$F$2:$F$180,0))))</f>
        <v>1</v>
      </c>
      <c r="AE107" s="49">
        <f t="array" ref="AE107">IF(ISERROR(INDEX([1]A_Monthly!AD$2:AD$180,MATCH($A107&amp;$B107&amp;$C107,[1]A_Monthly!$D$2:$D$180&amp;[1]A_Monthly!$E$2:$E$180&amp;[1]A_Monthly!$F$2:$F$180,0))),0,(INDEX([1]A_Monthly!AD$2:AD$180,MATCH($A107&amp;$B107&amp;$C107,[1]A_Monthly!$D$2:$D$180&amp;[1]A_Monthly!$E$2:$E$180&amp;[1]A_Monthly!$F$2:$F$180,0))))</f>
        <v>0</v>
      </c>
      <c r="AF107" s="50">
        <f t="array" ref="AF107">IF(ISERROR(INDEX([1]A_Monthly!AE$2:AE$180,MATCH($A107&amp;$B107&amp;$C107,[1]A_Monthly!$D$2:$D$180&amp;[1]A_Monthly!$E$2:$E$180&amp;[1]A_Monthly!$F$2:$F$180,0))),0,(INDEX([1]A_Monthly!AE$2:AE$180,MATCH($A107&amp;$B107&amp;$C107,[1]A_Monthly!$D$2:$D$180&amp;[1]A_Monthly!$E$2:$E$180&amp;[1]A_Monthly!$F$2:$F$180,0))))</f>
        <v>2</v>
      </c>
      <c r="AG107" s="50">
        <f t="array" ref="AG107">IF(ISERROR(INDEX([1]A_Monthly!AF$2:AF$180,MATCH($A107&amp;$B107&amp;$C107,[1]A_Monthly!$D$2:$D$180&amp;[1]A_Monthly!$E$2:$E$180&amp;[1]A_Monthly!$F$2:$F$180,0))),0,(INDEX([1]A_Monthly!AF$2:AF$180,MATCH($A107&amp;$B107&amp;$C107,[1]A_Monthly!$D$2:$D$180&amp;[1]A_Monthly!$E$2:$E$180&amp;[1]A_Monthly!$F$2:$F$180,0))))</f>
        <v>4</v>
      </c>
      <c r="AH107" s="51">
        <f t="array" ref="AH107">IF(ISERROR(INDEX([1]A_Monthly!AG$2:AG$180,MATCH($A107&amp;$B107&amp;$C107,[1]A_Monthly!$D$2:$D$180&amp;[1]A_Monthly!$E$2:$E$180&amp;[1]A_Monthly!$F$2:$F$180,0))),0,(INDEX([1]A_Monthly!AG$2:AG$180,MATCH($A107&amp;$B107&amp;$C107,[1]A_Monthly!$D$2:$D$180&amp;[1]A_Monthly!$E$2:$E$180&amp;[1]A_Monthly!$F$2:$F$180,0))))</f>
        <v>0</v>
      </c>
      <c r="AI107" s="29"/>
      <c r="AJ107" s="29"/>
      <c r="AK107" s="29"/>
      <c r="AL107" s="29"/>
      <c r="AM107" s="1"/>
      <c r="AN107" s="1"/>
    </row>
    <row r="108" spans="1:40" x14ac:dyDescent="0.2">
      <c r="D108" s="11">
        <f>SUM(D105:D107)</f>
        <v>82</v>
      </c>
      <c r="E108" s="11">
        <f>SUM(E105:E107)</f>
        <v>70</v>
      </c>
      <c r="F108" s="104" t="s">
        <v>71</v>
      </c>
      <c r="G108" s="105"/>
      <c r="H108" s="106">
        <f t="shared" ref="H108:AH108" si="55">SUM(H105:H107)</f>
        <v>5</v>
      </c>
      <c r="I108" s="106">
        <f t="shared" si="55"/>
        <v>2</v>
      </c>
      <c r="J108" s="106">
        <f t="shared" si="55"/>
        <v>6</v>
      </c>
      <c r="K108" s="106">
        <f t="shared" si="55"/>
        <v>13</v>
      </c>
      <c r="L108" s="106">
        <f t="shared" si="55"/>
        <v>5</v>
      </c>
      <c r="M108" s="106">
        <f t="shared" si="55"/>
        <v>6</v>
      </c>
      <c r="N108" s="106">
        <f t="shared" si="55"/>
        <v>9</v>
      </c>
      <c r="O108" s="106">
        <f t="shared" si="55"/>
        <v>9</v>
      </c>
      <c r="P108" s="106">
        <f t="shared" si="55"/>
        <v>6</v>
      </c>
      <c r="Q108" s="106">
        <f t="shared" si="55"/>
        <v>6</v>
      </c>
      <c r="R108" s="106">
        <f t="shared" si="55"/>
        <v>11</v>
      </c>
      <c r="S108" s="107">
        <f t="shared" si="55"/>
        <v>2</v>
      </c>
      <c r="T108" s="107">
        <f t="shared" si="55"/>
        <v>9</v>
      </c>
      <c r="U108" s="107">
        <f t="shared" si="55"/>
        <v>14</v>
      </c>
      <c r="V108" s="107">
        <f t="shared" si="55"/>
        <v>10</v>
      </c>
      <c r="W108" s="107">
        <f t="shared" si="55"/>
        <v>6</v>
      </c>
      <c r="X108" s="107">
        <f t="shared" si="55"/>
        <v>8</v>
      </c>
      <c r="Y108" s="107">
        <f t="shared" si="55"/>
        <v>13</v>
      </c>
      <c r="Z108" s="107">
        <f t="shared" si="55"/>
        <v>3</v>
      </c>
      <c r="AA108" s="107">
        <f t="shared" si="55"/>
        <v>10</v>
      </c>
      <c r="AB108" s="107">
        <f t="shared" si="55"/>
        <v>4</v>
      </c>
      <c r="AC108" s="107">
        <f t="shared" si="55"/>
        <v>8</v>
      </c>
      <c r="AD108" s="107">
        <f t="shared" si="55"/>
        <v>11</v>
      </c>
      <c r="AE108" s="107">
        <f t="shared" si="55"/>
        <v>3</v>
      </c>
      <c r="AF108" s="108">
        <f t="shared" si="55"/>
        <v>3</v>
      </c>
      <c r="AG108" s="108">
        <f t="shared" si="55"/>
        <v>10</v>
      </c>
      <c r="AH108" s="109">
        <f t="shared" si="55"/>
        <v>5</v>
      </c>
      <c r="AM108" s="1"/>
      <c r="AN108" s="1"/>
    </row>
    <row r="109" spans="1:40" x14ac:dyDescent="0.2">
      <c r="D109" s="29">
        <f>D104+D108</f>
        <v>333</v>
      </c>
      <c r="E109" s="29">
        <f>E104+E108</f>
        <v>279</v>
      </c>
      <c r="F109" s="110" t="s">
        <v>72</v>
      </c>
      <c r="G109" s="111"/>
      <c r="H109" s="112">
        <f t="shared" ref="H109:AH109" si="56">H104+H108</f>
        <v>29</v>
      </c>
      <c r="I109" s="112">
        <f t="shared" si="56"/>
        <v>28</v>
      </c>
      <c r="J109" s="112">
        <f t="shared" si="56"/>
        <v>21</v>
      </c>
      <c r="K109" s="112">
        <f t="shared" si="56"/>
        <v>34</v>
      </c>
      <c r="L109" s="112">
        <f t="shared" si="56"/>
        <v>18</v>
      </c>
      <c r="M109" s="112">
        <f t="shared" si="56"/>
        <v>28</v>
      </c>
      <c r="N109" s="112">
        <f t="shared" si="56"/>
        <v>40</v>
      </c>
      <c r="O109" s="112">
        <f t="shared" si="56"/>
        <v>38</v>
      </c>
      <c r="P109" s="112">
        <f t="shared" si="56"/>
        <v>39</v>
      </c>
      <c r="Q109" s="112">
        <f t="shared" si="56"/>
        <v>40</v>
      </c>
      <c r="R109" s="112">
        <f t="shared" si="56"/>
        <v>36</v>
      </c>
      <c r="S109" s="54">
        <f t="shared" si="56"/>
        <v>27</v>
      </c>
      <c r="T109" s="54">
        <f t="shared" si="56"/>
        <v>21</v>
      </c>
      <c r="U109" s="54">
        <f t="shared" si="56"/>
        <v>35</v>
      </c>
      <c r="V109" s="54">
        <f t="shared" si="56"/>
        <v>29</v>
      </c>
      <c r="W109" s="54">
        <f t="shared" si="56"/>
        <v>44</v>
      </c>
      <c r="X109" s="54">
        <f t="shared" si="56"/>
        <v>40</v>
      </c>
      <c r="Y109" s="54">
        <f t="shared" si="56"/>
        <v>47</v>
      </c>
      <c r="Z109" s="54">
        <f t="shared" si="56"/>
        <v>31</v>
      </c>
      <c r="AA109" s="54">
        <f t="shared" si="56"/>
        <v>30</v>
      </c>
      <c r="AB109" s="54">
        <f t="shared" si="56"/>
        <v>27</v>
      </c>
      <c r="AC109" s="54">
        <f t="shared" si="56"/>
        <v>26</v>
      </c>
      <c r="AD109" s="54">
        <f t="shared" si="56"/>
        <v>22</v>
      </c>
      <c r="AE109" s="54">
        <f t="shared" si="56"/>
        <v>19</v>
      </c>
      <c r="AF109" s="55">
        <f t="shared" si="56"/>
        <v>17</v>
      </c>
      <c r="AG109" s="55">
        <f t="shared" si="56"/>
        <v>33</v>
      </c>
      <c r="AH109" s="56">
        <f t="shared" si="56"/>
        <v>27</v>
      </c>
      <c r="AI109" s="29"/>
      <c r="AJ109" s="29"/>
      <c r="AK109" s="29"/>
      <c r="AL109" s="29"/>
    </row>
    <row r="110" spans="1:40" x14ac:dyDescent="0.2">
      <c r="D110" s="11">
        <f t="shared" ref="D110:E112" si="57">D101+D105</f>
        <v>253</v>
      </c>
      <c r="E110" s="11">
        <f t="shared" si="57"/>
        <v>189</v>
      </c>
      <c r="F110" s="113" t="s">
        <v>73</v>
      </c>
      <c r="G110" s="114"/>
      <c r="H110" s="115">
        <f t="shared" ref="H110:AH112" si="58">H101+H105</f>
        <v>21</v>
      </c>
      <c r="I110" s="116">
        <f t="shared" si="58"/>
        <v>24</v>
      </c>
      <c r="J110" s="117">
        <f t="shared" si="58"/>
        <v>18</v>
      </c>
      <c r="K110" s="117">
        <f t="shared" si="58"/>
        <v>27</v>
      </c>
      <c r="L110" s="116">
        <f t="shared" si="58"/>
        <v>15</v>
      </c>
      <c r="M110" s="117">
        <f t="shared" si="58"/>
        <v>24</v>
      </c>
      <c r="N110" s="117">
        <f t="shared" si="58"/>
        <v>28</v>
      </c>
      <c r="O110" s="117">
        <f t="shared" si="58"/>
        <v>33</v>
      </c>
      <c r="P110" s="117">
        <f t="shared" si="58"/>
        <v>29</v>
      </c>
      <c r="Q110" s="117">
        <f t="shared" si="58"/>
        <v>34</v>
      </c>
      <c r="R110" s="117">
        <f t="shared" si="58"/>
        <v>24</v>
      </c>
      <c r="S110" s="116">
        <f t="shared" si="58"/>
        <v>18</v>
      </c>
      <c r="T110" s="116">
        <f t="shared" si="58"/>
        <v>19</v>
      </c>
      <c r="U110" s="116">
        <f t="shared" si="58"/>
        <v>24</v>
      </c>
      <c r="V110" s="116">
        <f t="shared" si="58"/>
        <v>20</v>
      </c>
      <c r="W110" s="116">
        <f t="shared" si="58"/>
        <v>35</v>
      </c>
      <c r="X110" s="116">
        <f t="shared" si="58"/>
        <v>36</v>
      </c>
      <c r="Y110" s="116">
        <f t="shared" si="58"/>
        <v>36</v>
      </c>
      <c r="Z110" s="116">
        <f t="shared" si="58"/>
        <v>20</v>
      </c>
      <c r="AA110" s="116">
        <f t="shared" si="58"/>
        <v>20</v>
      </c>
      <c r="AB110" s="116">
        <f t="shared" si="58"/>
        <v>18</v>
      </c>
      <c r="AC110" s="116">
        <f t="shared" si="58"/>
        <v>12</v>
      </c>
      <c r="AD110" s="116">
        <f t="shared" si="58"/>
        <v>16</v>
      </c>
      <c r="AE110" s="116">
        <f t="shared" si="58"/>
        <v>17</v>
      </c>
      <c r="AF110" s="118">
        <f t="shared" si="58"/>
        <v>12</v>
      </c>
      <c r="AG110" s="118">
        <f t="shared" si="58"/>
        <v>22</v>
      </c>
      <c r="AH110" s="119">
        <f t="shared" si="58"/>
        <v>16</v>
      </c>
    </row>
    <row r="111" spans="1:40" x14ac:dyDescent="0.2">
      <c r="D111" s="29">
        <f t="shared" si="57"/>
        <v>50</v>
      </c>
      <c r="E111" s="29">
        <f t="shared" si="57"/>
        <v>46</v>
      </c>
      <c r="F111" s="113" t="s">
        <v>74</v>
      </c>
      <c r="G111" s="114"/>
      <c r="H111" s="120">
        <f t="shared" si="58"/>
        <v>6</v>
      </c>
      <c r="I111" s="116">
        <f t="shared" si="58"/>
        <v>4</v>
      </c>
      <c r="J111" s="116">
        <f t="shared" si="58"/>
        <v>3</v>
      </c>
      <c r="K111" s="116">
        <f t="shared" si="58"/>
        <v>4</v>
      </c>
      <c r="L111" s="116">
        <f t="shared" si="58"/>
        <v>1</v>
      </c>
      <c r="M111" s="116">
        <f t="shared" si="58"/>
        <v>1</v>
      </c>
      <c r="N111" s="116">
        <f t="shared" si="58"/>
        <v>11</v>
      </c>
      <c r="O111" s="116">
        <f t="shared" si="58"/>
        <v>2</v>
      </c>
      <c r="P111" s="116">
        <f t="shared" si="58"/>
        <v>5</v>
      </c>
      <c r="Q111" s="116">
        <f t="shared" si="58"/>
        <v>5</v>
      </c>
      <c r="R111" s="116">
        <f t="shared" si="58"/>
        <v>6</v>
      </c>
      <c r="S111" s="116">
        <f t="shared" si="58"/>
        <v>6</v>
      </c>
      <c r="T111" s="116">
        <f t="shared" si="58"/>
        <v>1</v>
      </c>
      <c r="U111" s="116">
        <f t="shared" si="58"/>
        <v>7</v>
      </c>
      <c r="V111" s="116">
        <f t="shared" si="58"/>
        <v>6</v>
      </c>
      <c r="W111" s="116">
        <f t="shared" si="58"/>
        <v>6</v>
      </c>
      <c r="X111" s="116">
        <f t="shared" si="58"/>
        <v>2</v>
      </c>
      <c r="Y111" s="116">
        <f t="shared" si="58"/>
        <v>6</v>
      </c>
      <c r="Z111" s="116">
        <f t="shared" si="58"/>
        <v>8</v>
      </c>
      <c r="AA111" s="116">
        <f t="shared" si="58"/>
        <v>7</v>
      </c>
      <c r="AB111" s="116">
        <f t="shared" si="58"/>
        <v>0</v>
      </c>
      <c r="AC111" s="116">
        <f t="shared" si="58"/>
        <v>7</v>
      </c>
      <c r="AD111" s="116">
        <f t="shared" si="58"/>
        <v>5</v>
      </c>
      <c r="AE111" s="116">
        <f t="shared" si="58"/>
        <v>1</v>
      </c>
      <c r="AF111" s="118">
        <f t="shared" si="58"/>
        <v>3</v>
      </c>
      <c r="AG111" s="118">
        <f t="shared" si="58"/>
        <v>6</v>
      </c>
      <c r="AH111" s="119">
        <f t="shared" si="58"/>
        <v>3</v>
      </c>
      <c r="AI111" s="29"/>
      <c r="AJ111" s="29"/>
      <c r="AK111" s="29"/>
      <c r="AL111" s="29"/>
    </row>
    <row r="112" spans="1:40" x14ac:dyDescent="0.2">
      <c r="D112" s="11">
        <f t="shared" si="57"/>
        <v>30</v>
      </c>
      <c r="E112" s="11">
        <f t="shared" si="57"/>
        <v>44</v>
      </c>
      <c r="F112" s="113" t="s">
        <v>75</v>
      </c>
      <c r="G112" s="114"/>
      <c r="H112" s="120">
        <f t="shared" si="58"/>
        <v>2</v>
      </c>
      <c r="I112" s="116">
        <f t="shared" si="58"/>
        <v>0</v>
      </c>
      <c r="J112" s="116">
        <f t="shared" si="58"/>
        <v>0</v>
      </c>
      <c r="K112" s="116">
        <f t="shared" si="58"/>
        <v>3</v>
      </c>
      <c r="L112" s="116">
        <f t="shared" si="58"/>
        <v>2</v>
      </c>
      <c r="M112" s="116">
        <f t="shared" si="58"/>
        <v>3</v>
      </c>
      <c r="N112" s="116">
        <f t="shared" si="58"/>
        <v>1</v>
      </c>
      <c r="O112" s="116">
        <f t="shared" si="58"/>
        <v>3</v>
      </c>
      <c r="P112" s="116">
        <f t="shared" si="58"/>
        <v>5</v>
      </c>
      <c r="Q112" s="116">
        <f t="shared" si="58"/>
        <v>1</v>
      </c>
      <c r="R112" s="116">
        <f t="shared" si="58"/>
        <v>6</v>
      </c>
      <c r="S112" s="116">
        <f t="shared" si="58"/>
        <v>3</v>
      </c>
      <c r="T112" s="116">
        <f t="shared" si="58"/>
        <v>1</v>
      </c>
      <c r="U112" s="116">
        <f t="shared" si="58"/>
        <v>4</v>
      </c>
      <c r="V112" s="116">
        <f t="shared" si="58"/>
        <v>3</v>
      </c>
      <c r="W112" s="116">
        <f t="shared" si="58"/>
        <v>3</v>
      </c>
      <c r="X112" s="116">
        <f t="shared" si="58"/>
        <v>2</v>
      </c>
      <c r="Y112" s="116">
        <f t="shared" si="58"/>
        <v>5</v>
      </c>
      <c r="Z112" s="116">
        <f t="shared" si="58"/>
        <v>3</v>
      </c>
      <c r="AA112" s="116">
        <f t="shared" si="58"/>
        <v>3</v>
      </c>
      <c r="AB112" s="116">
        <f t="shared" si="58"/>
        <v>9</v>
      </c>
      <c r="AC112" s="116">
        <f t="shared" si="58"/>
        <v>7</v>
      </c>
      <c r="AD112" s="116">
        <f t="shared" si="58"/>
        <v>1</v>
      </c>
      <c r="AE112" s="116">
        <f t="shared" si="58"/>
        <v>1</v>
      </c>
      <c r="AF112" s="118">
        <f t="shared" si="58"/>
        <v>2</v>
      </c>
      <c r="AG112" s="118">
        <f t="shared" si="58"/>
        <v>5</v>
      </c>
      <c r="AH112" s="119">
        <f t="shared" si="58"/>
        <v>8</v>
      </c>
    </row>
    <row r="113" spans="1:40" x14ac:dyDescent="0.2">
      <c r="D113" s="29"/>
      <c r="E113" s="29"/>
      <c r="F113" s="121" t="s">
        <v>76</v>
      </c>
      <c r="G113" s="122"/>
      <c r="H113" s="123">
        <f t="shared" ref="H113:AH113" si="59">H104/H109</f>
        <v>0.82758620689655171</v>
      </c>
      <c r="I113" s="124">
        <f t="shared" si="59"/>
        <v>0.9285714285714286</v>
      </c>
      <c r="J113" s="124">
        <f t="shared" si="59"/>
        <v>0.7142857142857143</v>
      </c>
      <c r="K113" s="124">
        <f t="shared" si="59"/>
        <v>0.61764705882352944</v>
      </c>
      <c r="L113" s="124">
        <f t="shared" si="59"/>
        <v>0.72222222222222221</v>
      </c>
      <c r="M113" s="124">
        <f t="shared" si="59"/>
        <v>0.7857142857142857</v>
      </c>
      <c r="N113" s="124">
        <f t="shared" si="59"/>
        <v>0.77500000000000002</v>
      </c>
      <c r="O113" s="124">
        <f t="shared" si="59"/>
        <v>0.76315789473684215</v>
      </c>
      <c r="P113" s="124">
        <f t="shared" si="59"/>
        <v>0.84615384615384615</v>
      </c>
      <c r="Q113" s="124">
        <f t="shared" si="59"/>
        <v>0.85</v>
      </c>
      <c r="R113" s="124">
        <f t="shared" si="59"/>
        <v>0.69444444444444442</v>
      </c>
      <c r="S113" s="124">
        <f t="shared" si="59"/>
        <v>0.92592592592592593</v>
      </c>
      <c r="T113" s="124">
        <f t="shared" si="59"/>
        <v>0.5714285714285714</v>
      </c>
      <c r="U113" s="124">
        <f t="shared" si="59"/>
        <v>0.6</v>
      </c>
      <c r="V113" s="124">
        <f t="shared" si="59"/>
        <v>0.65517241379310343</v>
      </c>
      <c r="W113" s="124">
        <f t="shared" si="59"/>
        <v>0.86363636363636365</v>
      </c>
      <c r="X113" s="124">
        <f t="shared" si="59"/>
        <v>0.8</v>
      </c>
      <c r="Y113" s="124">
        <f t="shared" si="59"/>
        <v>0.72340425531914898</v>
      </c>
      <c r="Z113" s="124">
        <f t="shared" si="59"/>
        <v>0.90322580645161288</v>
      </c>
      <c r="AA113" s="124">
        <f t="shared" si="59"/>
        <v>0.66666666666666663</v>
      </c>
      <c r="AB113" s="124">
        <f t="shared" si="59"/>
        <v>0.85185185185185186</v>
      </c>
      <c r="AC113" s="124">
        <f t="shared" si="59"/>
        <v>0.69230769230769229</v>
      </c>
      <c r="AD113" s="124">
        <f t="shared" si="59"/>
        <v>0.5</v>
      </c>
      <c r="AE113" s="124">
        <f t="shared" si="59"/>
        <v>0.84210526315789469</v>
      </c>
      <c r="AF113" s="125">
        <f t="shared" si="59"/>
        <v>0.82352941176470584</v>
      </c>
      <c r="AG113" s="125">
        <f t="shared" si="59"/>
        <v>0.69696969696969702</v>
      </c>
      <c r="AH113" s="126">
        <f t="shared" si="59"/>
        <v>0.81481481481481477</v>
      </c>
      <c r="AI113" s="29"/>
      <c r="AJ113" s="29"/>
      <c r="AK113" s="29"/>
      <c r="AL113" s="29"/>
    </row>
    <row r="114" spans="1:40" x14ac:dyDescent="0.2">
      <c r="F114" s="121" t="s">
        <v>77</v>
      </c>
      <c r="G114" s="122"/>
      <c r="H114" s="123">
        <f t="shared" ref="H114:AH114" si="60">(H101+H105)/H109</f>
        <v>0.72413793103448276</v>
      </c>
      <c r="I114" s="124">
        <f t="shared" si="60"/>
        <v>0.8571428571428571</v>
      </c>
      <c r="J114" s="124">
        <f t="shared" si="60"/>
        <v>0.8571428571428571</v>
      </c>
      <c r="K114" s="124">
        <f t="shared" si="60"/>
        <v>0.79411764705882348</v>
      </c>
      <c r="L114" s="124">
        <f t="shared" si="60"/>
        <v>0.83333333333333337</v>
      </c>
      <c r="M114" s="124">
        <f t="shared" si="60"/>
        <v>0.8571428571428571</v>
      </c>
      <c r="N114" s="124">
        <f t="shared" si="60"/>
        <v>0.7</v>
      </c>
      <c r="O114" s="124">
        <f t="shared" si="60"/>
        <v>0.86842105263157898</v>
      </c>
      <c r="P114" s="124">
        <f t="shared" si="60"/>
        <v>0.74358974358974361</v>
      </c>
      <c r="Q114" s="124">
        <f t="shared" si="60"/>
        <v>0.85</v>
      </c>
      <c r="R114" s="124">
        <f t="shared" si="60"/>
        <v>0.66666666666666663</v>
      </c>
      <c r="S114" s="124">
        <f t="shared" si="60"/>
        <v>0.66666666666666663</v>
      </c>
      <c r="T114" s="124">
        <f t="shared" si="60"/>
        <v>0.90476190476190477</v>
      </c>
      <c r="U114" s="124">
        <f t="shared" si="60"/>
        <v>0.68571428571428572</v>
      </c>
      <c r="V114" s="124">
        <f t="shared" si="60"/>
        <v>0.68965517241379315</v>
      </c>
      <c r="W114" s="124">
        <f t="shared" si="60"/>
        <v>0.79545454545454541</v>
      </c>
      <c r="X114" s="124">
        <f t="shared" si="60"/>
        <v>0.9</v>
      </c>
      <c r="Y114" s="124">
        <f t="shared" si="60"/>
        <v>0.76595744680851063</v>
      </c>
      <c r="Z114" s="124">
        <f t="shared" si="60"/>
        <v>0.64516129032258063</v>
      </c>
      <c r="AA114" s="124">
        <f t="shared" si="60"/>
        <v>0.66666666666666663</v>
      </c>
      <c r="AB114" s="124">
        <f t="shared" si="60"/>
        <v>0.66666666666666663</v>
      </c>
      <c r="AC114" s="124">
        <f t="shared" si="60"/>
        <v>0.46153846153846156</v>
      </c>
      <c r="AD114" s="124">
        <f t="shared" si="60"/>
        <v>0.72727272727272729</v>
      </c>
      <c r="AE114" s="124">
        <f t="shared" si="60"/>
        <v>0.89473684210526316</v>
      </c>
      <c r="AF114" s="125">
        <f t="shared" si="60"/>
        <v>0.70588235294117652</v>
      </c>
      <c r="AG114" s="125">
        <f t="shared" si="60"/>
        <v>0.66666666666666663</v>
      </c>
      <c r="AH114" s="126">
        <f t="shared" si="60"/>
        <v>0.59259259259259256</v>
      </c>
    </row>
    <row r="115" spans="1:40" x14ac:dyDescent="0.2">
      <c r="F115" s="75" t="str">
        <f>$F$20</f>
        <v>Data extracted from PROMIS on 01/06/2022</v>
      </c>
    </row>
    <row r="116" spans="1:40" ht="18" customHeight="1" x14ac:dyDescent="0.2">
      <c r="F116" s="89" t="str">
        <f>$F$21</f>
        <v>Shaded months should be treated as provisional</v>
      </c>
    </row>
    <row r="117" spans="1:40" s="29" customFormat="1" ht="12.75" customHeight="1" x14ac:dyDescent="0.25">
      <c r="F117" s="33" t="s">
        <v>83</v>
      </c>
      <c r="H117" s="32"/>
      <c r="I117" s="32"/>
      <c r="J117" s="32"/>
      <c r="K117" s="32"/>
      <c r="L117" s="32"/>
      <c r="M117" s="32"/>
      <c r="N117" s="32"/>
      <c r="O117" s="32"/>
      <c r="P117" s="28"/>
      <c r="Q117" s="32"/>
      <c r="R117" s="32"/>
      <c r="S117" s="32"/>
      <c r="T117" s="32"/>
      <c r="U117" s="32"/>
      <c r="V117" s="32"/>
      <c r="W117" s="32"/>
      <c r="X117" s="32"/>
      <c r="Y117" s="32"/>
      <c r="Z117" s="32"/>
      <c r="AA117" s="32"/>
      <c r="AB117" s="32"/>
      <c r="AC117" s="32"/>
      <c r="AD117" s="32"/>
      <c r="AE117" s="32"/>
      <c r="AF117" s="32"/>
      <c r="AG117" s="32"/>
      <c r="AH117" s="32"/>
    </row>
    <row r="118" spans="1:40" s="29" customFormat="1" ht="13.5" customHeight="1" x14ac:dyDescent="0.25">
      <c r="F118" s="2" t="str">
        <f>$F$4</f>
        <v>Data through April 2022</v>
      </c>
      <c r="H118" s="32"/>
      <c r="I118" s="32"/>
      <c r="J118" s="32"/>
      <c r="K118" s="32"/>
      <c r="L118" s="32"/>
      <c r="M118" s="32"/>
      <c r="N118" s="32"/>
      <c r="O118" s="32"/>
      <c r="P118" s="28"/>
      <c r="Q118" s="32"/>
      <c r="R118" s="32"/>
      <c r="S118" s="32"/>
      <c r="T118" s="32"/>
      <c r="U118" s="32"/>
      <c r="V118" s="32"/>
      <c r="W118" s="32"/>
      <c r="X118" s="32"/>
      <c r="Y118" s="32"/>
      <c r="Z118" s="32"/>
      <c r="AA118" s="32"/>
      <c r="AB118" s="32"/>
      <c r="AC118" s="32"/>
      <c r="AD118" s="32"/>
      <c r="AE118" s="32"/>
      <c r="AF118" s="32"/>
      <c r="AG118" s="32"/>
      <c r="AH118" s="32"/>
    </row>
    <row r="119" spans="1:40" ht="24.95" customHeight="1" x14ac:dyDescent="0.2">
      <c r="D119" s="11" t="str">
        <f>[1]A_Current!$G$2</f>
        <v>P1</v>
      </c>
      <c r="E119" s="11" t="str">
        <f>[1]A_Current!$H$2</f>
        <v>P2</v>
      </c>
      <c r="F119" s="35" t="s">
        <v>63</v>
      </c>
      <c r="G119" s="95" t="s">
        <v>64</v>
      </c>
      <c r="H119" s="96" t="str">
        <f>$H$5</f>
        <v>Feb-20</v>
      </c>
      <c r="I119" s="96" t="str">
        <f>$I$5</f>
        <v>Mar-20</v>
      </c>
      <c r="J119" s="97" t="str">
        <f>$J$5</f>
        <v>Apr-20</v>
      </c>
      <c r="K119" s="96" t="str">
        <f>$K$5</f>
        <v>May-20</v>
      </c>
      <c r="L119" s="96" t="str">
        <f>$L$5</f>
        <v>Jun-20</v>
      </c>
      <c r="M119" s="96" t="str">
        <f>$M$5</f>
        <v>Jul-20</v>
      </c>
      <c r="N119" s="96" t="str">
        <f>$N$5</f>
        <v>Aug-20</v>
      </c>
      <c r="O119" s="96" t="str">
        <f>$O$5</f>
        <v>Sep-20</v>
      </c>
      <c r="P119" s="96" t="str">
        <f>$P$5</f>
        <v>Oct-20</v>
      </c>
      <c r="Q119" s="96" t="str">
        <f>$Q$5</f>
        <v>Nov-20</v>
      </c>
      <c r="R119" s="96" t="str">
        <f>$R$5</f>
        <v>Dec-20</v>
      </c>
      <c r="S119" s="98" t="str">
        <f>$S$5</f>
        <v>Jan-21</v>
      </c>
      <c r="T119" s="98" t="str">
        <f>$T$5</f>
        <v>Feb-21</v>
      </c>
      <c r="U119" s="98" t="str">
        <f>$U$5</f>
        <v>Mar-21</v>
      </c>
      <c r="V119" s="98" t="str">
        <f>$V$5</f>
        <v>Apr-21</v>
      </c>
      <c r="W119" s="98" t="str">
        <f>$W$5</f>
        <v>May-21</v>
      </c>
      <c r="X119" s="98" t="str">
        <f>$X$5</f>
        <v>Jun-21</v>
      </c>
      <c r="Y119" s="98" t="str">
        <f>$Y$5</f>
        <v>Jul-21</v>
      </c>
      <c r="Z119" s="98" t="str">
        <f>$Z$5</f>
        <v>Aug-21</v>
      </c>
      <c r="AA119" s="98" t="str">
        <f>$AA$5</f>
        <v>Sep-21</v>
      </c>
      <c r="AB119" s="98" t="str">
        <f>$AB$5</f>
        <v>Oct-21</v>
      </c>
      <c r="AC119" s="98" t="str">
        <f>$AC$5</f>
        <v>Nov-21</v>
      </c>
      <c r="AD119" s="98" t="str">
        <f>$AD$5</f>
        <v>Dec-21</v>
      </c>
      <c r="AE119" s="98" t="str">
        <f>$AE$5</f>
        <v>Jan-22</v>
      </c>
      <c r="AF119" s="99" t="str">
        <f>$AF$5</f>
        <v>Feb-22</v>
      </c>
      <c r="AG119" s="99" t="str">
        <f>$AG$5</f>
        <v>Mar-22</v>
      </c>
      <c r="AH119" s="100" t="str">
        <f>$AH$5</f>
        <v>Apr-22</v>
      </c>
      <c r="AM119" s="1"/>
      <c r="AN119" s="1"/>
    </row>
    <row r="120" spans="1:40" x14ac:dyDescent="0.2">
      <c r="A120" s="11">
        <v>16</v>
      </c>
      <c r="B120" s="11">
        <v>1</v>
      </c>
      <c r="C120" s="11">
        <v>1</v>
      </c>
      <c r="D120" s="29">
        <f t="array" ref="D120">IF(ISERROR(INDEX([1]A_Current!G$2:G$180,MATCH($A120&amp;$B120&amp;$C120,[1]A_Current!$D$2:$D$180&amp;[1]A_Yearly!$E$2:$E$180&amp;[1]A_Current!$F$2:$F$180,0))),0,(INDEX([1]A_Current!G$2:G$180,MATCH($A120&amp;$B120&amp;$C120,[1]A_Current!$D$2:$D$180&amp;[1]A_Current!$E$2:$E$180&amp;[1]A_Current!$F$2:$F$180,0))))</f>
        <v>13</v>
      </c>
      <c r="E120" s="29">
        <f t="array" ref="E120">IF(ISERROR(INDEX([1]A_Current!H$2:H$180,MATCH($A120&amp;$B120&amp;$C120,[1]A_Current!$D$2:$D$180&amp;[1]A_Yearly!$E$2:$E$180&amp;[1]A_Current!$F$2:$F$180,0))),0,(INDEX([1]A_Current!H$2:H$180,MATCH($A120&amp;$B120&amp;$C120,[1]A_Current!$D$2:$D$180&amp;[1]A_Current!$E$2:$E$180&amp;[1]A_Current!$F$2:$F$180,0))))</f>
        <v>21</v>
      </c>
      <c r="F120" s="40" t="s">
        <v>65</v>
      </c>
      <c r="G120" s="101" t="s">
        <v>66</v>
      </c>
      <c r="H120" s="42">
        <f t="array" ref="H120">IF(ISERROR(INDEX([1]A_Monthly!G$2:G$180,MATCH($A120&amp;$B120&amp;$C120,[1]A_Monthly!$D$2:$D$180&amp;[1]A_Monthly!$E$2:$E$180&amp;[1]A_Monthly!$F$2:$F$180,0))),0,(INDEX([1]A_Monthly!G$2:G$180,MATCH($A120&amp;$B120&amp;$C120,[1]A_Monthly!$D$2:$D$180&amp;[1]A_Monthly!$E$2:$E$180&amp;[1]A_Monthly!$F$2:$F$180,0))))</f>
        <v>2</v>
      </c>
      <c r="I120" s="42">
        <f t="array" ref="I120">IF(ISERROR(INDEX([1]A_Monthly!H$2:H$180,MATCH($A120&amp;$B120&amp;$C120,[1]A_Monthly!$D$2:$D$180&amp;[1]A_Monthly!$E$2:$E$180&amp;[1]A_Monthly!$F$2:$F$180,0))),0,(INDEX([1]A_Monthly!H$2:H$180,MATCH($A120&amp;$B120&amp;$C120,[1]A_Monthly!$D$2:$D$180&amp;[1]A_Monthly!$E$2:$E$180&amp;[1]A_Monthly!$F$2:$F$180,0))))</f>
        <v>3</v>
      </c>
      <c r="J120" s="42">
        <f t="array" ref="J120">IF(ISERROR(INDEX([1]A_Monthly!I$2:I$180,MATCH($A120&amp;$B120&amp;$C120,[1]A_Monthly!$D$2:$D$180&amp;[1]A_Monthly!$E$2:$E$180&amp;[1]A_Monthly!$F$2:$F$180,0))),0,(INDEX([1]A_Monthly!I$2:I$180,MATCH($A120&amp;$B120&amp;$C120,[1]A_Monthly!$D$2:$D$180&amp;[1]A_Monthly!$E$2:$E$180&amp;[1]A_Monthly!$F$2:$F$180,0))))</f>
        <v>1</v>
      </c>
      <c r="K120" s="42">
        <f t="array" ref="K120">IF(ISERROR(INDEX([1]A_Monthly!J$2:J$180,MATCH($A120&amp;$B120&amp;$C120,[1]A_Monthly!$D$2:$D$180&amp;[1]A_Monthly!$E$2:$E$180&amp;[1]A_Monthly!$F$2:$F$180,0))),0,(INDEX([1]A_Monthly!J$2:J$180,MATCH($A120&amp;$B120&amp;$C120,[1]A_Monthly!$D$2:$D$180&amp;[1]A_Monthly!$E$2:$E$180&amp;[1]A_Monthly!$F$2:$F$180,0))))</f>
        <v>0</v>
      </c>
      <c r="L120" s="42">
        <f t="array" ref="L120">IF(ISERROR(INDEX([1]A_Monthly!K$2:K$180,MATCH($A120&amp;$B120&amp;$C120,[1]A_Monthly!$D$2:$D$180&amp;[1]A_Monthly!$E$2:$E$180&amp;[1]A_Monthly!$F$2:$F$180,0))),0,(INDEX([1]A_Monthly!K$2:K$180,MATCH($A120&amp;$B120&amp;$C120,[1]A_Monthly!$D$2:$D$180&amp;[1]A_Monthly!$E$2:$E$180&amp;[1]A_Monthly!$F$2:$F$180,0))))</f>
        <v>2</v>
      </c>
      <c r="M120" s="42">
        <f t="array" ref="M120">IF(ISERROR(INDEX([1]A_Monthly!L$2:L$180,MATCH($A120&amp;$B120&amp;$C120,[1]A_Monthly!$D$2:$D$180&amp;[1]A_Monthly!$E$2:$E$180&amp;[1]A_Monthly!$F$2:$F$180,0))),0,(INDEX([1]A_Monthly!L$2:L$180,MATCH($A120&amp;$B120&amp;$C120,[1]A_Monthly!$D$2:$D$180&amp;[1]A_Monthly!$E$2:$E$180&amp;[1]A_Monthly!$F$2:$F$180,0))))</f>
        <v>0</v>
      </c>
      <c r="N120" s="42">
        <f t="array" ref="N120">IF(ISERROR(INDEX([1]A_Monthly!M$2:M$180,MATCH($A120&amp;$B120&amp;$C120,[1]A_Monthly!$D$2:$D$180&amp;[1]A_Monthly!$E$2:$E$180&amp;[1]A_Monthly!$F$2:$F$180,0))),0,(INDEX([1]A_Monthly!M$2:M$180,MATCH($A120&amp;$B120&amp;$C120,[1]A_Monthly!$D$2:$D$180&amp;[1]A_Monthly!$E$2:$E$180&amp;[1]A_Monthly!$F$2:$F$180,0))))</f>
        <v>1</v>
      </c>
      <c r="O120" s="42">
        <f t="array" ref="O120">IF(ISERROR(INDEX([1]A_Monthly!N$2:N$180,MATCH($A120&amp;$B120&amp;$C120,[1]A_Monthly!$D$2:$D$180&amp;[1]A_Monthly!$E$2:$E$180&amp;[1]A_Monthly!$F$2:$F$180,0))),0,(INDEX([1]A_Monthly!N$2:N$180,MATCH($A120&amp;$B120&amp;$C120,[1]A_Monthly!$D$2:$D$180&amp;[1]A_Monthly!$E$2:$E$180&amp;[1]A_Monthly!$F$2:$F$180,0))))</f>
        <v>2</v>
      </c>
      <c r="P120" s="42">
        <f t="array" ref="P120">IF(ISERROR(INDEX([1]A_Monthly!O$2:O$180,MATCH($A120&amp;$B120&amp;$C120,[1]A_Monthly!$D$2:$D$180&amp;[1]A_Monthly!$E$2:$E$180&amp;[1]A_Monthly!$F$2:$F$180,0))),0,(INDEX([1]A_Monthly!O$2:O$180,MATCH($A120&amp;$B120&amp;$C120,[1]A_Monthly!$D$2:$D$180&amp;[1]A_Monthly!$E$2:$E$180&amp;[1]A_Monthly!$F$2:$F$180,0))))</f>
        <v>0</v>
      </c>
      <c r="Q120" s="42">
        <f t="array" ref="Q120">IF(ISERROR(INDEX([1]A_Monthly!P$2:P$180,MATCH($A120&amp;$B120&amp;$C120,[1]A_Monthly!$D$2:$D$180&amp;[1]A_Monthly!$E$2:$E$180&amp;[1]A_Monthly!$F$2:$F$180,0))),0,(INDEX([1]A_Monthly!P$2:P$180,MATCH($A120&amp;$B120&amp;$C120,[1]A_Monthly!$D$2:$D$180&amp;[1]A_Monthly!$E$2:$E$180&amp;[1]A_Monthly!$F$2:$F$180,0))))</f>
        <v>2</v>
      </c>
      <c r="R120" s="42">
        <f t="array" ref="R120">IF(ISERROR(INDEX([1]A_Monthly!Q$2:Q$180,MATCH($A120&amp;$B120&amp;$C120,[1]A_Monthly!$D$2:$D$180&amp;[1]A_Monthly!$E$2:$E$180&amp;[1]A_Monthly!$F$2:$F$180,0))),0,(INDEX([1]A_Monthly!Q$2:Q$180,MATCH($A120&amp;$B120&amp;$C120,[1]A_Monthly!$D$2:$D$180&amp;[1]A_Monthly!$E$2:$E$180&amp;[1]A_Monthly!$F$2:$F$180,0))))</f>
        <v>1</v>
      </c>
      <c r="S120" s="49">
        <f t="array" ref="S120">IF(ISERROR(INDEX([1]A_Monthly!R$2:R$180,MATCH($A120&amp;$B120&amp;$C120,[1]A_Monthly!$D$2:$D$180&amp;[1]A_Monthly!$E$2:$E$180&amp;[1]A_Monthly!$F$2:$F$180,0))),0,(INDEX([1]A_Monthly!R$2:R$180,MATCH($A120&amp;$B120&amp;$C120,[1]A_Monthly!$D$2:$D$180&amp;[1]A_Monthly!$E$2:$E$180&amp;[1]A_Monthly!$F$2:$F$180,0))))</f>
        <v>2</v>
      </c>
      <c r="T120" s="49">
        <f t="array" ref="T120">IF(ISERROR(INDEX([1]A_Monthly!S$2:S$180,MATCH($A120&amp;$B120&amp;$C120,[1]A_Monthly!$D$2:$D$180&amp;[1]A_Monthly!$E$2:$E$180&amp;[1]A_Monthly!$F$2:$F$180,0))),0,(INDEX([1]A_Monthly!S$2:S$180,MATCH($A120&amp;$B120&amp;$C120,[1]A_Monthly!$D$2:$D$180&amp;[1]A_Monthly!$E$2:$E$180&amp;[1]A_Monthly!$F$2:$F$180,0))))</f>
        <v>1</v>
      </c>
      <c r="U120" s="49">
        <f t="array" ref="U120">IF(ISERROR(INDEX([1]A_Monthly!T$2:T$180,MATCH($A120&amp;$B120&amp;$C120,[1]A_Monthly!$D$2:$D$180&amp;[1]A_Monthly!$E$2:$E$180&amp;[1]A_Monthly!$F$2:$F$180,0))),0,(INDEX([1]A_Monthly!T$2:T$180,MATCH($A120&amp;$B120&amp;$C120,[1]A_Monthly!$D$2:$D$180&amp;[1]A_Monthly!$E$2:$E$180&amp;[1]A_Monthly!$F$2:$F$180,0))))</f>
        <v>1</v>
      </c>
      <c r="V120" s="49">
        <f t="array" ref="V120">IF(ISERROR(INDEX([1]A_Monthly!U$2:U$180,MATCH($A120&amp;$B120&amp;$C120,[1]A_Monthly!$D$2:$D$180&amp;[1]A_Monthly!$E$2:$E$180&amp;[1]A_Monthly!$F$2:$F$180,0))),0,(INDEX([1]A_Monthly!U$2:U$180,MATCH($A120&amp;$B120&amp;$C120,[1]A_Monthly!$D$2:$D$180&amp;[1]A_Monthly!$E$2:$E$180&amp;[1]A_Monthly!$F$2:$F$180,0))))</f>
        <v>3</v>
      </c>
      <c r="W120" s="49">
        <f t="array" ref="W120">IF(ISERROR(INDEX([1]A_Monthly!V$2:V$180,MATCH($A120&amp;$B120&amp;$C120,[1]A_Monthly!$D$2:$D$180&amp;[1]A_Monthly!$E$2:$E$180&amp;[1]A_Monthly!$F$2:$F$180,0))),0,(INDEX([1]A_Monthly!V$2:V$180,MATCH($A120&amp;$B120&amp;$C120,[1]A_Monthly!$D$2:$D$180&amp;[1]A_Monthly!$E$2:$E$180&amp;[1]A_Monthly!$F$2:$F$180,0))))</f>
        <v>0</v>
      </c>
      <c r="X120" s="49">
        <f t="array" ref="X120">IF(ISERROR(INDEX([1]A_Monthly!W$2:W$180,MATCH($A120&amp;$B120&amp;$C120,[1]A_Monthly!$D$2:$D$180&amp;[1]A_Monthly!$E$2:$E$180&amp;[1]A_Monthly!$F$2:$F$180,0))),0,(INDEX([1]A_Monthly!W$2:W$180,MATCH($A120&amp;$B120&amp;$C120,[1]A_Monthly!$D$2:$D$180&amp;[1]A_Monthly!$E$2:$E$180&amp;[1]A_Monthly!$F$2:$F$180,0))))</f>
        <v>0</v>
      </c>
      <c r="Y120" s="49">
        <f t="array" ref="Y120">IF(ISERROR(INDEX([1]A_Monthly!X$2:X$180,MATCH($A120&amp;$B120&amp;$C120,[1]A_Monthly!$D$2:$D$180&amp;[1]A_Monthly!$E$2:$E$180&amp;[1]A_Monthly!$F$2:$F$180,0))),0,(INDEX([1]A_Monthly!X$2:X$180,MATCH($A120&amp;$B120&amp;$C120,[1]A_Monthly!$D$2:$D$180&amp;[1]A_Monthly!$E$2:$E$180&amp;[1]A_Monthly!$F$2:$F$180,0))))</f>
        <v>0</v>
      </c>
      <c r="Z120" s="49">
        <f t="array" ref="Z120">IF(ISERROR(INDEX([1]A_Monthly!Y$2:Y$180,MATCH($A120&amp;$B120&amp;$C120,[1]A_Monthly!$D$2:$D$180&amp;[1]A_Monthly!$E$2:$E$180&amp;[1]A_Monthly!$F$2:$F$180,0))),0,(INDEX([1]A_Monthly!Y$2:Y$180,MATCH($A120&amp;$B120&amp;$C120,[1]A_Monthly!$D$2:$D$180&amp;[1]A_Monthly!$E$2:$E$180&amp;[1]A_Monthly!$F$2:$F$180,0))))</f>
        <v>3</v>
      </c>
      <c r="AA120" s="49">
        <f t="array" ref="AA120">IF(ISERROR(INDEX([1]A_Monthly!Z$2:Z$180,MATCH($A120&amp;$B120&amp;$C120,[1]A_Monthly!$D$2:$D$180&amp;[1]A_Monthly!$E$2:$E$180&amp;[1]A_Monthly!$F$2:$F$180,0))),0,(INDEX([1]A_Monthly!Z$2:Z$180,MATCH($A120&amp;$B120&amp;$C120,[1]A_Monthly!$D$2:$D$180&amp;[1]A_Monthly!$E$2:$E$180&amp;[1]A_Monthly!$F$2:$F$180,0))))</f>
        <v>0</v>
      </c>
      <c r="AB120" s="49">
        <f t="array" ref="AB120">IF(ISERROR(INDEX([1]A_Monthly!AA$2:AA$180,MATCH($A120&amp;$B120&amp;$C120,[1]A_Monthly!$D$2:$D$180&amp;[1]A_Monthly!$E$2:$E$180&amp;[1]A_Monthly!$F$2:$F$180,0))),0,(INDEX([1]A_Monthly!AA$2:AA$180,MATCH($A120&amp;$B120&amp;$C120,[1]A_Monthly!$D$2:$D$180&amp;[1]A_Monthly!$E$2:$E$180&amp;[1]A_Monthly!$F$2:$F$180,0))))</f>
        <v>5</v>
      </c>
      <c r="AC120" s="49">
        <f t="array" ref="AC120">IF(ISERROR(INDEX([1]A_Monthly!AB$2:AB$180,MATCH($A120&amp;$B120&amp;$C120,[1]A_Monthly!$D$2:$D$180&amp;[1]A_Monthly!$E$2:$E$180&amp;[1]A_Monthly!$F$2:$F$180,0))),0,(INDEX([1]A_Monthly!AB$2:AB$180,MATCH($A120&amp;$B120&amp;$C120,[1]A_Monthly!$D$2:$D$180&amp;[1]A_Monthly!$E$2:$E$180&amp;[1]A_Monthly!$F$2:$F$180,0))))</f>
        <v>0</v>
      </c>
      <c r="AD120" s="49">
        <f t="array" ref="AD120">IF(ISERROR(INDEX([1]A_Monthly!AC$2:AC$180,MATCH($A120&amp;$B120&amp;$C120,[1]A_Monthly!$D$2:$D$180&amp;[1]A_Monthly!$E$2:$E$180&amp;[1]A_Monthly!$F$2:$F$180,0))),0,(INDEX([1]A_Monthly!AC$2:AC$180,MATCH($A120&amp;$B120&amp;$C120,[1]A_Monthly!$D$2:$D$180&amp;[1]A_Monthly!$E$2:$E$180&amp;[1]A_Monthly!$F$2:$F$180,0))))</f>
        <v>1</v>
      </c>
      <c r="AE120" s="49">
        <f t="array" ref="AE120">IF(ISERROR(INDEX([1]A_Monthly!AD$2:AD$180,MATCH($A120&amp;$B120&amp;$C120,[1]A_Monthly!$D$2:$D$180&amp;[1]A_Monthly!$E$2:$E$180&amp;[1]A_Monthly!$F$2:$F$180,0))),0,(INDEX([1]A_Monthly!AD$2:AD$180,MATCH($A120&amp;$B120&amp;$C120,[1]A_Monthly!$D$2:$D$180&amp;[1]A_Monthly!$E$2:$E$180&amp;[1]A_Monthly!$F$2:$F$180,0))))</f>
        <v>4</v>
      </c>
      <c r="AF120" s="50">
        <f t="array" ref="AF120">IF(ISERROR(INDEX([1]A_Monthly!AE$2:AE$180,MATCH($A120&amp;$B120&amp;$C120,[1]A_Monthly!$D$2:$D$180&amp;[1]A_Monthly!$E$2:$E$180&amp;[1]A_Monthly!$F$2:$F$180,0))),0,(INDEX([1]A_Monthly!AE$2:AE$180,MATCH($A120&amp;$B120&amp;$C120,[1]A_Monthly!$D$2:$D$180&amp;[1]A_Monthly!$E$2:$E$180&amp;[1]A_Monthly!$F$2:$F$180,0))))</f>
        <v>1</v>
      </c>
      <c r="AG120" s="50">
        <f t="array" ref="AG120">IF(ISERROR(INDEX([1]A_Monthly!AF$2:AF$180,MATCH($A120&amp;$B120&amp;$C120,[1]A_Monthly!$D$2:$D$180&amp;[1]A_Monthly!$E$2:$E$180&amp;[1]A_Monthly!$F$2:$F$180,0))),0,(INDEX([1]A_Monthly!AF$2:AF$180,MATCH($A120&amp;$B120&amp;$C120,[1]A_Monthly!$D$2:$D$180&amp;[1]A_Monthly!$E$2:$E$180&amp;[1]A_Monthly!$F$2:$F$180,0))))</f>
        <v>3</v>
      </c>
      <c r="AH120" s="51">
        <f t="array" ref="AH120">IF(ISERROR(INDEX([1]A_Monthly!AG$2:AG$180,MATCH($A120&amp;$B120&amp;$C120,[1]A_Monthly!$D$2:$D$180&amp;[1]A_Monthly!$E$2:$E$180&amp;[1]A_Monthly!$F$2:$F$180,0))),0,(INDEX([1]A_Monthly!AG$2:AG$180,MATCH($A120&amp;$B120&amp;$C120,[1]A_Monthly!$D$2:$D$180&amp;[1]A_Monthly!$E$2:$E$180&amp;[1]A_Monthly!$F$2:$F$180,0))))</f>
        <v>4</v>
      </c>
      <c r="AI120" s="29"/>
      <c r="AJ120" s="29"/>
      <c r="AK120" s="128"/>
      <c r="AL120" s="29"/>
      <c r="AM120" s="1"/>
      <c r="AN120" s="1"/>
    </row>
    <row r="121" spans="1:40" x14ac:dyDescent="0.2">
      <c r="A121" s="11">
        <v>16</v>
      </c>
      <c r="B121" s="11">
        <v>1</v>
      </c>
      <c r="C121" s="11">
        <v>2</v>
      </c>
      <c r="D121" s="29">
        <f t="array" ref="D121">IF(ISERROR(INDEX([1]A_Current!G$2:G$180,MATCH($A121&amp;$B121&amp;$C121,[1]A_Current!$D$2:$D$180&amp;[1]A_Yearly!$E$2:$E$180&amp;[1]A_Current!$F$2:$F$180,0))),0,(INDEX([1]A_Current!G$2:G$180,MATCH($A121&amp;$B121&amp;$C121,[1]A_Current!$D$2:$D$180&amp;[1]A_Current!$E$2:$E$180&amp;[1]A_Current!$F$2:$F$180,0))))</f>
        <v>8</v>
      </c>
      <c r="E121" s="29">
        <f t="array" ref="E121">IF(ISERROR(INDEX([1]A_Current!H$2:H$180,MATCH($A121&amp;$B121&amp;$C121,[1]A_Current!$D$2:$D$180&amp;[1]A_Yearly!$E$2:$E$180&amp;[1]A_Current!$F$2:$F$180,0))),0,(INDEX([1]A_Current!H$2:H$180,MATCH($A121&amp;$B121&amp;$C121,[1]A_Current!$D$2:$D$180&amp;[1]A_Current!$E$2:$E$180&amp;[1]A_Current!$F$2:$F$180,0))))</f>
        <v>4</v>
      </c>
      <c r="F121" s="102"/>
      <c r="G121" s="103" t="s">
        <v>67</v>
      </c>
      <c r="H121" s="49">
        <f t="array" ref="H121">IF(ISERROR(INDEX([1]A_Monthly!G$2:G$180,MATCH($A121&amp;$B121&amp;$C121,[1]A_Monthly!$D$2:$D$180&amp;[1]A_Monthly!$E$2:$E$180&amp;[1]A_Monthly!$F$2:$F$180,0))),0,(INDEX([1]A_Monthly!G$2:G$180,MATCH($A121&amp;$B121&amp;$C121,[1]A_Monthly!$D$2:$D$180&amp;[1]A_Monthly!$E$2:$E$180&amp;[1]A_Monthly!$F$2:$F$180,0))))</f>
        <v>1</v>
      </c>
      <c r="I121" s="49">
        <f t="array" ref="I121">IF(ISERROR(INDEX([1]A_Monthly!H$2:H$180,MATCH($A121&amp;$B121&amp;$C121,[1]A_Monthly!$D$2:$D$180&amp;[1]A_Monthly!$E$2:$E$180&amp;[1]A_Monthly!$F$2:$F$180,0))),0,(INDEX([1]A_Monthly!H$2:H$180,MATCH($A121&amp;$B121&amp;$C121,[1]A_Monthly!$D$2:$D$180&amp;[1]A_Monthly!$E$2:$E$180&amp;[1]A_Monthly!$F$2:$F$180,0))))</f>
        <v>0</v>
      </c>
      <c r="J121" s="49">
        <f t="array" ref="J121">IF(ISERROR(INDEX([1]A_Monthly!I$2:I$180,MATCH($A121&amp;$B121&amp;$C121,[1]A_Monthly!$D$2:$D$180&amp;[1]A_Monthly!$E$2:$E$180&amp;[1]A_Monthly!$F$2:$F$180,0))),0,(INDEX([1]A_Monthly!I$2:I$180,MATCH($A121&amp;$B121&amp;$C121,[1]A_Monthly!$D$2:$D$180&amp;[1]A_Monthly!$E$2:$E$180&amp;[1]A_Monthly!$F$2:$F$180,0))))</f>
        <v>0</v>
      </c>
      <c r="K121" s="49">
        <f t="array" ref="K121">IF(ISERROR(INDEX([1]A_Monthly!J$2:J$180,MATCH($A121&amp;$B121&amp;$C121,[1]A_Monthly!$D$2:$D$180&amp;[1]A_Monthly!$E$2:$E$180&amp;[1]A_Monthly!$F$2:$F$180,0))),0,(INDEX([1]A_Monthly!J$2:J$180,MATCH($A121&amp;$B121&amp;$C121,[1]A_Monthly!$D$2:$D$180&amp;[1]A_Monthly!$E$2:$E$180&amp;[1]A_Monthly!$F$2:$F$180,0))))</f>
        <v>0</v>
      </c>
      <c r="L121" s="49">
        <f t="array" ref="L121">IF(ISERROR(INDEX([1]A_Monthly!K$2:K$180,MATCH($A121&amp;$B121&amp;$C121,[1]A_Monthly!$D$2:$D$180&amp;[1]A_Monthly!$E$2:$E$180&amp;[1]A_Monthly!$F$2:$F$180,0))),0,(INDEX([1]A_Monthly!K$2:K$180,MATCH($A121&amp;$B121&amp;$C121,[1]A_Monthly!$D$2:$D$180&amp;[1]A_Monthly!$E$2:$E$180&amp;[1]A_Monthly!$F$2:$F$180,0))))</f>
        <v>0</v>
      </c>
      <c r="M121" s="49">
        <f t="array" ref="M121">IF(ISERROR(INDEX([1]A_Monthly!L$2:L$180,MATCH($A121&amp;$B121&amp;$C121,[1]A_Monthly!$D$2:$D$180&amp;[1]A_Monthly!$E$2:$E$180&amp;[1]A_Monthly!$F$2:$F$180,0))),0,(INDEX([1]A_Monthly!L$2:L$180,MATCH($A121&amp;$B121&amp;$C121,[1]A_Monthly!$D$2:$D$180&amp;[1]A_Monthly!$E$2:$E$180&amp;[1]A_Monthly!$F$2:$F$180,0))))</f>
        <v>1</v>
      </c>
      <c r="N121" s="49">
        <f t="array" ref="N121">IF(ISERROR(INDEX([1]A_Monthly!M$2:M$180,MATCH($A121&amp;$B121&amp;$C121,[1]A_Monthly!$D$2:$D$180&amp;[1]A_Monthly!$E$2:$E$180&amp;[1]A_Monthly!$F$2:$F$180,0))),0,(INDEX([1]A_Monthly!M$2:M$180,MATCH($A121&amp;$B121&amp;$C121,[1]A_Monthly!$D$2:$D$180&amp;[1]A_Monthly!$E$2:$E$180&amp;[1]A_Monthly!$F$2:$F$180,0))))</f>
        <v>1</v>
      </c>
      <c r="O121" s="49">
        <f t="array" ref="O121">IF(ISERROR(INDEX([1]A_Monthly!N$2:N$180,MATCH($A121&amp;$B121&amp;$C121,[1]A_Monthly!$D$2:$D$180&amp;[1]A_Monthly!$E$2:$E$180&amp;[1]A_Monthly!$F$2:$F$180,0))),0,(INDEX([1]A_Monthly!N$2:N$180,MATCH($A121&amp;$B121&amp;$C121,[1]A_Monthly!$D$2:$D$180&amp;[1]A_Monthly!$E$2:$E$180&amp;[1]A_Monthly!$F$2:$F$180,0))))</f>
        <v>0</v>
      </c>
      <c r="P121" s="49">
        <f t="array" ref="P121">IF(ISERROR(INDEX([1]A_Monthly!O$2:O$180,MATCH($A121&amp;$B121&amp;$C121,[1]A_Monthly!$D$2:$D$180&amp;[1]A_Monthly!$E$2:$E$180&amp;[1]A_Monthly!$F$2:$F$180,0))),0,(INDEX([1]A_Monthly!O$2:O$180,MATCH($A121&amp;$B121&amp;$C121,[1]A_Monthly!$D$2:$D$180&amp;[1]A_Monthly!$E$2:$E$180&amp;[1]A_Monthly!$F$2:$F$180,0))))</f>
        <v>0</v>
      </c>
      <c r="Q121" s="49">
        <f t="array" ref="Q121">IF(ISERROR(INDEX([1]A_Monthly!P$2:P$180,MATCH($A121&amp;$B121&amp;$C121,[1]A_Monthly!$D$2:$D$180&amp;[1]A_Monthly!$E$2:$E$180&amp;[1]A_Monthly!$F$2:$F$180,0))),0,(INDEX([1]A_Monthly!P$2:P$180,MATCH($A121&amp;$B121&amp;$C121,[1]A_Monthly!$D$2:$D$180&amp;[1]A_Monthly!$E$2:$E$180&amp;[1]A_Monthly!$F$2:$F$180,0))))</f>
        <v>2</v>
      </c>
      <c r="R121" s="49">
        <f t="array" ref="R121">IF(ISERROR(INDEX([1]A_Monthly!Q$2:Q$180,MATCH($A121&amp;$B121&amp;$C121,[1]A_Monthly!$D$2:$D$180&amp;[1]A_Monthly!$E$2:$E$180&amp;[1]A_Monthly!$F$2:$F$180,0))),0,(INDEX([1]A_Monthly!Q$2:Q$180,MATCH($A121&amp;$B121&amp;$C121,[1]A_Monthly!$D$2:$D$180&amp;[1]A_Monthly!$E$2:$E$180&amp;[1]A_Monthly!$F$2:$F$180,0))))</f>
        <v>1</v>
      </c>
      <c r="S121" s="49">
        <f t="array" ref="S121">IF(ISERROR(INDEX([1]A_Monthly!R$2:R$180,MATCH($A121&amp;$B121&amp;$C121,[1]A_Monthly!$D$2:$D$180&amp;[1]A_Monthly!$E$2:$E$180&amp;[1]A_Monthly!$F$2:$F$180,0))),0,(INDEX([1]A_Monthly!R$2:R$180,MATCH($A121&amp;$B121&amp;$C121,[1]A_Monthly!$D$2:$D$180&amp;[1]A_Monthly!$E$2:$E$180&amp;[1]A_Monthly!$F$2:$F$180,0))))</f>
        <v>1</v>
      </c>
      <c r="T121" s="49">
        <f t="array" ref="T121">IF(ISERROR(INDEX([1]A_Monthly!S$2:S$180,MATCH($A121&amp;$B121&amp;$C121,[1]A_Monthly!$D$2:$D$180&amp;[1]A_Monthly!$E$2:$E$180&amp;[1]A_Monthly!$F$2:$F$180,0))),0,(INDEX([1]A_Monthly!S$2:S$180,MATCH($A121&amp;$B121&amp;$C121,[1]A_Monthly!$D$2:$D$180&amp;[1]A_Monthly!$E$2:$E$180&amp;[1]A_Monthly!$F$2:$F$180,0))))</f>
        <v>1</v>
      </c>
      <c r="U121" s="49">
        <f t="array" ref="U121">IF(ISERROR(INDEX([1]A_Monthly!T$2:T$180,MATCH($A121&amp;$B121&amp;$C121,[1]A_Monthly!$D$2:$D$180&amp;[1]A_Monthly!$E$2:$E$180&amp;[1]A_Monthly!$F$2:$F$180,0))),0,(INDEX([1]A_Monthly!T$2:T$180,MATCH($A121&amp;$B121&amp;$C121,[1]A_Monthly!$D$2:$D$180&amp;[1]A_Monthly!$E$2:$E$180&amp;[1]A_Monthly!$F$2:$F$180,0))))</f>
        <v>1</v>
      </c>
      <c r="V121" s="49">
        <f t="array" ref="V121">IF(ISERROR(INDEX([1]A_Monthly!U$2:U$180,MATCH($A121&amp;$B121&amp;$C121,[1]A_Monthly!$D$2:$D$180&amp;[1]A_Monthly!$E$2:$E$180&amp;[1]A_Monthly!$F$2:$F$180,0))),0,(INDEX([1]A_Monthly!U$2:U$180,MATCH($A121&amp;$B121&amp;$C121,[1]A_Monthly!$D$2:$D$180&amp;[1]A_Monthly!$E$2:$E$180&amp;[1]A_Monthly!$F$2:$F$180,0))))</f>
        <v>0</v>
      </c>
      <c r="W121" s="49">
        <f t="array" ref="W121">IF(ISERROR(INDEX([1]A_Monthly!V$2:V$180,MATCH($A121&amp;$B121&amp;$C121,[1]A_Monthly!$D$2:$D$180&amp;[1]A_Monthly!$E$2:$E$180&amp;[1]A_Monthly!$F$2:$F$180,0))),0,(INDEX([1]A_Monthly!V$2:V$180,MATCH($A121&amp;$B121&amp;$C121,[1]A_Monthly!$D$2:$D$180&amp;[1]A_Monthly!$E$2:$E$180&amp;[1]A_Monthly!$F$2:$F$180,0))))</f>
        <v>1</v>
      </c>
      <c r="X121" s="49">
        <f t="array" ref="X121">IF(ISERROR(INDEX([1]A_Monthly!W$2:W$180,MATCH($A121&amp;$B121&amp;$C121,[1]A_Monthly!$D$2:$D$180&amp;[1]A_Monthly!$E$2:$E$180&amp;[1]A_Monthly!$F$2:$F$180,0))),0,(INDEX([1]A_Monthly!W$2:W$180,MATCH($A121&amp;$B121&amp;$C121,[1]A_Monthly!$D$2:$D$180&amp;[1]A_Monthly!$E$2:$E$180&amp;[1]A_Monthly!$F$2:$F$180,0))))</f>
        <v>0</v>
      </c>
      <c r="Y121" s="49">
        <f t="array" ref="Y121">IF(ISERROR(INDEX([1]A_Monthly!X$2:X$180,MATCH($A121&amp;$B121&amp;$C121,[1]A_Monthly!$D$2:$D$180&amp;[1]A_Monthly!$E$2:$E$180&amp;[1]A_Monthly!$F$2:$F$180,0))),0,(INDEX([1]A_Monthly!X$2:X$180,MATCH($A121&amp;$B121&amp;$C121,[1]A_Monthly!$D$2:$D$180&amp;[1]A_Monthly!$E$2:$E$180&amp;[1]A_Monthly!$F$2:$F$180,0))))</f>
        <v>0</v>
      </c>
      <c r="Z121" s="49">
        <f t="array" ref="Z121">IF(ISERROR(INDEX([1]A_Monthly!Y$2:Y$180,MATCH($A121&amp;$B121&amp;$C121,[1]A_Monthly!$D$2:$D$180&amp;[1]A_Monthly!$E$2:$E$180&amp;[1]A_Monthly!$F$2:$F$180,0))),0,(INDEX([1]A_Monthly!Y$2:Y$180,MATCH($A121&amp;$B121&amp;$C121,[1]A_Monthly!$D$2:$D$180&amp;[1]A_Monthly!$E$2:$E$180&amp;[1]A_Monthly!$F$2:$F$180,0))))</f>
        <v>1</v>
      </c>
      <c r="AA121" s="49">
        <f t="array" ref="AA121">IF(ISERROR(INDEX([1]A_Monthly!Z$2:Z$180,MATCH($A121&amp;$B121&amp;$C121,[1]A_Monthly!$D$2:$D$180&amp;[1]A_Monthly!$E$2:$E$180&amp;[1]A_Monthly!$F$2:$F$180,0))),0,(INDEX([1]A_Monthly!Z$2:Z$180,MATCH($A121&amp;$B121&amp;$C121,[1]A_Monthly!$D$2:$D$180&amp;[1]A_Monthly!$E$2:$E$180&amp;[1]A_Monthly!$F$2:$F$180,0))))</f>
        <v>1</v>
      </c>
      <c r="AB121" s="49">
        <f t="array" ref="AB121">IF(ISERROR(INDEX([1]A_Monthly!AA$2:AA$180,MATCH($A121&amp;$B121&amp;$C121,[1]A_Monthly!$D$2:$D$180&amp;[1]A_Monthly!$E$2:$E$180&amp;[1]A_Monthly!$F$2:$F$180,0))),0,(INDEX([1]A_Monthly!AA$2:AA$180,MATCH($A121&amp;$B121&amp;$C121,[1]A_Monthly!$D$2:$D$180&amp;[1]A_Monthly!$E$2:$E$180&amp;[1]A_Monthly!$F$2:$F$180,0))))</f>
        <v>0</v>
      </c>
      <c r="AC121" s="49">
        <f t="array" ref="AC121">IF(ISERROR(INDEX([1]A_Monthly!AB$2:AB$180,MATCH($A121&amp;$B121&amp;$C121,[1]A_Monthly!$D$2:$D$180&amp;[1]A_Monthly!$E$2:$E$180&amp;[1]A_Monthly!$F$2:$F$180,0))),0,(INDEX([1]A_Monthly!AB$2:AB$180,MATCH($A121&amp;$B121&amp;$C121,[1]A_Monthly!$D$2:$D$180&amp;[1]A_Monthly!$E$2:$E$180&amp;[1]A_Monthly!$F$2:$F$180,0))))</f>
        <v>2</v>
      </c>
      <c r="AD121" s="49">
        <f t="array" ref="AD121">IF(ISERROR(INDEX([1]A_Monthly!AC$2:AC$180,MATCH($A121&amp;$B121&amp;$C121,[1]A_Monthly!$D$2:$D$180&amp;[1]A_Monthly!$E$2:$E$180&amp;[1]A_Monthly!$F$2:$F$180,0))),0,(INDEX([1]A_Monthly!AC$2:AC$180,MATCH($A121&amp;$B121&amp;$C121,[1]A_Monthly!$D$2:$D$180&amp;[1]A_Monthly!$E$2:$E$180&amp;[1]A_Monthly!$F$2:$F$180,0))))</f>
        <v>0</v>
      </c>
      <c r="AE121" s="49">
        <f t="array" ref="AE121">IF(ISERROR(INDEX([1]A_Monthly!AD$2:AD$180,MATCH($A121&amp;$B121&amp;$C121,[1]A_Monthly!$D$2:$D$180&amp;[1]A_Monthly!$E$2:$E$180&amp;[1]A_Monthly!$F$2:$F$180,0))),0,(INDEX([1]A_Monthly!AD$2:AD$180,MATCH($A121&amp;$B121&amp;$C121,[1]A_Monthly!$D$2:$D$180&amp;[1]A_Monthly!$E$2:$E$180&amp;[1]A_Monthly!$F$2:$F$180,0))))</f>
        <v>0</v>
      </c>
      <c r="AF121" s="50">
        <f t="array" ref="AF121">IF(ISERROR(INDEX([1]A_Monthly!AE$2:AE$180,MATCH($A121&amp;$B121&amp;$C121,[1]A_Monthly!$D$2:$D$180&amp;[1]A_Monthly!$E$2:$E$180&amp;[1]A_Monthly!$F$2:$F$180,0))),0,(INDEX([1]A_Monthly!AE$2:AE$180,MATCH($A121&amp;$B121&amp;$C121,[1]A_Monthly!$D$2:$D$180&amp;[1]A_Monthly!$E$2:$E$180&amp;[1]A_Monthly!$F$2:$F$180,0))))</f>
        <v>0</v>
      </c>
      <c r="AG121" s="50">
        <f t="array" ref="AG121">IF(ISERROR(INDEX([1]A_Monthly!AF$2:AF$180,MATCH($A121&amp;$B121&amp;$C121,[1]A_Monthly!$D$2:$D$180&amp;[1]A_Monthly!$E$2:$E$180&amp;[1]A_Monthly!$F$2:$F$180,0))),0,(INDEX([1]A_Monthly!AF$2:AF$180,MATCH($A121&amp;$B121&amp;$C121,[1]A_Monthly!$D$2:$D$180&amp;[1]A_Monthly!$E$2:$E$180&amp;[1]A_Monthly!$F$2:$F$180,0))))</f>
        <v>0</v>
      </c>
      <c r="AH121" s="51">
        <f t="array" ref="AH121">IF(ISERROR(INDEX([1]A_Monthly!AG$2:AG$180,MATCH($A121&amp;$B121&amp;$C121,[1]A_Monthly!$D$2:$D$180&amp;[1]A_Monthly!$E$2:$E$180&amp;[1]A_Monthly!$F$2:$F$180,0))),0,(INDEX([1]A_Monthly!AG$2:AG$180,MATCH($A121&amp;$B121&amp;$C121,[1]A_Monthly!$D$2:$D$180&amp;[1]A_Monthly!$E$2:$E$180&amp;[1]A_Monthly!$F$2:$F$180,0))))</f>
        <v>0</v>
      </c>
      <c r="AK121" s="128"/>
      <c r="AM121" s="1"/>
      <c r="AN121" s="1"/>
    </row>
    <row r="122" spans="1:40" x14ac:dyDescent="0.2">
      <c r="A122" s="11">
        <v>16</v>
      </c>
      <c r="B122" s="11">
        <v>1</v>
      </c>
      <c r="C122" s="11">
        <v>3</v>
      </c>
      <c r="D122" s="29">
        <f t="array" ref="D122">IF(ISERROR(INDEX([1]A_Current!G$2:G$180,MATCH($A122&amp;$B122&amp;$C122,[1]A_Current!$D$2:$D$180&amp;[1]A_Yearly!$E$2:$E$180&amp;[1]A_Current!$F$2:$F$180,0))),0,(INDEX([1]A_Current!G$2:G$180,MATCH($A122&amp;$B122&amp;$C122,[1]A_Current!$D$2:$D$180&amp;[1]A_Current!$E$2:$E$180&amp;[1]A_Current!$F$2:$F$180,0))))</f>
        <v>2</v>
      </c>
      <c r="E122" s="29">
        <f t="array" ref="E122">IF(ISERROR(INDEX([1]A_Current!H$2:H$180,MATCH($A122&amp;$B122&amp;$C122,[1]A_Current!$D$2:$D$180&amp;[1]A_Yearly!$E$2:$E$180&amp;[1]A_Current!$F$2:$F$180,0))),0,(INDEX([1]A_Current!H$2:H$180,MATCH($A122&amp;$B122&amp;$C122,[1]A_Current!$D$2:$D$180&amp;[1]A_Current!$E$2:$E$180&amp;[1]A_Current!$F$2:$F$180,0))))</f>
        <v>3</v>
      </c>
      <c r="F122" s="102"/>
      <c r="G122" s="103" t="s">
        <v>68</v>
      </c>
      <c r="H122" s="49">
        <f t="array" ref="H122">IF(ISERROR(INDEX([1]A_Monthly!G$2:G$180,MATCH($A122&amp;$B122&amp;$C122,[1]A_Monthly!$D$2:$D$180&amp;[1]A_Monthly!$E$2:$E$180&amp;[1]A_Monthly!$F$2:$F$180,0))),0,(INDEX([1]A_Monthly!G$2:G$180,MATCH($A122&amp;$B122&amp;$C122,[1]A_Monthly!$D$2:$D$180&amp;[1]A_Monthly!$E$2:$E$180&amp;[1]A_Monthly!$F$2:$F$180,0))))</f>
        <v>0</v>
      </c>
      <c r="I122" s="49">
        <f t="array" ref="I122">IF(ISERROR(INDEX([1]A_Monthly!H$2:H$180,MATCH($A122&amp;$B122&amp;$C122,[1]A_Monthly!$D$2:$D$180&amp;[1]A_Monthly!$E$2:$E$180&amp;[1]A_Monthly!$F$2:$F$180,0))),0,(INDEX([1]A_Monthly!H$2:H$180,MATCH($A122&amp;$B122&amp;$C122,[1]A_Monthly!$D$2:$D$180&amp;[1]A_Monthly!$E$2:$E$180&amp;[1]A_Monthly!$F$2:$F$180,0))))</f>
        <v>0</v>
      </c>
      <c r="J122" s="49">
        <f t="array" ref="J122">IF(ISERROR(INDEX([1]A_Monthly!I$2:I$180,MATCH($A122&amp;$B122&amp;$C122,[1]A_Monthly!$D$2:$D$180&amp;[1]A_Monthly!$E$2:$E$180&amp;[1]A_Monthly!$F$2:$F$180,0))),0,(INDEX([1]A_Monthly!I$2:I$180,MATCH($A122&amp;$B122&amp;$C122,[1]A_Monthly!$D$2:$D$180&amp;[1]A_Monthly!$E$2:$E$180&amp;[1]A_Monthly!$F$2:$F$180,0))))</f>
        <v>0</v>
      </c>
      <c r="K122" s="49">
        <f t="array" ref="K122">IF(ISERROR(INDEX([1]A_Monthly!J$2:J$180,MATCH($A122&amp;$B122&amp;$C122,[1]A_Monthly!$D$2:$D$180&amp;[1]A_Monthly!$E$2:$E$180&amp;[1]A_Monthly!$F$2:$F$180,0))),0,(INDEX([1]A_Monthly!J$2:J$180,MATCH($A122&amp;$B122&amp;$C122,[1]A_Monthly!$D$2:$D$180&amp;[1]A_Monthly!$E$2:$E$180&amp;[1]A_Monthly!$F$2:$F$180,0))))</f>
        <v>0</v>
      </c>
      <c r="L122" s="49">
        <f t="array" ref="L122">IF(ISERROR(INDEX([1]A_Monthly!K$2:K$180,MATCH($A122&amp;$B122&amp;$C122,[1]A_Monthly!$D$2:$D$180&amp;[1]A_Monthly!$E$2:$E$180&amp;[1]A_Monthly!$F$2:$F$180,0))),0,(INDEX([1]A_Monthly!K$2:K$180,MATCH($A122&amp;$B122&amp;$C122,[1]A_Monthly!$D$2:$D$180&amp;[1]A_Monthly!$E$2:$E$180&amp;[1]A_Monthly!$F$2:$F$180,0))))</f>
        <v>0</v>
      </c>
      <c r="M122" s="49">
        <f t="array" ref="M122">IF(ISERROR(INDEX([1]A_Monthly!L$2:L$180,MATCH($A122&amp;$B122&amp;$C122,[1]A_Monthly!$D$2:$D$180&amp;[1]A_Monthly!$E$2:$E$180&amp;[1]A_Monthly!$F$2:$F$180,0))),0,(INDEX([1]A_Monthly!L$2:L$180,MATCH($A122&amp;$B122&amp;$C122,[1]A_Monthly!$D$2:$D$180&amp;[1]A_Monthly!$E$2:$E$180&amp;[1]A_Monthly!$F$2:$F$180,0))))</f>
        <v>0</v>
      </c>
      <c r="N122" s="49">
        <f t="array" ref="N122">IF(ISERROR(INDEX([1]A_Monthly!M$2:M$180,MATCH($A122&amp;$B122&amp;$C122,[1]A_Monthly!$D$2:$D$180&amp;[1]A_Monthly!$E$2:$E$180&amp;[1]A_Monthly!$F$2:$F$180,0))),0,(INDEX([1]A_Monthly!M$2:M$180,MATCH($A122&amp;$B122&amp;$C122,[1]A_Monthly!$D$2:$D$180&amp;[1]A_Monthly!$E$2:$E$180&amp;[1]A_Monthly!$F$2:$F$180,0))))</f>
        <v>2</v>
      </c>
      <c r="O122" s="49">
        <f t="array" ref="O122">IF(ISERROR(INDEX([1]A_Monthly!N$2:N$180,MATCH($A122&amp;$B122&amp;$C122,[1]A_Monthly!$D$2:$D$180&amp;[1]A_Monthly!$E$2:$E$180&amp;[1]A_Monthly!$F$2:$F$180,0))),0,(INDEX([1]A_Monthly!N$2:N$180,MATCH($A122&amp;$B122&amp;$C122,[1]A_Monthly!$D$2:$D$180&amp;[1]A_Monthly!$E$2:$E$180&amp;[1]A_Monthly!$F$2:$F$180,0))))</f>
        <v>0</v>
      </c>
      <c r="P122" s="49">
        <f t="array" ref="P122">IF(ISERROR(INDEX([1]A_Monthly!O$2:O$180,MATCH($A122&amp;$B122&amp;$C122,[1]A_Monthly!$D$2:$D$180&amp;[1]A_Monthly!$E$2:$E$180&amp;[1]A_Monthly!$F$2:$F$180,0))),0,(INDEX([1]A_Monthly!O$2:O$180,MATCH($A122&amp;$B122&amp;$C122,[1]A_Monthly!$D$2:$D$180&amp;[1]A_Monthly!$E$2:$E$180&amp;[1]A_Monthly!$F$2:$F$180,0))))</f>
        <v>0</v>
      </c>
      <c r="Q122" s="49">
        <f t="array" ref="Q122">IF(ISERROR(INDEX([1]A_Monthly!P$2:P$180,MATCH($A122&amp;$B122&amp;$C122,[1]A_Monthly!$D$2:$D$180&amp;[1]A_Monthly!$E$2:$E$180&amp;[1]A_Monthly!$F$2:$F$180,0))),0,(INDEX([1]A_Monthly!P$2:P$180,MATCH($A122&amp;$B122&amp;$C122,[1]A_Monthly!$D$2:$D$180&amp;[1]A_Monthly!$E$2:$E$180&amp;[1]A_Monthly!$F$2:$F$180,0))))</f>
        <v>0</v>
      </c>
      <c r="R122" s="49">
        <f t="array" ref="R122">IF(ISERROR(INDEX([1]A_Monthly!Q$2:Q$180,MATCH($A122&amp;$B122&amp;$C122,[1]A_Monthly!$D$2:$D$180&amp;[1]A_Monthly!$E$2:$E$180&amp;[1]A_Monthly!$F$2:$F$180,0))),0,(INDEX([1]A_Monthly!Q$2:Q$180,MATCH($A122&amp;$B122&amp;$C122,[1]A_Monthly!$D$2:$D$180&amp;[1]A_Monthly!$E$2:$E$180&amp;[1]A_Monthly!$F$2:$F$180,0))))</f>
        <v>0</v>
      </c>
      <c r="S122" s="49">
        <f t="array" ref="S122">IF(ISERROR(INDEX([1]A_Monthly!R$2:R$180,MATCH($A122&amp;$B122&amp;$C122,[1]A_Monthly!$D$2:$D$180&amp;[1]A_Monthly!$E$2:$E$180&amp;[1]A_Monthly!$F$2:$F$180,0))),0,(INDEX([1]A_Monthly!R$2:R$180,MATCH($A122&amp;$B122&amp;$C122,[1]A_Monthly!$D$2:$D$180&amp;[1]A_Monthly!$E$2:$E$180&amp;[1]A_Monthly!$F$2:$F$180,0))))</f>
        <v>0</v>
      </c>
      <c r="T122" s="49">
        <f t="array" ref="T122">IF(ISERROR(INDEX([1]A_Monthly!S$2:S$180,MATCH($A122&amp;$B122&amp;$C122,[1]A_Monthly!$D$2:$D$180&amp;[1]A_Monthly!$E$2:$E$180&amp;[1]A_Monthly!$F$2:$F$180,0))),0,(INDEX([1]A_Monthly!S$2:S$180,MATCH($A122&amp;$B122&amp;$C122,[1]A_Monthly!$D$2:$D$180&amp;[1]A_Monthly!$E$2:$E$180&amp;[1]A_Monthly!$F$2:$F$180,0))))</f>
        <v>0</v>
      </c>
      <c r="U122" s="49">
        <f t="array" ref="U122">IF(ISERROR(INDEX([1]A_Monthly!T$2:T$180,MATCH($A122&amp;$B122&amp;$C122,[1]A_Monthly!$D$2:$D$180&amp;[1]A_Monthly!$E$2:$E$180&amp;[1]A_Monthly!$F$2:$F$180,0))),0,(INDEX([1]A_Monthly!T$2:T$180,MATCH($A122&amp;$B122&amp;$C122,[1]A_Monthly!$D$2:$D$180&amp;[1]A_Monthly!$E$2:$E$180&amp;[1]A_Monthly!$F$2:$F$180,0))))</f>
        <v>0</v>
      </c>
      <c r="V122" s="49">
        <f t="array" ref="V122">IF(ISERROR(INDEX([1]A_Monthly!U$2:U$180,MATCH($A122&amp;$B122&amp;$C122,[1]A_Monthly!$D$2:$D$180&amp;[1]A_Monthly!$E$2:$E$180&amp;[1]A_Monthly!$F$2:$F$180,0))),0,(INDEX([1]A_Monthly!U$2:U$180,MATCH($A122&amp;$B122&amp;$C122,[1]A_Monthly!$D$2:$D$180&amp;[1]A_Monthly!$E$2:$E$180&amp;[1]A_Monthly!$F$2:$F$180,0))))</f>
        <v>0</v>
      </c>
      <c r="W122" s="49">
        <f t="array" ref="W122">IF(ISERROR(INDEX([1]A_Monthly!V$2:V$180,MATCH($A122&amp;$B122&amp;$C122,[1]A_Monthly!$D$2:$D$180&amp;[1]A_Monthly!$E$2:$E$180&amp;[1]A_Monthly!$F$2:$F$180,0))),0,(INDEX([1]A_Monthly!V$2:V$180,MATCH($A122&amp;$B122&amp;$C122,[1]A_Monthly!$D$2:$D$180&amp;[1]A_Monthly!$E$2:$E$180&amp;[1]A_Monthly!$F$2:$F$180,0))))</f>
        <v>0</v>
      </c>
      <c r="X122" s="49">
        <f t="array" ref="X122">IF(ISERROR(INDEX([1]A_Monthly!W$2:W$180,MATCH($A122&amp;$B122&amp;$C122,[1]A_Monthly!$D$2:$D$180&amp;[1]A_Monthly!$E$2:$E$180&amp;[1]A_Monthly!$F$2:$F$180,0))),0,(INDEX([1]A_Monthly!W$2:W$180,MATCH($A122&amp;$B122&amp;$C122,[1]A_Monthly!$D$2:$D$180&amp;[1]A_Monthly!$E$2:$E$180&amp;[1]A_Monthly!$F$2:$F$180,0))))</f>
        <v>1</v>
      </c>
      <c r="Y122" s="49">
        <f t="array" ref="Y122">IF(ISERROR(INDEX([1]A_Monthly!X$2:X$180,MATCH($A122&amp;$B122&amp;$C122,[1]A_Monthly!$D$2:$D$180&amp;[1]A_Monthly!$E$2:$E$180&amp;[1]A_Monthly!$F$2:$F$180,0))),0,(INDEX([1]A_Monthly!X$2:X$180,MATCH($A122&amp;$B122&amp;$C122,[1]A_Monthly!$D$2:$D$180&amp;[1]A_Monthly!$E$2:$E$180&amp;[1]A_Monthly!$F$2:$F$180,0))))</f>
        <v>1</v>
      </c>
      <c r="Z122" s="49">
        <f t="array" ref="Z122">IF(ISERROR(INDEX([1]A_Monthly!Y$2:Y$180,MATCH($A122&amp;$B122&amp;$C122,[1]A_Monthly!$D$2:$D$180&amp;[1]A_Monthly!$E$2:$E$180&amp;[1]A_Monthly!$F$2:$F$180,0))),0,(INDEX([1]A_Monthly!Y$2:Y$180,MATCH($A122&amp;$B122&amp;$C122,[1]A_Monthly!$D$2:$D$180&amp;[1]A_Monthly!$E$2:$E$180&amp;[1]A_Monthly!$F$2:$F$180,0))))</f>
        <v>0</v>
      </c>
      <c r="AA122" s="49">
        <f t="array" ref="AA122">IF(ISERROR(INDEX([1]A_Monthly!Z$2:Z$180,MATCH($A122&amp;$B122&amp;$C122,[1]A_Monthly!$D$2:$D$180&amp;[1]A_Monthly!$E$2:$E$180&amp;[1]A_Monthly!$F$2:$F$180,0))),0,(INDEX([1]A_Monthly!Z$2:Z$180,MATCH($A122&amp;$B122&amp;$C122,[1]A_Monthly!$D$2:$D$180&amp;[1]A_Monthly!$E$2:$E$180&amp;[1]A_Monthly!$F$2:$F$180,0))))</f>
        <v>0</v>
      </c>
      <c r="AB122" s="49">
        <f t="array" ref="AB122">IF(ISERROR(INDEX([1]A_Monthly!AA$2:AA$180,MATCH($A122&amp;$B122&amp;$C122,[1]A_Monthly!$D$2:$D$180&amp;[1]A_Monthly!$E$2:$E$180&amp;[1]A_Monthly!$F$2:$F$180,0))),0,(INDEX([1]A_Monthly!AA$2:AA$180,MATCH($A122&amp;$B122&amp;$C122,[1]A_Monthly!$D$2:$D$180&amp;[1]A_Monthly!$E$2:$E$180&amp;[1]A_Monthly!$F$2:$F$180,0))))</f>
        <v>0</v>
      </c>
      <c r="AC122" s="49">
        <f t="array" ref="AC122">IF(ISERROR(INDEX([1]A_Monthly!AB$2:AB$180,MATCH($A122&amp;$B122&amp;$C122,[1]A_Monthly!$D$2:$D$180&amp;[1]A_Monthly!$E$2:$E$180&amp;[1]A_Monthly!$F$2:$F$180,0))),0,(INDEX([1]A_Monthly!AB$2:AB$180,MATCH($A122&amp;$B122&amp;$C122,[1]A_Monthly!$D$2:$D$180&amp;[1]A_Monthly!$E$2:$E$180&amp;[1]A_Monthly!$F$2:$F$180,0))))</f>
        <v>0</v>
      </c>
      <c r="AD122" s="49">
        <f t="array" ref="AD122">IF(ISERROR(INDEX([1]A_Monthly!AC$2:AC$180,MATCH($A122&amp;$B122&amp;$C122,[1]A_Monthly!$D$2:$D$180&amp;[1]A_Monthly!$E$2:$E$180&amp;[1]A_Monthly!$F$2:$F$180,0))),0,(INDEX([1]A_Monthly!AC$2:AC$180,MATCH($A122&amp;$B122&amp;$C122,[1]A_Monthly!$D$2:$D$180&amp;[1]A_Monthly!$E$2:$E$180&amp;[1]A_Monthly!$F$2:$F$180,0))))</f>
        <v>0</v>
      </c>
      <c r="AE122" s="49">
        <f t="array" ref="AE122">IF(ISERROR(INDEX([1]A_Monthly!AD$2:AD$180,MATCH($A122&amp;$B122&amp;$C122,[1]A_Monthly!$D$2:$D$180&amp;[1]A_Monthly!$E$2:$E$180&amp;[1]A_Monthly!$F$2:$F$180,0))),0,(INDEX([1]A_Monthly!AD$2:AD$180,MATCH($A122&amp;$B122&amp;$C122,[1]A_Monthly!$D$2:$D$180&amp;[1]A_Monthly!$E$2:$E$180&amp;[1]A_Monthly!$F$2:$F$180,0))))</f>
        <v>1</v>
      </c>
      <c r="AF122" s="50">
        <f t="array" ref="AF122">IF(ISERROR(INDEX([1]A_Monthly!AE$2:AE$180,MATCH($A122&amp;$B122&amp;$C122,[1]A_Monthly!$D$2:$D$180&amp;[1]A_Monthly!$E$2:$E$180&amp;[1]A_Monthly!$F$2:$F$180,0))),0,(INDEX([1]A_Monthly!AE$2:AE$180,MATCH($A122&amp;$B122&amp;$C122,[1]A_Monthly!$D$2:$D$180&amp;[1]A_Monthly!$E$2:$E$180&amp;[1]A_Monthly!$F$2:$F$180,0))))</f>
        <v>0</v>
      </c>
      <c r="AG122" s="50">
        <f t="array" ref="AG122">IF(ISERROR(INDEX([1]A_Monthly!AF$2:AF$180,MATCH($A122&amp;$B122&amp;$C122,[1]A_Monthly!$D$2:$D$180&amp;[1]A_Monthly!$E$2:$E$180&amp;[1]A_Monthly!$F$2:$F$180,0))),0,(INDEX([1]A_Monthly!AF$2:AF$180,MATCH($A122&amp;$B122&amp;$C122,[1]A_Monthly!$D$2:$D$180&amp;[1]A_Monthly!$E$2:$E$180&amp;[1]A_Monthly!$F$2:$F$180,0))))</f>
        <v>0</v>
      </c>
      <c r="AH122" s="51">
        <f t="array" ref="AH122">IF(ISERROR(INDEX([1]A_Monthly!AG$2:AG$180,MATCH($A122&amp;$B122&amp;$C122,[1]A_Monthly!$D$2:$D$180&amp;[1]A_Monthly!$E$2:$E$180&amp;[1]A_Monthly!$F$2:$F$180,0))),0,(INDEX([1]A_Monthly!AG$2:AG$180,MATCH($A122&amp;$B122&amp;$C122,[1]A_Monthly!$D$2:$D$180&amp;[1]A_Monthly!$E$2:$E$180&amp;[1]A_Monthly!$F$2:$F$180,0))))</f>
        <v>1</v>
      </c>
      <c r="AI122" s="29"/>
      <c r="AJ122" s="29"/>
      <c r="AK122" s="128"/>
      <c r="AL122" s="29"/>
      <c r="AM122" s="1"/>
      <c r="AN122" s="1"/>
    </row>
    <row r="123" spans="1:40" x14ac:dyDescent="0.2">
      <c r="D123" s="11">
        <f>SUM(D120:D122)</f>
        <v>23</v>
      </c>
      <c r="E123" s="11">
        <f>SUM(E120:E122)</f>
        <v>28</v>
      </c>
      <c r="F123" s="104" t="s">
        <v>69</v>
      </c>
      <c r="G123" s="105"/>
      <c r="H123" s="106">
        <f t="shared" ref="H123:AH123" si="61">SUM(H120:H122)</f>
        <v>3</v>
      </c>
      <c r="I123" s="106">
        <f t="shared" si="61"/>
        <v>3</v>
      </c>
      <c r="J123" s="106">
        <f t="shared" si="61"/>
        <v>1</v>
      </c>
      <c r="K123" s="106">
        <f t="shared" si="61"/>
        <v>0</v>
      </c>
      <c r="L123" s="106">
        <f t="shared" si="61"/>
        <v>2</v>
      </c>
      <c r="M123" s="106">
        <f t="shared" si="61"/>
        <v>1</v>
      </c>
      <c r="N123" s="106">
        <f t="shared" si="61"/>
        <v>4</v>
      </c>
      <c r="O123" s="106">
        <f t="shared" si="61"/>
        <v>2</v>
      </c>
      <c r="P123" s="106">
        <f t="shared" si="61"/>
        <v>0</v>
      </c>
      <c r="Q123" s="106">
        <f t="shared" si="61"/>
        <v>4</v>
      </c>
      <c r="R123" s="106">
        <f t="shared" si="61"/>
        <v>2</v>
      </c>
      <c r="S123" s="107">
        <f t="shared" si="61"/>
        <v>3</v>
      </c>
      <c r="T123" s="107">
        <f t="shared" si="61"/>
        <v>2</v>
      </c>
      <c r="U123" s="107">
        <f t="shared" si="61"/>
        <v>2</v>
      </c>
      <c r="V123" s="107">
        <f t="shared" si="61"/>
        <v>3</v>
      </c>
      <c r="W123" s="107">
        <f t="shared" si="61"/>
        <v>1</v>
      </c>
      <c r="X123" s="107">
        <f t="shared" si="61"/>
        <v>1</v>
      </c>
      <c r="Y123" s="107">
        <f t="shared" si="61"/>
        <v>1</v>
      </c>
      <c r="Z123" s="107">
        <f t="shared" si="61"/>
        <v>4</v>
      </c>
      <c r="AA123" s="107">
        <f t="shared" si="61"/>
        <v>1</v>
      </c>
      <c r="AB123" s="107">
        <f t="shared" si="61"/>
        <v>5</v>
      </c>
      <c r="AC123" s="107">
        <f t="shared" si="61"/>
        <v>2</v>
      </c>
      <c r="AD123" s="107">
        <f t="shared" si="61"/>
        <v>1</v>
      </c>
      <c r="AE123" s="107">
        <f t="shared" si="61"/>
        <v>5</v>
      </c>
      <c r="AF123" s="108">
        <f t="shared" si="61"/>
        <v>1</v>
      </c>
      <c r="AG123" s="108">
        <f t="shared" si="61"/>
        <v>3</v>
      </c>
      <c r="AH123" s="109">
        <f t="shared" si="61"/>
        <v>5</v>
      </c>
      <c r="AK123" s="128"/>
      <c r="AM123" s="1"/>
      <c r="AN123" s="1"/>
    </row>
    <row r="124" spans="1:40" x14ac:dyDescent="0.2">
      <c r="A124" s="11">
        <v>16</v>
      </c>
      <c r="B124" s="11">
        <v>2</v>
      </c>
      <c r="C124" s="11">
        <v>1</v>
      </c>
      <c r="D124" s="29">
        <f t="array" ref="D124">IF(ISERROR(INDEX([1]A_Current!G$2:G$180,MATCH($A124&amp;$B124&amp;$C124,[1]A_Current!$D$2:$D$180&amp;[1]A_Yearly!$E$2:$E$180&amp;[1]A_Current!$F$2:$F$180,0))),0,(INDEX([1]A_Current!G$2:G$180,MATCH($A124&amp;$B124&amp;$C124,[1]A_Current!$D$2:$D$180&amp;[1]A_Current!$E$2:$E$180&amp;[1]A_Current!$F$2:$F$180,0))))</f>
        <v>29</v>
      </c>
      <c r="E124" s="29">
        <f t="array" ref="E124">IF(ISERROR(INDEX([1]A_Current!H$2:H$180,MATCH($A124&amp;$B124&amp;$C124,[1]A_Current!$D$2:$D$180&amp;[1]A_Yearly!$E$2:$E$180&amp;[1]A_Current!$F$2:$F$180,0))),0,(INDEX([1]A_Current!H$2:H$180,MATCH($A124&amp;$B124&amp;$C124,[1]A_Current!$D$2:$D$180&amp;[1]A_Current!$E$2:$E$180&amp;[1]A_Current!$F$2:$F$180,0))))</f>
        <v>12</v>
      </c>
      <c r="F124" s="40" t="s">
        <v>70</v>
      </c>
      <c r="G124" s="101" t="s">
        <v>66</v>
      </c>
      <c r="H124" s="42">
        <f t="array" ref="H124">IF(ISERROR(INDEX([1]A_Monthly!G$2:G$180,MATCH($A124&amp;$B124&amp;$C124,[1]A_Monthly!$D$2:$D$180&amp;[1]A_Monthly!$E$2:$E$180&amp;[1]A_Monthly!$F$2:$F$180,0))),0,(INDEX([1]A_Monthly!G$2:G$180,MATCH($A124&amp;$B124&amp;$C124,[1]A_Monthly!$D$2:$D$180&amp;[1]A_Monthly!$E$2:$E$180&amp;[1]A_Monthly!$F$2:$F$180,0))))</f>
        <v>0</v>
      </c>
      <c r="I124" s="42">
        <f t="array" ref="I124">IF(ISERROR(INDEX([1]A_Monthly!H$2:H$180,MATCH($A124&amp;$B124&amp;$C124,[1]A_Monthly!$D$2:$D$180&amp;[1]A_Monthly!$E$2:$E$180&amp;[1]A_Monthly!$F$2:$F$180,0))),0,(INDEX([1]A_Monthly!H$2:H$180,MATCH($A124&amp;$B124&amp;$C124,[1]A_Monthly!$D$2:$D$180&amp;[1]A_Monthly!$E$2:$E$180&amp;[1]A_Monthly!$F$2:$F$180,0))))</f>
        <v>7</v>
      </c>
      <c r="J124" s="42">
        <f t="array" ref="J124">IF(ISERROR(INDEX([1]A_Monthly!I$2:I$180,MATCH($A124&amp;$B124&amp;$C124,[1]A_Monthly!$D$2:$D$180&amp;[1]A_Monthly!$E$2:$E$180&amp;[1]A_Monthly!$F$2:$F$180,0))),0,(INDEX([1]A_Monthly!I$2:I$180,MATCH($A124&amp;$B124&amp;$C124,[1]A_Monthly!$D$2:$D$180&amp;[1]A_Monthly!$E$2:$E$180&amp;[1]A_Monthly!$F$2:$F$180,0))))</f>
        <v>0</v>
      </c>
      <c r="K124" s="42">
        <f t="array" ref="K124">IF(ISERROR(INDEX([1]A_Monthly!J$2:J$180,MATCH($A124&amp;$B124&amp;$C124,[1]A_Monthly!$D$2:$D$180&amp;[1]A_Monthly!$E$2:$E$180&amp;[1]A_Monthly!$F$2:$F$180,0))),0,(INDEX([1]A_Monthly!J$2:J$180,MATCH($A124&amp;$B124&amp;$C124,[1]A_Monthly!$D$2:$D$180&amp;[1]A_Monthly!$E$2:$E$180&amp;[1]A_Monthly!$F$2:$F$180,0))))</f>
        <v>0</v>
      </c>
      <c r="L124" s="42">
        <f t="array" ref="L124">IF(ISERROR(INDEX([1]A_Monthly!K$2:K$180,MATCH($A124&amp;$B124&amp;$C124,[1]A_Monthly!$D$2:$D$180&amp;[1]A_Monthly!$E$2:$E$180&amp;[1]A_Monthly!$F$2:$F$180,0))),0,(INDEX([1]A_Monthly!K$2:K$180,MATCH($A124&amp;$B124&amp;$C124,[1]A_Monthly!$D$2:$D$180&amp;[1]A_Monthly!$E$2:$E$180&amp;[1]A_Monthly!$F$2:$F$180,0))))</f>
        <v>4</v>
      </c>
      <c r="M124" s="42">
        <f t="array" ref="M124">IF(ISERROR(INDEX([1]A_Monthly!L$2:L$180,MATCH($A124&amp;$B124&amp;$C124,[1]A_Monthly!$D$2:$D$180&amp;[1]A_Monthly!$E$2:$E$180&amp;[1]A_Monthly!$F$2:$F$180,0))),0,(INDEX([1]A_Monthly!L$2:L$180,MATCH($A124&amp;$B124&amp;$C124,[1]A_Monthly!$D$2:$D$180&amp;[1]A_Monthly!$E$2:$E$180&amp;[1]A_Monthly!$F$2:$F$180,0))))</f>
        <v>5</v>
      </c>
      <c r="N124" s="42">
        <f t="array" ref="N124">IF(ISERROR(INDEX([1]A_Monthly!M$2:M$180,MATCH($A124&amp;$B124&amp;$C124,[1]A_Monthly!$D$2:$D$180&amp;[1]A_Monthly!$E$2:$E$180&amp;[1]A_Monthly!$F$2:$F$180,0))),0,(INDEX([1]A_Monthly!M$2:M$180,MATCH($A124&amp;$B124&amp;$C124,[1]A_Monthly!$D$2:$D$180&amp;[1]A_Monthly!$E$2:$E$180&amp;[1]A_Monthly!$F$2:$F$180,0))))</f>
        <v>4</v>
      </c>
      <c r="O124" s="42">
        <f t="array" ref="O124">IF(ISERROR(INDEX([1]A_Monthly!N$2:N$180,MATCH($A124&amp;$B124&amp;$C124,[1]A_Monthly!$D$2:$D$180&amp;[1]A_Monthly!$E$2:$E$180&amp;[1]A_Monthly!$F$2:$F$180,0))),0,(INDEX([1]A_Monthly!N$2:N$180,MATCH($A124&amp;$B124&amp;$C124,[1]A_Monthly!$D$2:$D$180&amp;[1]A_Monthly!$E$2:$E$180&amp;[1]A_Monthly!$F$2:$F$180,0))))</f>
        <v>2</v>
      </c>
      <c r="P124" s="42">
        <f t="array" ref="P124">IF(ISERROR(INDEX([1]A_Monthly!O$2:O$180,MATCH($A124&amp;$B124&amp;$C124,[1]A_Monthly!$D$2:$D$180&amp;[1]A_Monthly!$E$2:$E$180&amp;[1]A_Monthly!$F$2:$F$180,0))),0,(INDEX([1]A_Monthly!O$2:O$180,MATCH($A124&amp;$B124&amp;$C124,[1]A_Monthly!$D$2:$D$180&amp;[1]A_Monthly!$E$2:$E$180&amp;[1]A_Monthly!$F$2:$F$180,0))))</f>
        <v>3</v>
      </c>
      <c r="Q124" s="42">
        <f t="array" ref="Q124">IF(ISERROR(INDEX([1]A_Monthly!P$2:P$180,MATCH($A124&amp;$B124&amp;$C124,[1]A_Monthly!$D$2:$D$180&amp;[1]A_Monthly!$E$2:$E$180&amp;[1]A_Monthly!$F$2:$F$180,0))),0,(INDEX([1]A_Monthly!P$2:P$180,MATCH($A124&amp;$B124&amp;$C124,[1]A_Monthly!$D$2:$D$180&amp;[1]A_Monthly!$E$2:$E$180&amp;[1]A_Monthly!$F$2:$F$180,0))))</f>
        <v>6</v>
      </c>
      <c r="R124" s="42">
        <f t="array" ref="R124">IF(ISERROR(INDEX([1]A_Monthly!Q$2:Q$180,MATCH($A124&amp;$B124&amp;$C124,[1]A_Monthly!$D$2:$D$180&amp;[1]A_Monthly!$E$2:$E$180&amp;[1]A_Monthly!$F$2:$F$180,0))),0,(INDEX([1]A_Monthly!Q$2:Q$180,MATCH($A124&amp;$B124&amp;$C124,[1]A_Monthly!$D$2:$D$180&amp;[1]A_Monthly!$E$2:$E$180&amp;[1]A_Monthly!$F$2:$F$180,0))))</f>
        <v>3</v>
      </c>
      <c r="S124" s="49">
        <f t="array" ref="S124">IF(ISERROR(INDEX([1]A_Monthly!R$2:R$180,MATCH($A124&amp;$B124&amp;$C124,[1]A_Monthly!$D$2:$D$180&amp;[1]A_Monthly!$E$2:$E$180&amp;[1]A_Monthly!$F$2:$F$180,0))),0,(INDEX([1]A_Monthly!R$2:R$180,MATCH($A124&amp;$B124&amp;$C124,[1]A_Monthly!$D$2:$D$180&amp;[1]A_Monthly!$E$2:$E$180&amp;[1]A_Monthly!$F$2:$F$180,0))))</f>
        <v>2</v>
      </c>
      <c r="T124" s="49">
        <f t="array" ref="T124">IF(ISERROR(INDEX([1]A_Monthly!S$2:S$180,MATCH($A124&amp;$B124&amp;$C124,[1]A_Monthly!$D$2:$D$180&amp;[1]A_Monthly!$E$2:$E$180&amp;[1]A_Monthly!$F$2:$F$180,0))),0,(INDEX([1]A_Monthly!S$2:S$180,MATCH($A124&amp;$B124&amp;$C124,[1]A_Monthly!$D$2:$D$180&amp;[1]A_Monthly!$E$2:$E$180&amp;[1]A_Monthly!$F$2:$F$180,0))))</f>
        <v>0</v>
      </c>
      <c r="U124" s="49">
        <f t="array" ref="U124">IF(ISERROR(INDEX([1]A_Monthly!T$2:T$180,MATCH($A124&amp;$B124&amp;$C124,[1]A_Monthly!$D$2:$D$180&amp;[1]A_Monthly!$E$2:$E$180&amp;[1]A_Monthly!$F$2:$F$180,0))),0,(INDEX([1]A_Monthly!T$2:T$180,MATCH($A124&amp;$B124&amp;$C124,[1]A_Monthly!$D$2:$D$180&amp;[1]A_Monthly!$E$2:$E$180&amp;[1]A_Monthly!$F$2:$F$180,0))))</f>
        <v>4</v>
      </c>
      <c r="V124" s="49">
        <f t="array" ref="V124">IF(ISERROR(INDEX([1]A_Monthly!U$2:U$180,MATCH($A124&amp;$B124&amp;$C124,[1]A_Monthly!$D$2:$D$180&amp;[1]A_Monthly!$E$2:$E$180&amp;[1]A_Monthly!$F$2:$F$180,0))),0,(INDEX([1]A_Monthly!U$2:U$180,MATCH($A124&amp;$B124&amp;$C124,[1]A_Monthly!$D$2:$D$180&amp;[1]A_Monthly!$E$2:$E$180&amp;[1]A_Monthly!$F$2:$F$180,0))))</f>
        <v>0</v>
      </c>
      <c r="W124" s="49">
        <f t="array" ref="W124">IF(ISERROR(INDEX([1]A_Monthly!V$2:V$180,MATCH($A124&amp;$B124&amp;$C124,[1]A_Monthly!$D$2:$D$180&amp;[1]A_Monthly!$E$2:$E$180&amp;[1]A_Monthly!$F$2:$F$180,0))),0,(INDEX([1]A_Monthly!V$2:V$180,MATCH($A124&amp;$B124&amp;$C124,[1]A_Monthly!$D$2:$D$180&amp;[1]A_Monthly!$E$2:$E$180&amp;[1]A_Monthly!$F$2:$F$180,0))))</f>
        <v>0</v>
      </c>
      <c r="X124" s="49">
        <f t="array" ref="X124">IF(ISERROR(INDEX([1]A_Monthly!W$2:W$180,MATCH($A124&amp;$B124&amp;$C124,[1]A_Monthly!$D$2:$D$180&amp;[1]A_Monthly!$E$2:$E$180&amp;[1]A_Monthly!$F$2:$F$180,0))),0,(INDEX([1]A_Monthly!W$2:W$180,MATCH($A124&amp;$B124&amp;$C124,[1]A_Monthly!$D$2:$D$180&amp;[1]A_Monthly!$E$2:$E$180&amp;[1]A_Monthly!$F$2:$F$180,0))))</f>
        <v>2</v>
      </c>
      <c r="Y124" s="49">
        <f t="array" ref="Y124">IF(ISERROR(INDEX([1]A_Monthly!X$2:X$180,MATCH($A124&amp;$B124&amp;$C124,[1]A_Monthly!$D$2:$D$180&amp;[1]A_Monthly!$E$2:$E$180&amp;[1]A_Monthly!$F$2:$F$180,0))),0,(INDEX([1]A_Monthly!X$2:X$180,MATCH($A124&amp;$B124&amp;$C124,[1]A_Monthly!$D$2:$D$180&amp;[1]A_Monthly!$E$2:$E$180&amp;[1]A_Monthly!$F$2:$F$180,0))))</f>
        <v>2</v>
      </c>
      <c r="Z124" s="49">
        <f t="array" ref="Z124">IF(ISERROR(INDEX([1]A_Monthly!Y$2:Y$180,MATCH($A124&amp;$B124&amp;$C124,[1]A_Monthly!$D$2:$D$180&amp;[1]A_Monthly!$E$2:$E$180&amp;[1]A_Monthly!$F$2:$F$180,0))),0,(INDEX([1]A_Monthly!Y$2:Y$180,MATCH($A124&amp;$B124&amp;$C124,[1]A_Monthly!$D$2:$D$180&amp;[1]A_Monthly!$E$2:$E$180&amp;[1]A_Monthly!$F$2:$F$180,0))))</f>
        <v>1</v>
      </c>
      <c r="AA124" s="49">
        <f t="array" ref="AA124">IF(ISERROR(INDEX([1]A_Monthly!Z$2:Z$180,MATCH($A124&amp;$B124&amp;$C124,[1]A_Monthly!$D$2:$D$180&amp;[1]A_Monthly!$E$2:$E$180&amp;[1]A_Monthly!$F$2:$F$180,0))),0,(INDEX([1]A_Monthly!Z$2:Z$180,MATCH($A124&amp;$B124&amp;$C124,[1]A_Monthly!$D$2:$D$180&amp;[1]A_Monthly!$E$2:$E$180&amp;[1]A_Monthly!$F$2:$F$180,0))))</f>
        <v>1</v>
      </c>
      <c r="AB124" s="49">
        <f t="array" ref="AB124">IF(ISERROR(INDEX([1]A_Monthly!AA$2:AA$180,MATCH($A124&amp;$B124&amp;$C124,[1]A_Monthly!$D$2:$D$180&amp;[1]A_Monthly!$E$2:$E$180&amp;[1]A_Monthly!$F$2:$F$180,0))),0,(INDEX([1]A_Monthly!AA$2:AA$180,MATCH($A124&amp;$B124&amp;$C124,[1]A_Monthly!$D$2:$D$180&amp;[1]A_Monthly!$E$2:$E$180&amp;[1]A_Monthly!$F$2:$F$180,0))))</f>
        <v>1</v>
      </c>
      <c r="AC124" s="49">
        <f t="array" ref="AC124">IF(ISERROR(INDEX([1]A_Monthly!AB$2:AB$180,MATCH($A124&amp;$B124&amp;$C124,[1]A_Monthly!$D$2:$D$180&amp;[1]A_Monthly!$E$2:$E$180&amp;[1]A_Monthly!$F$2:$F$180,0))),0,(INDEX([1]A_Monthly!AB$2:AB$180,MATCH($A124&amp;$B124&amp;$C124,[1]A_Monthly!$D$2:$D$180&amp;[1]A_Monthly!$E$2:$E$180&amp;[1]A_Monthly!$F$2:$F$180,0))))</f>
        <v>1</v>
      </c>
      <c r="AD124" s="49">
        <f t="array" ref="AD124">IF(ISERROR(INDEX([1]A_Monthly!AC$2:AC$180,MATCH($A124&amp;$B124&amp;$C124,[1]A_Monthly!$D$2:$D$180&amp;[1]A_Monthly!$E$2:$E$180&amp;[1]A_Monthly!$F$2:$F$180,0))),0,(INDEX([1]A_Monthly!AC$2:AC$180,MATCH($A124&amp;$B124&amp;$C124,[1]A_Monthly!$D$2:$D$180&amp;[1]A_Monthly!$E$2:$E$180&amp;[1]A_Monthly!$F$2:$F$180,0))))</f>
        <v>1</v>
      </c>
      <c r="AE124" s="49">
        <f t="array" ref="AE124">IF(ISERROR(INDEX([1]A_Monthly!AD$2:AD$180,MATCH($A124&amp;$B124&amp;$C124,[1]A_Monthly!$D$2:$D$180&amp;[1]A_Monthly!$E$2:$E$180&amp;[1]A_Monthly!$F$2:$F$180,0))),0,(INDEX([1]A_Monthly!AD$2:AD$180,MATCH($A124&amp;$B124&amp;$C124,[1]A_Monthly!$D$2:$D$180&amp;[1]A_Monthly!$E$2:$E$180&amp;[1]A_Monthly!$F$2:$F$180,0))))</f>
        <v>1</v>
      </c>
      <c r="AF124" s="50">
        <f t="array" ref="AF124">IF(ISERROR(INDEX([1]A_Monthly!AE$2:AE$180,MATCH($A124&amp;$B124&amp;$C124,[1]A_Monthly!$D$2:$D$180&amp;[1]A_Monthly!$E$2:$E$180&amp;[1]A_Monthly!$F$2:$F$180,0))),0,(INDEX([1]A_Monthly!AE$2:AE$180,MATCH($A124&amp;$B124&amp;$C124,[1]A_Monthly!$D$2:$D$180&amp;[1]A_Monthly!$E$2:$E$180&amp;[1]A_Monthly!$F$2:$F$180,0))))</f>
        <v>1</v>
      </c>
      <c r="AG124" s="50">
        <f t="array" ref="AG124">IF(ISERROR(INDEX([1]A_Monthly!AF$2:AF$180,MATCH($A124&amp;$B124&amp;$C124,[1]A_Monthly!$D$2:$D$180&amp;[1]A_Monthly!$E$2:$E$180&amp;[1]A_Monthly!$F$2:$F$180,0))),0,(INDEX([1]A_Monthly!AF$2:AF$180,MATCH($A124&amp;$B124&amp;$C124,[1]A_Monthly!$D$2:$D$180&amp;[1]A_Monthly!$E$2:$E$180&amp;[1]A_Monthly!$F$2:$F$180,0))))</f>
        <v>3</v>
      </c>
      <c r="AH124" s="51">
        <f t="array" ref="AH124">IF(ISERROR(INDEX([1]A_Monthly!AG$2:AG$180,MATCH($A124&amp;$B124&amp;$C124,[1]A_Monthly!$D$2:$D$180&amp;[1]A_Monthly!$E$2:$E$180&amp;[1]A_Monthly!$F$2:$F$180,0))),0,(INDEX([1]A_Monthly!AG$2:AG$180,MATCH($A124&amp;$B124&amp;$C124,[1]A_Monthly!$D$2:$D$180&amp;[1]A_Monthly!$E$2:$E$180&amp;[1]A_Monthly!$F$2:$F$180,0))))</f>
        <v>0</v>
      </c>
      <c r="AI124" s="29"/>
      <c r="AJ124" s="29"/>
      <c r="AK124" s="128"/>
      <c r="AL124" s="29"/>
      <c r="AM124" s="1"/>
      <c r="AN124" s="1"/>
    </row>
    <row r="125" spans="1:40" x14ac:dyDescent="0.2">
      <c r="A125" s="11">
        <v>16</v>
      </c>
      <c r="B125" s="11">
        <v>2</v>
      </c>
      <c r="C125" s="11">
        <v>2</v>
      </c>
      <c r="D125" s="29">
        <f t="array" ref="D125">IF(ISERROR(INDEX([1]A_Current!G$2:G$180,MATCH($A125&amp;$B125&amp;$C125,[1]A_Current!$D$2:$D$180&amp;[1]A_Yearly!$E$2:$E$180&amp;[1]A_Current!$F$2:$F$180,0))),0,(INDEX([1]A_Current!G$2:G$180,MATCH($A125&amp;$B125&amp;$C125,[1]A_Current!$D$2:$D$180&amp;[1]A_Current!$E$2:$E$180&amp;[1]A_Current!$F$2:$F$180,0))))</f>
        <v>5</v>
      </c>
      <c r="E125" s="29">
        <f t="array" ref="E125">IF(ISERROR(INDEX([1]A_Current!H$2:H$180,MATCH($A125&amp;$B125&amp;$C125,[1]A_Current!$D$2:$D$180&amp;[1]A_Yearly!$E$2:$E$180&amp;[1]A_Current!$F$2:$F$180,0))),0,(INDEX([1]A_Current!H$2:H$180,MATCH($A125&amp;$B125&amp;$C125,[1]A_Current!$D$2:$D$180&amp;[1]A_Current!$E$2:$E$180&amp;[1]A_Current!$F$2:$F$180,0))))</f>
        <v>5</v>
      </c>
      <c r="F125" s="102"/>
      <c r="G125" s="103" t="s">
        <v>67</v>
      </c>
      <c r="H125" s="49">
        <f t="array" ref="H125">IF(ISERROR(INDEX([1]A_Monthly!G$2:G$180,MATCH($A125&amp;$B125&amp;$C125,[1]A_Monthly!$D$2:$D$180&amp;[1]A_Monthly!$E$2:$E$180&amp;[1]A_Monthly!$F$2:$F$180,0))),0,(INDEX([1]A_Monthly!G$2:G$180,MATCH($A125&amp;$B125&amp;$C125,[1]A_Monthly!$D$2:$D$180&amp;[1]A_Monthly!$E$2:$E$180&amp;[1]A_Monthly!$F$2:$F$180,0))))</f>
        <v>0</v>
      </c>
      <c r="I125" s="49">
        <f t="array" ref="I125">IF(ISERROR(INDEX([1]A_Monthly!H$2:H$180,MATCH($A125&amp;$B125&amp;$C125,[1]A_Monthly!$D$2:$D$180&amp;[1]A_Monthly!$E$2:$E$180&amp;[1]A_Monthly!$F$2:$F$180,0))),0,(INDEX([1]A_Monthly!H$2:H$180,MATCH($A125&amp;$B125&amp;$C125,[1]A_Monthly!$D$2:$D$180&amp;[1]A_Monthly!$E$2:$E$180&amp;[1]A_Monthly!$F$2:$F$180,0))))</f>
        <v>0</v>
      </c>
      <c r="J125" s="49">
        <f t="array" ref="J125">IF(ISERROR(INDEX([1]A_Monthly!I$2:I$180,MATCH($A125&amp;$B125&amp;$C125,[1]A_Monthly!$D$2:$D$180&amp;[1]A_Monthly!$E$2:$E$180&amp;[1]A_Monthly!$F$2:$F$180,0))),0,(INDEX([1]A_Monthly!I$2:I$180,MATCH($A125&amp;$B125&amp;$C125,[1]A_Monthly!$D$2:$D$180&amp;[1]A_Monthly!$E$2:$E$180&amp;[1]A_Monthly!$F$2:$F$180,0))))</f>
        <v>0</v>
      </c>
      <c r="K125" s="49">
        <f t="array" ref="K125">IF(ISERROR(INDEX([1]A_Monthly!J$2:J$180,MATCH($A125&amp;$B125&amp;$C125,[1]A_Monthly!$D$2:$D$180&amp;[1]A_Monthly!$E$2:$E$180&amp;[1]A_Monthly!$F$2:$F$180,0))),0,(INDEX([1]A_Monthly!J$2:J$180,MATCH($A125&amp;$B125&amp;$C125,[1]A_Monthly!$D$2:$D$180&amp;[1]A_Monthly!$E$2:$E$180&amp;[1]A_Monthly!$F$2:$F$180,0))))</f>
        <v>1</v>
      </c>
      <c r="L125" s="49">
        <f t="array" ref="L125">IF(ISERROR(INDEX([1]A_Monthly!K$2:K$180,MATCH($A125&amp;$B125&amp;$C125,[1]A_Monthly!$D$2:$D$180&amp;[1]A_Monthly!$E$2:$E$180&amp;[1]A_Monthly!$F$2:$F$180,0))),0,(INDEX([1]A_Monthly!K$2:K$180,MATCH($A125&amp;$B125&amp;$C125,[1]A_Monthly!$D$2:$D$180&amp;[1]A_Monthly!$E$2:$E$180&amp;[1]A_Monthly!$F$2:$F$180,0))))</f>
        <v>0</v>
      </c>
      <c r="M125" s="49">
        <f t="array" ref="M125">IF(ISERROR(INDEX([1]A_Monthly!L$2:L$180,MATCH($A125&amp;$B125&amp;$C125,[1]A_Monthly!$D$2:$D$180&amp;[1]A_Monthly!$E$2:$E$180&amp;[1]A_Monthly!$F$2:$F$180,0))),0,(INDEX([1]A_Monthly!L$2:L$180,MATCH($A125&amp;$B125&amp;$C125,[1]A_Monthly!$D$2:$D$180&amp;[1]A_Monthly!$E$2:$E$180&amp;[1]A_Monthly!$F$2:$F$180,0))))</f>
        <v>0</v>
      </c>
      <c r="N125" s="49">
        <f t="array" ref="N125">IF(ISERROR(INDEX([1]A_Monthly!M$2:M$180,MATCH($A125&amp;$B125&amp;$C125,[1]A_Monthly!$D$2:$D$180&amp;[1]A_Monthly!$E$2:$E$180&amp;[1]A_Monthly!$F$2:$F$180,0))),0,(INDEX([1]A_Monthly!M$2:M$180,MATCH($A125&amp;$B125&amp;$C125,[1]A_Monthly!$D$2:$D$180&amp;[1]A_Monthly!$E$2:$E$180&amp;[1]A_Monthly!$F$2:$F$180,0))))</f>
        <v>0</v>
      </c>
      <c r="O125" s="49">
        <f t="array" ref="O125">IF(ISERROR(INDEX([1]A_Monthly!N$2:N$180,MATCH($A125&amp;$B125&amp;$C125,[1]A_Monthly!$D$2:$D$180&amp;[1]A_Monthly!$E$2:$E$180&amp;[1]A_Monthly!$F$2:$F$180,0))),0,(INDEX([1]A_Monthly!N$2:N$180,MATCH($A125&amp;$B125&amp;$C125,[1]A_Monthly!$D$2:$D$180&amp;[1]A_Monthly!$E$2:$E$180&amp;[1]A_Monthly!$F$2:$F$180,0))))</f>
        <v>1</v>
      </c>
      <c r="P125" s="49">
        <f t="array" ref="P125">IF(ISERROR(INDEX([1]A_Monthly!O$2:O$180,MATCH($A125&amp;$B125&amp;$C125,[1]A_Monthly!$D$2:$D$180&amp;[1]A_Monthly!$E$2:$E$180&amp;[1]A_Monthly!$F$2:$F$180,0))),0,(INDEX([1]A_Monthly!O$2:O$180,MATCH($A125&amp;$B125&amp;$C125,[1]A_Monthly!$D$2:$D$180&amp;[1]A_Monthly!$E$2:$E$180&amp;[1]A_Monthly!$F$2:$F$180,0))))</f>
        <v>0</v>
      </c>
      <c r="Q125" s="49">
        <f t="array" ref="Q125">IF(ISERROR(INDEX([1]A_Monthly!P$2:P$180,MATCH($A125&amp;$B125&amp;$C125,[1]A_Monthly!$D$2:$D$180&amp;[1]A_Monthly!$E$2:$E$180&amp;[1]A_Monthly!$F$2:$F$180,0))),0,(INDEX([1]A_Monthly!P$2:P$180,MATCH($A125&amp;$B125&amp;$C125,[1]A_Monthly!$D$2:$D$180&amp;[1]A_Monthly!$E$2:$E$180&amp;[1]A_Monthly!$F$2:$F$180,0))))</f>
        <v>1</v>
      </c>
      <c r="R125" s="49">
        <f t="array" ref="R125">IF(ISERROR(INDEX([1]A_Monthly!Q$2:Q$180,MATCH($A125&amp;$B125&amp;$C125,[1]A_Monthly!$D$2:$D$180&amp;[1]A_Monthly!$E$2:$E$180&amp;[1]A_Monthly!$F$2:$F$180,0))),0,(INDEX([1]A_Monthly!Q$2:Q$180,MATCH($A125&amp;$B125&amp;$C125,[1]A_Monthly!$D$2:$D$180&amp;[1]A_Monthly!$E$2:$E$180&amp;[1]A_Monthly!$F$2:$F$180,0))))</f>
        <v>2</v>
      </c>
      <c r="S125" s="49">
        <f t="array" ref="S125">IF(ISERROR(INDEX([1]A_Monthly!R$2:R$180,MATCH($A125&amp;$B125&amp;$C125,[1]A_Monthly!$D$2:$D$180&amp;[1]A_Monthly!$E$2:$E$180&amp;[1]A_Monthly!$F$2:$F$180,0))),0,(INDEX([1]A_Monthly!R$2:R$180,MATCH($A125&amp;$B125&amp;$C125,[1]A_Monthly!$D$2:$D$180&amp;[1]A_Monthly!$E$2:$E$180&amp;[1]A_Monthly!$F$2:$F$180,0))))</f>
        <v>0</v>
      </c>
      <c r="T125" s="49">
        <f t="array" ref="T125">IF(ISERROR(INDEX([1]A_Monthly!S$2:S$180,MATCH($A125&amp;$B125&amp;$C125,[1]A_Monthly!$D$2:$D$180&amp;[1]A_Monthly!$E$2:$E$180&amp;[1]A_Monthly!$F$2:$F$180,0))),0,(INDEX([1]A_Monthly!S$2:S$180,MATCH($A125&amp;$B125&amp;$C125,[1]A_Monthly!$D$2:$D$180&amp;[1]A_Monthly!$E$2:$E$180&amp;[1]A_Monthly!$F$2:$F$180,0))))</f>
        <v>0</v>
      </c>
      <c r="U125" s="49">
        <f t="array" ref="U125">IF(ISERROR(INDEX([1]A_Monthly!T$2:T$180,MATCH($A125&amp;$B125&amp;$C125,[1]A_Monthly!$D$2:$D$180&amp;[1]A_Monthly!$E$2:$E$180&amp;[1]A_Monthly!$F$2:$F$180,0))),0,(INDEX([1]A_Monthly!T$2:T$180,MATCH($A125&amp;$B125&amp;$C125,[1]A_Monthly!$D$2:$D$180&amp;[1]A_Monthly!$E$2:$E$180&amp;[1]A_Monthly!$F$2:$F$180,0))))</f>
        <v>1</v>
      </c>
      <c r="V125" s="49">
        <f t="array" ref="V125">IF(ISERROR(INDEX([1]A_Monthly!U$2:U$180,MATCH($A125&amp;$B125&amp;$C125,[1]A_Monthly!$D$2:$D$180&amp;[1]A_Monthly!$E$2:$E$180&amp;[1]A_Monthly!$F$2:$F$180,0))),0,(INDEX([1]A_Monthly!U$2:U$180,MATCH($A125&amp;$B125&amp;$C125,[1]A_Monthly!$D$2:$D$180&amp;[1]A_Monthly!$E$2:$E$180&amp;[1]A_Monthly!$F$2:$F$180,0))))</f>
        <v>0</v>
      </c>
      <c r="W125" s="49">
        <f t="array" ref="W125">IF(ISERROR(INDEX([1]A_Monthly!V$2:V$180,MATCH($A125&amp;$B125&amp;$C125,[1]A_Monthly!$D$2:$D$180&amp;[1]A_Monthly!$E$2:$E$180&amp;[1]A_Monthly!$F$2:$F$180,0))),0,(INDEX([1]A_Monthly!V$2:V$180,MATCH($A125&amp;$B125&amp;$C125,[1]A_Monthly!$D$2:$D$180&amp;[1]A_Monthly!$E$2:$E$180&amp;[1]A_Monthly!$F$2:$F$180,0))))</f>
        <v>0</v>
      </c>
      <c r="X125" s="49">
        <f t="array" ref="X125">IF(ISERROR(INDEX([1]A_Monthly!W$2:W$180,MATCH($A125&amp;$B125&amp;$C125,[1]A_Monthly!$D$2:$D$180&amp;[1]A_Monthly!$E$2:$E$180&amp;[1]A_Monthly!$F$2:$F$180,0))),0,(INDEX([1]A_Monthly!W$2:W$180,MATCH($A125&amp;$B125&amp;$C125,[1]A_Monthly!$D$2:$D$180&amp;[1]A_Monthly!$E$2:$E$180&amp;[1]A_Monthly!$F$2:$F$180,0))))</f>
        <v>0</v>
      </c>
      <c r="Y125" s="49">
        <f t="array" ref="Y125">IF(ISERROR(INDEX([1]A_Monthly!X$2:X$180,MATCH($A125&amp;$B125&amp;$C125,[1]A_Monthly!$D$2:$D$180&amp;[1]A_Monthly!$E$2:$E$180&amp;[1]A_Monthly!$F$2:$F$180,0))),0,(INDEX([1]A_Monthly!X$2:X$180,MATCH($A125&amp;$B125&amp;$C125,[1]A_Monthly!$D$2:$D$180&amp;[1]A_Monthly!$E$2:$E$180&amp;[1]A_Monthly!$F$2:$F$180,0))))</f>
        <v>1</v>
      </c>
      <c r="Z125" s="49">
        <f t="array" ref="Z125">IF(ISERROR(INDEX([1]A_Monthly!Y$2:Y$180,MATCH($A125&amp;$B125&amp;$C125,[1]A_Monthly!$D$2:$D$180&amp;[1]A_Monthly!$E$2:$E$180&amp;[1]A_Monthly!$F$2:$F$180,0))),0,(INDEX([1]A_Monthly!Y$2:Y$180,MATCH($A125&amp;$B125&amp;$C125,[1]A_Monthly!$D$2:$D$180&amp;[1]A_Monthly!$E$2:$E$180&amp;[1]A_Monthly!$F$2:$F$180,0))))</f>
        <v>0</v>
      </c>
      <c r="AA125" s="49">
        <f t="array" ref="AA125">IF(ISERROR(INDEX([1]A_Monthly!Z$2:Z$180,MATCH($A125&amp;$B125&amp;$C125,[1]A_Monthly!$D$2:$D$180&amp;[1]A_Monthly!$E$2:$E$180&amp;[1]A_Monthly!$F$2:$F$180,0))),0,(INDEX([1]A_Monthly!Z$2:Z$180,MATCH($A125&amp;$B125&amp;$C125,[1]A_Monthly!$D$2:$D$180&amp;[1]A_Monthly!$E$2:$E$180&amp;[1]A_Monthly!$F$2:$F$180,0))))</f>
        <v>1</v>
      </c>
      <c r="AB125" s="49">
        <f t="array" ref="AB125">IF(ISERROR(INDEX([1]A_Monthly!AA$2:AA$180,MATCH($A125&amp;$B125&amp;$C125,[1]A_Monthly!$D$2:$D$180&amp;[1]A_Monthly!$E$2:$E$180&amp;[1]A_Monthly!$F$2:$F$180,0))),0,(INDEX([1]A_Monthly!AA$2:AA$180,MATCH($A125&amp;$B125&amp;$C125,[1]A_Monthly!$D$2:$D$180&amp;[1]A_Monthly!$E$2:$E$180&amp;[1]A_Monthly!$F$2:$F$180,0))))</f>
        <v>0</v>
      </c>
      <c r="AC125" s="49">
        <f t="array" ref="AC125">IF(ISERROR(INDEX([1]A_Monthly!AB$2:AB$180,MATCH($A125&amp;$B125&amp;$C125,[1]A_Monthly!$D$2:$D$180&amp;[1]A_Monthly!$E$2:$E$180&amp;[1]A_Monthly!$F$2:$F$180,0))),0,(INDEX([1]A_Monthly!AB$2:AB$180,MATCH($A125&amp;$B125&amp;$C125,[1]A_Monthly!$D$2:$D$180&amp;[1]A_Monthly!$E$2:$E$180&amp;[1]A_Monthly!$F$2:$F$180,0))))</f>
        <v>1</v>
      </c>
      <c r="AD125" s="49">
        <f t="array" ref="AD125">IF(ISERROR(INDEX([1]A_Monthly!AC$2:AC$180,MATCH($A125&amp;$B125&amp;$C125,[1]A_Monthly!$D$2:$D$180&amp;[1]A_Monthly!$E$2:$E$180&amp;[1]A_Monthly!$F$2:$F$180,0))),0,(INDEX([1]A_Monthly!AC$2:AC$180,MATCH($A125&amp;$B125&amp;$C125,[1]A_Monthly!$D$2:$D$180&amp;[1]A_Monthly!$E$2:$E$180&amp;[1]A_Monthly!$F$2:$F$180,0))))</f>
        <v>1</v>
      </c>
      <c r="AE125" s="49">
        <f t="array" ref="AE125">IF(ISERROR(INDEX([1]A_Monthly!AD$2:AD$180,MATCH($A125&amp;$B125&amp;$C125,[1]A_Monthly!$D$2:$D$180&amp;[1]A_Monthly!$E$2:$E$180&amp;[1]A_Monthly!$F$2:$F$180,0))),0,(INDEX([1]A_Monthly!AD$2:AD$180,MATCH($A125&amp;$B125&amp;$C125,[1]A_Monthly!$D$2:$D$180&amp;[1]A_Monthly!$E$2:$E$180&amp;[1]A_Monthly!$F$2:$F$180,0))))</f>
        <v>0</v>
      </c>
      <c r="AF125" s="50">
        <f t="array" ref="AF125">IF(ISERROR(INDEX([1]A_Monthly!AE$2:AE$180,MATCH($A125&amp;$B125&amp;$C125,[1]A_Monthly!$D$2:$D$180&amp;[1]A_Monthly!$E$2:$E$180&amp;[1]A_Monthly!$F$2:$F$180,0))),0,(INDEX([1]A_Monthly!AE$2:AE$180,MATCH($A125&amp;$B125&amp;$C125,[1]A_Monthly!$D$2:$D$180&amp;[1]A_Monthly!$E$2:$E$180&amp;[1]A_Monthly!$F$2:$F$180,0))))</f>
        <v>0</v>
      </c>
      <c r="AG125" s="50">
        <f t="array" ref="AG125">IF(ISERROR(INDEX([1]A_Monthly!AF$2:AF$180,MATCH($A125&amp;$B125&amp;$C125,[1]A_Monthly!$D$2:$D$180&amp;[1]A_Monthly!$E$2:$E$180&amp;[1]A_Monthly!$F$2:$F$180,0))),0,(INDEX([1]A_Monthly!AF$2:AF$180,MATCH($A125&amp;$B125&amp;$C125,[1]A_Monthly!$D$2:$D$180&amp;[1]A_Monthly!$E$2:$E$180&amp;[1]A_Monthly!$F$2:$F$180,0))))</f>
        <v>1</v>
      </c>
      <c r="AH125" s="51">
        <f t="array" ref="AH125">IF(ISERROR(INDEX([1]A_Monthly!AG$2:AG$180,MATCH($A125&amp;$B125&amp;$C125,[1]A_Monthly!$D$2:$D$180&amp;[1]A_Monthly!$E$2:$E$180&amp;[1]A_Monthly!$F$2:$F$180,0))),0,(INDEX([1]A_Monthly!AG$2:AG$180,MATCH($A125&amp;$B125&amp;$C125,[1]A_Monthly!$D$2:$D$180&amp;[1]A_Monthly!$E$2:$E$180&amp;[1]A_Monthly!$F$2:$F$180,0))))</f>
        <v>0</v>
      </c>
      <c r="AK125" s="128"/>
      <c r="AM125" s="1"/>
      <c r="AN125" s="1"/>
    </row>
    <row r="126" spans="1:40" x14ac:dyDescent="0.2">
      <c r="A126" s="11">
        <v>16</v>
      </c>
      <c r="B126" s="11">
        <v>2</v>
      </c>
      <c r="C126" s="11">
        <v>3</v>
      </c>
      <c r="D126" s="29">
        <f t="array" ref="D126">IF(ISERROR(INDEX([1]A_Current!G$2:G$180,MATCH($A126&amp;$B126&amp;$C126,[1]A_Current!$D$2:$D$180&amp;[1]A_Yearly!$E$2:$E$180&amp;[1]A_Current!$F$2:$F$180,0))),0,(INDEX([1]A_Current!G$2:G$180,MATCH($A126&amp;$B126&amp;$C126,[1]A_Current!$D$2:$D$180&amp;[1]A_Current!$E$2:$E$180&amp;[1]A_Current!$F$2:$F$180,0))))</f>
        <v>5</v>
      </c>
      <c r="E126" s="29">
        <f t="array" ref="E126">IF(ISERROR(INDEX([1]A_Current!H$2:H$180,MATCH($A126&amp;$B126&amp;$C126,[1]A_Current!$D$2:$D$180&amp;[1]A_Yearly!$E$2:$E$180&amp;[1]A_Current!$F$2:$F$180,0))),0,(INDEX([1]A_Current!H$2:H$180,MATCH($A126&amp;$B126&amp;$C126,[1]A_Current!$D$2:$D$180&amp;[1]A_Current!$E$2:$E$180&amp;[1]A_Current!$F$2:$F$180,0))))</f>
        <v>4</v>
      </c>
      <c r="F126" s="102"/>
      <c r="G126" s="103" t="s">
        <v>68</v>
      </c>
      <c r="H126" s="49">
        <f t="array" ref="H126">IF(ISERROR(INDEX([1]A_Monthly!G$2:G$180,MATCH($A126&amp;$B126&amp;$C126,[1]A_Monthly!$D$2:$D$180&amp;[1]A_Monthly!$E$2:$E$180&amp;[1]A_Monthly!$F$2:$F$180,0))),0,(INDEX([1]A_Monthly!G$2:G$180,MATCH($A126&amp;$B126&amp;$C126,[1]A_Monthly!$D$2:$D$180&amp;[1]A_Monthly!$E$2:$E$180&amp;[1]A_Monthly!$F$2:$F$180,0))))</f>
        <v>0</v>
      </c>
      <c r="I126" s="49">
        <f t="array" ref="I126">IF(ISERROR(INDEX([1]A_Monthly!H$2:H$180,MATCH($A126&amp;$B126&amp;$C126,[1]A_Monthly!$D$2:$D$180&amp;[1]A_Monthly!$E$2:$E$180&amp;[1]A_Monthly!$F$2:$F$180,0))),0,(INDEX([1]A_Monthly!H$2:H$180,MATCH($A126&amp;$B126&amp;$C126,[1]A_Monthly!$D$2:$D$180&amp;[1]A_Monthly!$E$2:$E$180&amp;[1]A_Monthly!$F$2:$F$180,0))))</f>
        <v>1</v>
      </c>
      <c r="J126" s="49">
        <f t="array" ref="J126">IF(ISERROR(INDEX([1]A_Monthly!I$2:I$180,MATCH($A126&amp;$B126&amp;$C126,[1]A_Monthly!$D$2:$D$180&amp;[1]A_Monthly!$E$2:$E$180&amp;[1]A_Monthly!$F$2:$F$180,0))),0,(INDEX([1]A_Monthly!I$2:I$180,MATCH($A126&amp;$B126&amp;$C126,[1]A_Monthly!$D$2:$D$180&amp;[1]A_Monthly!$E$2:$E$180&amp;[1]A_Monthly!$F$2:$F$180,0))))</f>
        <v>1</v>
      </c>
      <c r="K126" s="49">
        <f t="array" ref="K126">IF(ISERROR(INDEX([1]A_Monthly!J$2:J$180,MATCH($A126&amp;$B126&amp;$C126,[1]A_Monthly!$D$2:$D$180&amp;[1]A_Monthly!$E$2:$E$180&amp;[1]A_Monthly!$F$2:$F$180,0))),0,(INDEX([1]A_Monthly!J$2:J$180,MATCH($A126&amp;$B126&amp;$C126,[1]A_Monthly!$D$2:$D$180&amp;[1]A_Monthly!$E$2:$E$180&amp;[1]A_Monthly!$F$2:$F$180,0))))</f>
        <v>0</v>
      </c>
      <c r="L126" s="49">
        <f t="array" ref="L126">IF(ISERROR(INDEX([1]A_Monthly!K$2:K$180,MATCH($A126&amp;$B126&amp;$C126,[1]A_Monthly!$D$2:$D$180&amp;[1]A_Monthly!$E$2:$E$180&amp;[1]A_Monthly!$F$2:$F$180,0))),0,(INDEX([1]A_Monthly!K$2:K$180,MATCH($A126&amp;$B126&amp;$C126,[1]A_Monthly!$D$2:$D$180&amp;[1]A_Monthly!$E$2:$E$180&amp;[1]A_Monthly!$F$2:$F$180,0))))</f>
        <v>0</v>
      </c>
      <c r="M126" s="49">
        <f t="array" ref="M126">IF(ISERROR(INDEX([1]A_Monthly!L$2:L$180,MATCH($A126&amp;$B126&amp;$C126,[1]A_Monthly!$D$2:$D$180&amp;[1]A_Monthly!$E$2:$E$180&amp;[1]A_Monthly!$F$2:$F$180,0))),0,(INDEX([1]A_Monthly!L$2:L$180,MATCH($A126&amp;$B126&amp;$C126,[1]A_Monthly!$D$2:$D$180&amp;[1]A_Monthly!$E$2:$E$180&amp;[1]A_Monthly!$F$2:$F$180,0))))</f>
        <v>0</v>
      </c>
      <c r="N126" s="49">
        <f t="array" ref="N126">IF(ISERROR(INDEX([1]A_Monthly!M$2:M$180,MATCH($A126&amp;$B126&amp;$C126,[1]A_Monthly!$D$2:$D$180&amp;[1]A_Monthly!$E$2:$E$180&amp;[1]A_Monthly!$F$2:$F$180,0))),0,(INDEX([1]A_Monthly!M$2:M$180,MATCH($A126&amp;$B126&amp;$C126,[1]A_Monthly!$D$2:$D$180&amp;[1]A_Monthly!$E$2:$E$180&amp;[1]A_Monthly!$F$2:$F$180,0))))</f>
        <v>0</v>
      </c>
      <c r="O126" s="49">
        <f t="array" ref="O126">IF(ISERROR(INDEX([1]A_Monthly!N$2:N$180,MATCH($A126&amp;$B126&amp;$C126,[1]A_Monthly!$D$2:$D$180&amp;[1]A_Monthly!$E$2:$E$180&amp;[1]A_Monthly!$F$2:$F$180,0))),0,(INDEX([1]A_Monthly!N$2:N$180,MATCH($A126&amp;$B126&amp;$C126,[1]A_Monthly!$D$2:$D$180&amp;[1]A_Monthly!$E$2:$E$180&amp;[1]A_Monthly!$F$2:$F$180,0))))</f>
        <v>0</v>
      </c>
      <c r="P126" s="49">
        <f t="array" ref="P126">IF(ISERROR(INDEX([1]A_Monthly!O$2:O$180,MATCH($A126&amp;$B126&amp;$C126,[1]A_Monthly!$D$2:$D$180&amp;[1]A_Monthly!$E$2:$E$180&amp;[1]A_Monthly!$F$2:$F$180,0))),0,(INDEX([1]A_Monthly!O$2:O$180,MATCH($A126&amp;$B126&amp;$C126,[1]A_Monthly!$D$2:$D$180&amp;[1]A_Monthly!$E$2:$E$180&amp;[1]A_Monthly!$F$2:$F$180,0))))</f>
        <v>0</v>
      </c>
      <c r="Q126" s="49">
        <f t="array" ref="Q126">IF(ISERROR(INDEX([1]A_Monthly!P$2:P$180,MATCH($A126&amp;$B126&amp;$C126,[1]A_Monthly!$D$2:$D$180&amp;[1]A_Monthly!$E$2:$E$180&amp;[1]A_Monthly!$F$2:$F$180,0))),0,(INDEX([1]A_Monthly!P$2:P$180,MATCH($A126&amp;$B126&amp;$C126,[1]A_Monthly!$D$2:$D$180&amp;[1]A_Monthly!$E$2:$E$180&amp;[1]A_Monthly!$F$2:$F$180,0))))</f>
        <v>1</v>
      </c>
      <c r="R126" s="49">
        <f t="array" ref="R126">IF(ISERROR(INDEX([1]A_Monthly!Q$2:Q$180,MATCH($A126&amp;$B126&amp;$C126,[1]A_Monthly!$D$2:$D$180&amp;[1]A_Monthly!$E$2:$E$180&amp;[1]A_Monthly!$F$2:$F$180,0))),0,(INDEX([1]A_Monthly!Q$2:Q$180,MATCH($A126&amp;$B126&amp;$C126,[1]A_Monthly!$D$2:$D$180&amp;[1]A_Monthly!$E$2:$E$180&amp;[1]A_Monthly!$F$2:$F$180,0))))</f>
        <v>1</v>
      </c>
      <c r="S126" s="49">
        <f t="array" ref="S126">IF(ISERROR(INDEX([1]A_Monthly!R$2:R$180,MATCH($A126&amp;$B126&amp;$C126,[1]A_Monthly!$D$2:$D$180&amp;[1]A_Monthly!$E$2:$E$180&amp;[1]A_Monthly!$F$2:$F$180,0))),0,(INDEX([1]A_Monthly!R$2:R$180,MATCH($A126&amp;$B126&amp;$C126,[1]A_Monthly!$D$2:$D$180&amp;[1]A_Monthly!$E$2:$E$180&amp;[1]A_Monthly!$F$2:$F$180,0))))</f>
        <v>0</v>
      </c>
      <c r="T126" s="49">
        <f t="array" ref="T126">IF(ISERROR(INDEX([1]A_Monthly!S$2:S$180,MATCH($A126&amp;$B126&amp;$C126,[1]A_Monthly!$D$2:$D$180&amp;[1]A_Monthly!$E$2:$E$180&amp;[1]A_Monthly!$F$2:$F$180,0))),0,(INDEX([1]A_Monthly!S$2:S$180,MATCH($A126&amp;$B126&amp;$C126,[1]A_Monthly!$D$2:$D$180&amp;[1]A_Monthly!$E$2:$E$180&amp;[1]A_Monthly!$F$2:$F$180,0))))</f>
        <v>2</v>
      </c>
      <c r="U126" s="49">
        <f t="array" ref="U126">IF(ISERROR(INDEX([1]A_Monthly!T$2:T$180,MATCH($A126&amp;$B126&amp;$C126,[1]A_Monthly!$D$2:$D$180&amp;[1]A_Monthly!$E$2:$E$180&amp;[1]A_Monthly!$F$2:$F$180,0))),0,(INDEX([1]A_Monthly!T$2:T$180,MATCH($A126&amp;$B126&amp;$C126,[1]A_Monthly!$D$2:$D$180&amp;[1]A_Monthly!$E$2:$E$180&amp;[1]A_Monthly!$F$2:$F$180,0))))</f>
        <v>1</v>
      </c>
      <c r="V126" s="49">
        <f t="array" ref="V126">IF(ISERROR(INDEX([1]A_Monthly!U$2:U$180,MATCH($A126&amp;$B126&amp;$C126,[1]A_Monthly!$D$2:$D$180&amp;[1]A_Monthly!$E$2:$E$180&amp;[1]A_Monthly!$F$2:$F$180,0))),0,(INDEX([1]A_Monthly!U$2:U$180,MATCH($A126&amp;$B126&amp;$C126,[1]A_Monthly!$D$2:$D$180&amp;[1]A_Monthly!$E$2:$E$180&amp;[1]A_Monthly!$F$2:$F$180,0))))</f>
        <v>0</v>
      </c>
      <c r="W126" s="49">
        <f t="array" ref="W126">IF(ISERROR(INDEX([1]A_Monthly!V$2:V$180,MATCH($A126&amp;$B126&amp;$C126,[1]A_Monthly!$D$2:$D$180&amp;[1]A_Monthly!$E$2:$E$180&amp;[1]A_Monthly!$F$2:$F$180,0))),0,(INDEX([1]A_Monthly!V$2:V$180,MATCH($A126&amp;$B126&amp;$C126,[1]A_Monthly!$D$2:$D$180&amp;[1]A_Monthly!$E$2:$E$180&amp;[1]A_Monthly!$F$2:$F$180,0))))</f>
        <v>0</v>
      </c>
      <c r="X126" s="49">
        <f t="array" ref="X126">IF(ISERROR(INDEX([1]A_Monthly!W$2:W$180,MATCH($A126&amp;$B126&amp;$C126,[1]A_Monthly!$D$2:$D$180&amp;[1]A_Monthly!$E$2:$E$180&amp;[1]A_Monthly!$F$2:$F$180,0))),0,(INDEX([1]A_Monthly!W$2:W$180,MATCH($A126&amp;$B126&amp;$C126,[1]A_Monthly!$D$2:$D$180&amp;[1]A_Monthly!$E$2:$E$180&amp;[1]A_Monthly!$F$2:$F$180,0))))</f>
        <v>1</v>
      </c>
      <c r="Y126" s="49">
        <f t="array" ref="Y126">IF(ISERROR(INDEX([1]A_Monthly!X$2:X$180,MATCH($A126&amp;$B126&amp;$C126,[1]A_Monthly!$D$2:$D$180&amp;[1]A_Monthly!$E$2:$E$180&amp;[1]A_Monthly!$F$2:$F$180,0))),0,(INDEX([1]A_Monthly!X$2:X$180,MATCH($A126&amp;$B126&amp;$C126,[1]A_Monthly!$D$2:$D$180&amp;[1]A_Monthly!$E$2:$E$180&amp;[1]A_Monthly!$F$2:$F$180,0))))</f>
        <v>2</v>
      </c>
      <c r="Z126" s="49">
        <f t="array" ref="Z126">IF(ISERROR(INDEX([1]A_Monthly!Y$2:Y$180,MATCH($A126&amp;$B126&amp;$C126,[1]A_Monthly!$D$2:$D$180&amp;[1]A_Monthly!$E$2:$E$180&amp;[1]A_Monthly!$F$2:$F$180,0))),0,(INDEX([1]A_Monthly!Y$2:Y$180,MATCH($A126&amp;$B126&amp;$C126,[1]A_Monthly!$D$2:$D$180&amp;[1]A_Monthly!$E$2:$E$180&amp;[1]A_Monthly!$F$2:$F$180,0))))</f>
        <v>1</v>
      </c>
      <c r="AA126" s="49">
        <f t="array" ref="AA126">IF(ISERROR(INDEX([1]A_Monthly!Z$2:Z$180,MATCH($A126&amp;$B126&amp;$C126,[1]A_Monthly!$D$2:$D$180&amp;[1]A_Monthly!$E$2:$E$180&amp;[1]A_Monthly!$F$2:$F$180,0))),0,(INDEX([1]A_Monthly!Z$2:Z$180,MATCH($A126&amp;$B126&amp;$C126,[1]A_Monthly!$D$2:$D$180&amp;[1]A_Monthly!$E$2:$E$180&amp;[1]A_Monthly!$F$2:$F$180,0))))</f>
        <v>0</v>
      </c>
      <c r="AB126" s="49">
        <f t="array" ref="AB126">IF(ISERROR(INDEX([1]A_Monthly!AA$2:AA$180,MATCH($A126&amp;$B126&amp;$C126,[1]A_Monthly!$D$2:$D$180&amp;[1]A_Monthly!$E$2:$E$180&amp;[1]A_Monthly!$F$2:$F$180,0))),0,(INDEX([1]A_Monthly!AA$2:AA$180,MATCH($A126&amp;$B126&amp;$C126,[1]A_Monthly!$D$2:$D$180&amp;[1]A_Monthly!$E$2:$E$180&amp;[1]A_Monthly!$F$2:$F$180,0))))</f>
        <v>0</v>
      </c>
      <c r="AC126" s="49">
        <f t="array" ref="AC126">IF(ISERROR(INDEX([1]A_Monthly!AB$2:AB$180,MATCH($A126&amp;$B126&amp;$C126,[1]A_Monthly!$D$2:$D$180&amp;[1]A_Monthly!$E$2:$E$180&amp;[1]A_Monthly!$F$2:$F$180,0))),0,(INDEX([1]A_Monthly!AB$2:AB$180,MATCH($A126&amp;$B126&amp;$C126,[1]A_Monthly!$D$2:$D$180&amp;[1]A_Monthly!$E$2:$E$180&amp;[1]A_Monthly!$F$2:$F$180,0))))</f>
        <v>0</v>
      </c>
      <c r="AD126" s="49">
        <f t="array" ref="AD126">IF(ISERROR(INDEX([1]A_Monthly!AC$2:AC$180,MATCH($A126&amp;$B126&amp;$C126,[1]A_Monthly!$D$2:$D$180&amp;[1]A_Monthly!$E$2:$E$180&amp;[1]A_Monthly!$F$2:$F$180,0))),0,(INDEX([1]A_Monthly!AC$2:AC$180,MATCH($A126&amp;$B126&amp;$C126,[1]A_Monthly!$D$2:$D$180&amp;[1]A_Monthly!$E$2:$E$180&amp;[1]A_Monthly!$F$2:$F$180,0))))</f>
        <v>1</v>
      </c>
      <c r="AE126" s="49">
        <f t="array" ref="AE126">IF(ISERROR(INDEX([1]A_Monthly!AD$2:AD$180,MATCH($A126&amp;$B126&amp;$C126,[1]A_Monthly!$D$2:$D$180&amp;[1]A_Monthly!$E$2:$E$180&amp;[1]A_Monthly!$F$2:$F$180,0))),0,(INDEX([1]A_Monthly!AD$2:AD$180,MATCH($A126&amp;$B126&amp;$C126,[1]A_Monthly!$D$2:$D$180&amp;[1]A_Monthly!$E$2:$E$180&amp;[1]A_Monthly!$F$2:$F$180,0))))</f>
        <v>0</v>
      </c>
      <c r="AF126" s="50">
        <f t="array" ref="AF126">IF(ISERROR(INDEX([1]A_Monthly!AE$2:AE$180,MATCH($A126&amp;$B126&amp;$C126,[1]A_Monthly!$D$2:$D$180&amp;[1]A_Monthly!$E$2:$E$180&amp;[1]A_Monthly!$F$2:$F$180,0))),0,(INDEX([1]A_Monthly!AE$2:AE$180,MATCH($A126&amp;$B126&amp;$C126,[1]A_Monthly!$D$2:$D$180&amp;[1]A_Monthly!$E$2:$E$180&amp;[1]A_Monthly!$F$2:$F$180,0))))</f>
        <v>0</v>
      </c>
      <c r="AG126" s="50">
        <f t="array" ref="AG126">IF(ISERROR(INDEX([1]A_Monthly!AF$2:AF$180,MATCH($A126&amp;$B126&amp;$C126,[1]A_Monthly!$D$2:$D$180&amp;[1]A_Monthly!$E$2:$E$180&amp;[1]A_Monthly!$F$2:$F$180,0))),0,(INDEX([1]A_Monthly!AF$2:AF$180,MATCH($A126&amp;$B126&amp;$C126,[1]A_Monthly!$D$2:$D$180&amp;[1]A_Monthly!$E$2:$E$180&amp;[1]A_Monthly!$F$2:$F$180,0))))</f>
        <v>0</v>
      </c>
      <c r="AH126" s="51">
        <f t="array" ref="AH126">IF(ISERROR(INDEX([1]A_Monthly!AG$2:AG$180,MATCH($A126&amp;$B126&amp;$C126,[1]A_Monthly!$D$2:$D$180&amp;[1]A_Monthly!$E$2:$E$180&amp;[1]A_Monthly!$F$2:$F$180,0))),0,(INDEX([1]A_Monthly!AG$2:AG$180,MATCH($A126&amp;$B126&amp;$C126,[1]A_Monthly!$D$2:$D$180&amp;[1]A_Monthly!$E$2:$E$180&amp;[1]A_Monthly!$F$2:$F$180,0))))</f>
        <v>0</v>
      </c>
      <c r="AI126" s="29"/>
      <c r="AJ126" s="29"/>
      <c r="AK126" s="128"/>
      <c r="AL126" s="29"/>
      <c r="AM126" s="1"/>
      <c r="AN126" s="1"/>
    </row>
    <row r="127" spans="1:40" x14ac:dyDescent="0.2">
      <c r="D127" s="11">
        <f>SUM(D124:D126)</f>
        <v>39</v>
      </c>
      <c r="E127" s="11">
        <f>SUM(E124:E126)</f>
        <v>21</v>
      </c>
      <c r="F127" s="104" t="s">
        <v>71</v>
      </c>
      <c r="G127" s="105"/>
      <c r="H127" s="106">
        <f t="shared" ref="H127:AH127" si="62">SUM(H124:H126)</f>
        <v>0</v>
      </c>
      <c r="I127" s="106">
        <f t="shared" si="62"/>
        <v>8</v>
      </c>
      <c r="J127" s="106">
        <f t="shared" si="62"/>
        <v>1</v>
      </c>
      <c r="K127" s="106">
        <f t="shared" si="62"/>
        <v>1</v>
      </c>
      <c r="L127" s="106">
        <f t="shared" si="62"/>
        <v>4</v>
      </c>
      <c r="M127" s="106">
        <f t="shared" si="62"/>
        <v>5</v>
      </c>
      <c r="N127" s="106">
        <f t="shared" si="62"/>
        <v>4</v>
      </c>
      <c r="O127" s="106">
        <f t="shared" si="62"/>
        <v>3</v>
      </c>
      <c r="P127" s="106">
        <f t="shared" si="62"/>
        <v>3</v>
      </c>
      <c r="Q127" s="106">
        <f t="shared" si="62"/>
        <v>8</v>
      </c>
      <c r="R127" s="106">
        <f t="shared" si="62"/>
        <v>6</v>
      </c>
      <c r="S127" s="107">
        <f t="shared" si="62"/>
        <v>2</v>
      </c>
      <c r="T127" s="107">
        <f t="shared" si="62"/>
        <v>2</v>
      </c>
      <c r="U127" s="107">
        <f t="shared" si="62"/>
        <v>6</v>
      </c>
      <c r="V127" s="107">
        <f t="shared" si="62"/>
        <v>0</v>
      </c>
      <c r="W127" s="107">
        <f t="shared" si="62"/>
        <v>0</v>
      </c>
      <c r="X127" s="107">
        <f t="shared" si="62"/>
        <v>3</v>
      </c>
      <c r="Y127" s="107">
        <f t="shared" si="62"/>
        <v>5</v>
      </c>
      <c r="Z127" s="107">
        <f t="shared" si="62"/>
        <v>2</v>
      </c>
      <c r="AA127" s="107">
        <f t="shared" si="62"/>
        <v>2</v>
      </c>
      <c r="AB127" s="107">
        <f t="shared" si="62"/>
        <v>1</v>
      </c>
      <c r="AC127" s="107">
        <f t="shared" si="62"/>
        <v>2</v>
      </c>
      <c r="AD127" s="107">
        <f t="shared" si="62"/>
        <v>3</v>
      </c>
      <c r="AE127" s="107">
        <f t="shared" si="62"/>
        <v>1</v>
      </c>
      <c r="AF127" s="108">
        <f t="shared" si="62"/>
        <v>1</v>
      </c>
      <c r="AG127" s="108">
        <f t="shared" si="62"/>
        <v>4</v>
      </c>
      <c r="AH127" s="109">
        <f t="shared" si="62"/>
        <v>0</v>
      </c>
      <c r="AK127" s="128"/>
      <c r="AM127" s="1"/>
      <c r="AN127" s="1"/>
    </row>
    <row r="128" spans="1:40" x14ac:dyDescent="0.2">
      <c r="D128" s="29">
        <f>D123+D127</f>
        <v>62</v>
      </c>
      <c r="E128" s="29">
        <f>E123+E127</f>
        <v>49</v>
      </c>
      <c r="F128" s="110" t="s">
        <v>72</v>
      </c>
      <c r="G128" s="111"/>
      <c r="H128" s="112">
        <f t="shared" ref="H128:AH128" si="63">H123+H127</f>
        <v>3</v>
      </c>
      <c r="I128" s="112">
        <f t="shared" si="63"/>
        <v>11</v>
      </c>
      <c r="J128" s="112">
        <f t="shared" si="63"/>
        <v>2</v>
      </c>
      <c r="K128" s="112">
        <f t="shared" si="63"/>
        <v>1</v>
      </c>
      <c r="L128" s="112">
        <f t="shared" si="63"/>
        <v>6</v>
      </c>
      <c r="M128" s="112">
        <f t="shared" si="63"/>
        <v>6</v>
      </c>
      <c r="N128" s="112">
        <f t="shared" si="63"/>
        <v>8</v>
      </c>
      <c r="O128" s="112">
        <f t="shared" si="63"/>
        <v>5</v>
      </c>
      <c r="P128" s="112">
        <f t="shared" si="63"/>
        <v>3</v>
      </c>
      <c r="Q128" s="112">
        <f t="shared" si="63"/>
        <v>12</v>
      </c>
      <c r="R128" s="112">
        <f t="shared" si="63"/>
        <v>8</v>
      </c>
      <c r="S128" s="54">
        <f t="shared" si="63"/>
        <v>5</v>
      </c>
      <c r="T128" s="54">
        <f t="shared" si="63"/>
        <v>4</v>
      </c>
      <c r="U128" s="54">
        <f t="shared" si="63"/>
        <v>8</v>
      </c>
      <c r="V128" s="54">
        <f t="shared" si="63"/>
        <v>3</v>
      </c>
      <c r="W128" s="54">
        <f t="shared" si="63"/>
        <v>1</v>
      </c>
      <c r="X128" s="54">
        <f t="shared" si="63"/>
        <v>4</v>
      </c>
      <c r="Y128" s="54">
        <f t="shared" si="63"/>
        <v>6</v>
      </c>
      <c r="Z128" s="54">
        <f t="shared" si="63"/>
        <v>6</v>
      </c>
      <c r="AA128" s="54">
        <f t="shared" si="63"/>
        <v>3</v>
      </c>
      <c r="AB128" s="54">
        <f t="shared" si="63"/>
        <v>6</v>
      </c>
      <c r="AC128" s="54">
        <f t="shared" si="63"/>
        <v>4</v>
      </c>
      <c r="AD128" s="54">
        <f t="shared" si="63"/>
        <v>4</v>
      </c>
      <c r="AE128" s="54">
        <f t="shared" si="63"/>
        <v>6</v>
      </c>
      <c r="AF128" s="55">
        <f t="shared" si="63"/>
        <v>2</v>
      </c>
      <c r="AG128" s="55">
        <f t="shared" si="63"/>
        <v>7</v>
      </c>
      <c r="AH128" s="56">
        <f t="shared" si="63"/>
        <v>5</v>
      </c>
      <c r="AI128" s="29"/>
      <c r="AJ128" s="29"/>
      <c r="AK128" s="128"/>
      <c r="AL128" s="29"/>
    </row>
    <row r="129" spans="1:40" x14ac:dyDescent="0.2">
      <c r="D129" s="11">
        <f t="shared" ref="D129:E131" si="64">D120+D124</f>
        <v>42</v>
      </c>
      <c r="E129" s="11">
        <f t="shared" si="64"/>
        <v>33</v>
      </c>
      <c r="F129" s="113" t="s">
        <v>73</v>
      </c>
      <c r="G129" s="114"/>
      <c r="H129" s="115">
        <f t="shared" ref="H129:AH131" si="65">H120+H124</f>
        <v>2</v>
      </c>
      <c r="I129" s="116">
        <f t="shared" si="65"/>
        <v>10</v>
      </c>
      <c r="J129" s="117">
        <f t="shared" si="65"/>
        <v>1</v>
      </c>
      <c r="K129" s="117">
        <f t="shared" si="65"/>
        <v>0</v>
      </c>
      <c r="L129" s="116">
        <f t="shared" si="65"/>
        <v>6</v>
      </c>
      <c r="M129" s="117">
        <f t="shared" si="65"/>
        <v>5</v>
      </c>
      <c r="N129" s="117">
        <f t="shared" si="65"/>
        <v>5</v>
      </c>
      <c r="O129" s="117">
        <f t="shared" si="65"/>
        <v>4</v>
      </c>
      <c r="P129" s="117">
        <f t="shared" si="65"/>
        <v>3</v>
      </c>
      <c r="Q129" s="117">
        <f t="shared" si="65"/>
        <v>8</v>
      </c>
      <c r="R129" s="117">
        <f t="shared" si="65"/>
        <v>4</v>
      </c>
      <c r="S129" s="116">
        <f t="shared" si="65"/>
        <v>4</v>
      </c>
      <c r="T129" s="116">
        <f t="shared" si="65"/>
        <v>1</v>
      </c>
      <c r="U129" s="116">
        <f t="shared" si="65"/>
        <v>5</v>
      </c>
      <c r="V129" s="116">
        <f t="shared" si="65"/>
        <v>3</v>
      </c>
      <c r="W129" s="116">
        <f t="shared" si="65"/>
        <v>0</v>
      </c>
      <c r="X129" s="116">
        <f t="shared" si="65"/>
        <v>2</v>
      </c>
      <c r="Y129" s="116">
        <f t="shared" si="65"/>
        <v>2</v>
      </c>
      <c r="Z129" s="116">
        <f t="shared" si="65"/>
        <v>4</v>
      </c>
      <c r="AA129" s="116">
        <f t="shared" si="65"/>
        <v>1</v>
      </c>
      <c r="AB129" s="116">
        <f t="shared" si="65"/>
        <v>6</v>
      </c>
      <c r="AC129" s="116">
        <f t="shared" si="65"/>
        <v>1</v>
      </c>
      <c r="AD129" s="116">
        <f t="shared" si="65"/>
        <v>2</v>
      </c>
      <c r="AE129" s="116">
        <f t="shared" si="65"/>
        <v>5</v>
      </c>
      <c r="AF129" s="118">
        <f t="shared" si="65"/>
        <v>2</v>
      </c>
      <c r="AG129" s="118">
        <f t="shared" si="65"/>
        <v>6</v>
      </c>
      <c r="AH129" s="119">
        <f t="shared" si="65"/>
        <v>4</v>
      </c>
      <c r="AK129" s="128"/>
    </row>
    <row r="130" spans="1:40" x14ac:dyDescent="0.2">
      <c r="D130" s="29">
        <f t="shared" si="64"/>
        <v>13</v>
      </c>
      <c r="E130" s="29">
        <f t="shared" si="64"/>
        <v>9</v>
      </c>
      <c r="F130" s="113" t="s">
        <v>74</v>
      </c>
      <c r="G130" s="114"/>
      <c r="H130" s="120">
        <f t="shared" si="65"/>
        <v>1</v>
      </c>
      <c r="I130" s="116">
        <f t="shared" si="65"/>
        <v>0</v>
      </c>
      <c r="J130" s="116">
        <f t="shared" si="65"/>
        <v>0</v>
      </c>
      <c r="K130" s="116">
        <f t="shared" si="65"/>
        <v>1</v>
      </c>
      <c r="L130" s="116">
        <f t="shared" si="65"/>
        <v>0</v>
      </c>
      <c r="M130" s="116">
        <f t="shared" si="65"/>
        <v>1</v>
      </c>
      <c r="N130" s="116">
        <f t="shared" si="65"/>
        <v>1</v>
      </c>
      <c r="O130" s="116">
        <f t="shared" si="65"/>
        <v>1</v>
      </c>
      <c r="P130" s="116">
        <f t="shared" si="65"/>
        <v>0</v>
      </c>
      <c r="Q130" s="116">
        <f t="shared" si="65"/>
        <v>3</v>
      </c>
      <c r="R130" s="116">
        <f t="shared" si="65"/>
        <v>3</v>
      </c>
      <c r="S130" s="116">
        <f t="shared" si="65"/>
        <v>1</v>
      </c>
      <c r="T130" s="116">
        <f t="shared" si="65"/>
        <v>1</v>
      </c>
      <c r="U130" s="116">
        <f t="shared" si="65"/>
        <v>2</v>
      </c>
      <c r="V130" s="116">
        <f t="shared" si="65"/>
        <v>0</v>
      </c>
      <c r="W130" s="116">
        <f t="shared" si="65"/>
        <v>1</v>
      </c>
      <c r="X130" s="116">
        <f t="shared" si="65"/>
        <v>0</v>
      </c>
      <c r="Y130" s="116">
        <f t="shared" si="65"/>
        <v>1</v>
      </c>
      <c r="Z130" s="116">
        <f t="shared" si="65"/>
        <v>1</v>
      </c>
      <c r="AA130" s="116">
        <f t="shared" si="65"/>
        <v>2</v>
      </c>
      <c r="AB130" s="116">
        <f t="shared" si="65"/>
        <v>0</v>
      </c>
      <c r="AC130" s="116">
        <f t="shared" si="65"/>
        <v>3</v>
      </c>
      <c r="AD130" s="116">
        <f t="shared" si="65"/>
        <v>1</v>
      </c>
      <c r="AE130" s="116">
        <f t="shared" si="65"/>
        <v>0</v>
      </c>
      <c r="AF130" s="118">
        <f t="shared" si="65"/>
        <v>0</v>
      </c>
      <c r="AG130" s="118">
        <f t="shared" si="65"/>
        <v>1</v>
      </c>
      <c r="AH130" s="119">
        <f t="shared" si="65"/>
        <v>0</v>
      </c>
      <c r="AI130" s="29"/>
      <c r="AJ130" s="29"/>
      <c r="AK130" s="128"/>
      <c r="AL130" s="29"/>
    </row>
    <row r="131" spans="1:40" x14ac:dyDescent="0.2">
      <c r="D131" s="11">
        <f t="shared" si="64"/>
        <v>7</v>
      </c>
      <c r="E131" s="11">
        <f t="shared" si="64"/>
        <v>7</v>
      </c>
      <c r="F131" s="113" t="s">
        <v>75</v>
      </c>
      <c r="G131" s="114"/>
      <c r="H131" s="120">
        <f t="shared" si="65"/>
        <v>0</v>
      </c>
      <c r="I131" s="116">
        <f t="shared" si="65"/>
        <v>1</v>
      </c>
      <c r="J131" s="116">
        <f t="shared" si="65"/>
        <v>1</v>
      </c>
      <c r="K131" s="116">
        <f t="shared" si="65"/>
        <v>0</v>
      </c>
      <c r="L131" s="116">
        <f t="shared" si="65"/>
        <v>0</v>
      </c>
      <c r="M131" s="116">
        <f t="shared" si="65"/>
        <v>0</v>
      </c>
      <c r="N131" s="116">
        <f t="shared" si="65"/>
        <v>2</v>
      </c>
      <c r="O131" s="116">
        <f t="shared" si="65"/>
        <v>0</v>
      </c>
      <c r="P131" s="116">
        <f t="shared" si="65"/>
        <v>0</v>
      </c>
      <c r="Q131" s="116">
        <f t="shared" si="65"/>
        <v>1</v>
      </c>
      <c r="R131" s="116">
        <f t="shared" si="65"/>
        <v>1</v>
      </c>
      <c r="S131" s="116">
        <f t="shared" si="65"/>
        <v>0</v>
      </c>
      <c r="T131" s="116">
        <f t="shared" si="65"/>
        <v>2</v>
      </c>
      <c r="U131" s="116">
        <f t="shared" si="65"/>
        <v>1</v>
      </c>
      <c r="V131" s="116">
        <f t="shared" si="65"/>
        <v>0</v>
      </c>
      <c r="W131" s="116">
        <f t="shared" si="65"/>
        <v>0</v>
      </c>
      <c r="X131" s="116">
        <f t="shared" si="65"/>
        <v>2</v>
      </c>
      <c r="Y131" s="116">
        <f t="shared" si="65"/>
        <v>3</v>
      </c>
      <c r="Z131" s="116">
        <f t="shared" si="65"/>
        <v>1</v>
      </c>
      <c r="AA131" s="116">
        <f t="shared" si="65"/>
        <v>0</v>
      </c>
      <c r="AB131" s="116">
        <f t="shared" si="65"/>
        <v>0</v>
      </c>
      <c r="AC131" s="116">
        <f t="shared" si="65"/>
        <v>0</v>
      </c>
      <c r="AD131" s="116">
        <f t="shared" si="65"/>
        <v>1</v>
      </c>
      <c r="AE131" s="116">
        <f t="shared" si="65"/>
        <v>1</v>
      </c>
      <c r="AF131" s="118">
        <f t="shared" si="65"/>
        <v>0</v>
      </c>
      <c r="AG131" s="118">
        <f t="shared" si="65"/>
        <v>0</v>
      </c>
      <c r="AH131" s="119">
        <f t="shared" si="65"/>
        <v>1</v>
      </c>
      <c r="AK131" s="128"/>
    </row>
    <row r="132" spans="1:40" x14ac:dyDescent="0.2">
      <c r="D132" s="29"/>
      <c r="E132" s="29"/>
      <c r="F132" s="121" t="s">
        <v>76</v>
      </c>
      <c r="G132" s="122"/>
      <c r="H132" s="123">
        <f t="shared" ref="H132:AH132" si="66">H123/H128</f>
        <v>1</v>
      </c>
      <c r="I132" s="124">
        <f t="shared" si="66"/>
        <v>0.27272727272727271</v>
      </c>
      <c r="J132" s="124">
        <f t="shared" si="66"/>
        <v>0.5</v>
      </c>
      <c r="K132" s="124">
        <f t="shared" si="66"/>
        <v>0</v>
      </c>
      <c r="L132" s="124">
        <f t="shared" si="66"/>
        <v>0.33333333333333331</v>
      </c>
      <c r="M132" s="124">
        <f t="shared" si="66"/>
        <v>0.16666666666666666</v>
      </c>
      <c r="N132" s="124">
        <f t="shared" si="66"/>
        <v>0.5</v>
      </c>
      <c r="O132" s="124">
        <f t="shared" si="66"/>
        <v>0.4</v>
      </c>
      <c r="P132" s="124">
        <f t="shared" si="66"/>
        <v>0</v>
      </c>
      <c r="Q132" s="124">
        <f t="shared" si="66"/>
        <v>0.33333333333333331</v>
      </c>
      <c r="R132" s="124">
        <f t="shared" si="66"/>
        <v>0.25</v>
      </c>
      <c r="S132" s="124">
        <f t="shared" si="66"/>
        <v>0.6</v>
      </c>
      <c r="T132" s="124">
        <f t="shared" si="66"/>
        <v>0.5</v>
      </c>
      <c r="U132" s="124">
        <f t="shared" si="66"/>
        <v>0.25</v>
      </c>
      <c r="V132" s="124">
        <f t="shared" si="66"/>
        <v>1</v>
      </c>
      <c r="W132" s="124">
        <f t="shared" si="66"/>
        <v>1</v>
      </c>
      <c r="X132" s="124">
        <f t="shared" si="66"/>
        <v>0.25</v>
      </c>
      <c r="Y132" s="124">
        <f t="shared" si="66"/>
        <v>0.16666666666666666</v>
      </c>
      <c r="Z132" s="124">
        <f t="shared" si="66"/>
        <v>0.66666666666666663</v>
      </c>
      <c r="AA132" s="124">
        <f t="shared" si="66"/>
        <v>0.33333333333333331</v>
      </c>
      <c r="AB132" s="124">
        <f t="shared" si="66"/>
        <v>0.83333333333333337</v>
      </c>
      <c r="AC132" s="124">
        <f t="shared" si="66"/>
        <v>0.5</v>
      </c>
      <c r="AD132" s="124">
        <f t="shared" si="66"/>
        <v>0.25</v>
      </c>
      <c r="AE132" s="124">
        <f t="shared" si="66"/>
        <v>0.83333333333333337</v>
      </c>
      <c r="AF132" s="125">
        <f t="shared" si="66"/>
        <v>0.5</v>
      </c>
      <c r="AG132" s="125">
        <f t="shared" si="66"/>
        <v>0.42857142857142855</v>
      </c>
      <c r="AH132" s="126">
        <f t="shared" si="66"/>
        <v>1</v>
      </c>
      <c r="AI132" s="29"/>
      <c r="AJ132" s="29"/>
      <c r="AK132" s="29"/>
      <c r="AL132" s="29"/>
    </row>
    <row r="133" spans="1:40" x14ac:dyDescent="0.2">
      <c r="F133" s="121" t="s">
        <v>77</v>
      </c>
      <c r="G133" s="122"/>
      <c r="H133" s="123">
        <f t="shared" ref="H133:AH133" si="67">(H120+H124)/H128</f>
        <v>0.66666666666666663</v>
      </c>
      <c r="I133" s="124">
        <f t="shared" si="67"/>
        <v>0.90909090909090906</v>
      </c>
      <c r="J133" s="124">
        <f t="shared" si="67"/>
        <v>0.5</v>
      </c>
      <c r="K133" s="124">
        <f t="shared" si="67"/>
        <v>0</v>
      </c>
      <c r="L133" s="124">
        <f t="shared" si="67"/>
        <v>1</v>
      </c>
      <c r="M133" s="124">
        <f t="shared" si="67"/>
        <v>0.83333333333333337</v>
      </c>
      <c r="N133" s="124">
        <f t="shared" si="67"/>
        <v>0.625</v>
      </c>
      <c r="O133" s="124">
        <f t="shared" si="67"/>
        <v>0.8</v>
      </c>
      <c r="P133" s="124">
        <f t="shared" si="67"/>
        <v>1</v>
      </c>
      <c r="Q133" s="124">
        <f t="shared" si="67"/>
        <v>0.66666666666666663</v>
      </c>
      <c r="R133" s="124">
        <f t="shared" si="67"/>
        <v>0.5</v>
      </c>
      <c r="S133" s="124">
        <f t="shared" si="67"/>
        <v>0.8</v>
      </c>
      <c r="T133" s="124">
        <f t="shared" si="67"/>
        <v>0.25</v>
      </c>
      <c r="U133" s="124">
        <f t="shared" si="67"/>
        <v>0.625</v>
      </c>
      <c r="V133" s="124">
        <f t="shared" si="67"/>
        <v>1</v>
      </c>
      <c r="W133" s="124">
        <f t="shared" si="67"/>
        <v>0</v>
      </c>
      <c r="X133" s="124">
        <f t="shared" si="67"/>
        <v>0.5</v>
      </c>
      <c r="Y133" s="124">
        <f t="shared" si="67"/>
        <v>0.33333333333333331</v>
      </c>
      <c r="Z133" s="124">
        <f t="shared" si="67"/>
        <v>0.66666666666666663</v>
      </c>
      <c r="AA133" s="124">
        <f t="shared" si="67"/>
        <v>0.33333333333333331</v>
      </c>
      <c r="AB133" s="124">
        <f t="shared" si="67"/>
        <v>1</v>
      </c>
      <c r="AC133" s="124">
        <f t="shared" si="67"/>
        <v>0.25</v>
      </c>
      <c r="AD133" s="124">
        <f t="shared" si="67"/>
        <v>0.5</v>
      </c>
      <c r="AE133" s="124">
        <f t="shared" si="67"/>
        <v>0.83333333333333337</v>
      </c>
      <c r="AF133" s="125">
        <f t="shared" si="67"/>
        <v>1</v>
      </c>
      <c r="AG133" s="125">
        <f t="shared" si="67"/>
        <v>0.8571428571428571</v>
      </c>
      <c r="AH133" s="126">
        <f t="shared" si="67"/>
        <v>0.8</v>
      </c>
    </row>
    <row r="134" spans="1:40" x14ac:dyDescent="0.2">
      <c r="F134" s="75" t="str">
        <f>$F$20</f>
        <v>Data extracted from PROMIS on 01/06/2022</v>
      </c>
    </row>
    <row r="135" spans="1:40" ht="18" customHeight="1" x14ac:dyDescent="0.2">
      <c r="F135" s="89" t="str">
        <f>$F$21</f>
        <v>Shaded months should be treated as provisional</v>
      </c>
    </row>
    <row r="136" spans="1:40" s="29" customFormat="1" ht="12.75" customHeight="1" x14ac:dyDescent="0.25">
      <c r="F136" s="33" t="s">
        <v>84</v>
      </c>
      <c r="H136" s="32"/>
      <c r="I136" s="32"/>
      <c r="J136" s="32"/>
      <c r="K136" s="32"/>
      <c r="L136" s="32"/>
      <c r="M136" s="32"/>
      <c r="N136" s="32"/>
      <c r="O136" s="32"/>
      <c r="P136" s="28"/>
      <c r="Q136" s="32"/>
      <c r="R136" s="32"/>
      <c r="S136" s="32"/>
      <c r="T136" s="32"/>
      <c r="U136" s="32"/>
      <c r="V136" s="32"/>
      <c r="W136" s="32"/>
      <c r="X136" s="32"/>
      <c r="Y136" s="32"/>
      <c r="Z136" s="32"/>
      <c r="AA136" s="32"/>
      <c r="AB136" s="32"/>
      <c r="AC136" s="32"/>
      <c r="AD136" s="32"/>
      <c r="AE136" s="32"/>
      <c r="AF136" s="32"/>
      <c r="AG136" s="32"/>
      <c r="AH136" s="32"/>
    </row>
    <row r="137" spans="1:40" s="29" customFormat="1" ht="13.5" customHeight="1" x14ac:dyDescent="0.25">
      <c r="F137" s="2" t="str">
        <f>$F$4</f>
        <v>Data through April 2022</v>
      </c>
      <c r="H137" s="32"/>
      <c r="I137" s="32"/>
      <c r="J137" s="32"/>
      <c r="K137" s="32"/>
      <c r="L137" s="32"/>
      <c r="M137" s="32"/>
      <c r="N137" s="32"/>
      <c r="O137" s="32"/>
      <c r="P137" s="28"/>
      <c r="Q137" s="32"/>
      <c r="R137" s="32"/>
      <c r="S137" s="32"/>
      <c r="T137" s="32"/>
      <c r="U137" s="32"/>
      <c r="V137" s="32"/>
      <c r="W137" s="32"/>
      <c r="X137" s="32"/>
      <c r="Y137" s="32"/>
      <c r="Z137" s="32"/>
      <c r="AA137" s="32"/>
      <c r="AB137" s="32"/>
      <c r="AC137" s="32"/>
      <c r="AD137" s="32"/>
      <c r="AE137" s="32"/>
      <c r="AF137" s="32"/>
      <c r="AG137" s="32"/>
      <c r="AH137" s="32"/>
    </row>
    <row r="138" spans="1:40" ht="24.95" customHeight="1" x14ac:dyDescent="0.2">
      <c r="D138" s="11" t="str">
        <f>[1]A_Current!$G$2</f>
        <v>P1</v>
      </c>
      <c r="E138" s="11" t="str">
        <f>[1]A_Current!$H$2</f>
        <v>P2</v>
      </c>
      <c r="F138" s="35" t="s">
        <v>63</v>
      </c>
      <c r="G138" s="95" t="s">
        <v>64</v>
      </c>
      <c r="H138" s="96" t="str">
        <f>$H$5</f>
        <v>Feb-20</v>
      </c>
      <c r="I138" s="96" t="str">
        <f>$I$5</f>
        <v>Mar-20</v>
      </c>
      <c r="J138" s="97" t="str">
        <f>$J$5</f>
        <v>Apr-20</v>
      </c>
      <c r="K138" s="96" t="str">
        <f>$K$5</f>
        <v>May-20</v>
      </c>
      <c r="L138" s="96" t="str">
        <f>$L$5</f>
        <v>Jun-20</v>
      </c>
      <c r="M138" s="96" t="str">
        <f>$M$5</f>
        <v>Jul-20</v>
      </c>
      <c r="N138" s="96" t="str">
        <f>$N$5</f>
        <v>Aug-20</v>
      </c>
      <c r="O138" s="96" t="str">
        <f>$O$5</f>
        <v>Sep-20</v>
      </c>
      <c r="P138" s="96" t="str">
        <f>$P$5</f>
        <v>Oct-20</v>
      </c>
      <c r="Q138" s="96" t="str">
        <f>$Q$5</f>
        <v>Nov-20</v>
      </c>
      <c r="R138" s="96" t="str">
        <f>$R$5</f>
        <v>Dec-20</v>
      </c>
      <c r="S138" s="98" t="str">
        <f>$S$5</f>
        <v>Jan-21</v>
      </c>
      <c r="T138" s="98" t="str">
        <f>$T$5</f>
        <v>Feb-21</v>
      </c>
      <c r="U138" s="98" t="str">
        <f>$U$5</f>
        <v>Mar-21</v>
      </c>
      <c r="V138" s="98" t="str">
        <f>$V$5</f>
        <v>Apr-21</v>
      </c>
      <c r="W138" s="98" t="str">
        <f>$W$5</f>
        <v>May-21</v>
      </c>
      <c r="X138" s="98" t="str">
        <f>$X$5</f>
        <v>Jun-21</v>
      </c>
      <c r="Y138" s="98" t="str">
        <f>$Y$5</f>
        <v>Jul-21</v>
      </c>
      <c r="Z138" s="98" t="str">
        <f>$Z$5</f>
        <v>Aug-21</v>
      </c>
      <c r="AA138" s="98" t="str">
        <f>$AA$5</f>
        <v>Sep-21</v>
      </c>
      <c r="AB138" s="98" t="str">
        <f>$AB$5</f>
        <v>Oct-21</v>
      </c>
      <c r="AC138" s="98" t="str">
        <f>$AC$5</f>
        <v>Nov-21</v>
      </c>
      <c r="AD138" s="98" t="str">
        <f>$AD$5</f>
        <v>Dec-21</v>
      </c>
      <c r="AE138" s="98" t="str">
        <f>$AE$5</f>
        <v>Jan-22</v>
      </c>
      <c r="AF138" s="99" t="str">
        <f>$AF$5</f>
        <v>Feb-22</v>
      </c>
      <c r="AG138" s="99" t="str">
        <f>$AG$5</f>
        <v>Mar-22</v>
      </c>
      <c r="AH138" s="100" t="str">
        <f>$AH$5</f>
        <v>Apr-22</v>
      </c>
      <c r="AM138" s="1"/>
      <c r="AN138" s="1"/>
    </row>
    <row r="139" spans="1:40" x14ac:dyDescent="0.2">
      <c r="A139" s="11">
        <v>17</v>
      </c>
      <c r="B139" s="11">
        <v>1</v>
      </c>
      <c r="C139" s="11">
        <v>1</v>
      </c>
      <c r="D139" s="29">
        <f t="array" ref="D139">IF(ISERROR(INDEX([1]A_Current!G$2:G$180,MATCH($A139&amp;$B139&amp;$C139,[1]A_Current!$D$2:$D$180&amp;[1]A_Yearly!$E$2:$E$180&amp;[1]A_Current!$F$2:$F$180,0))),0,(INDEX([1]A_Current!G$2:G$180,MATCH($A139&amp;$B139&amp;$C139,[1]A_Current!$D$2:$D$180&amp;[1]A_Current!$E$2:$E$180&amp;[1]A_Current!$F$2:$F$180,0))))</f>
        <v>695</v>
      </c>
      <c r="E139" s="29">
        <f t="array" ref="E139">IF(ISERROR(INDEX([1]A_Current!H$2:H$180,MATCH($A139&amp;$B139&amp;$C139,[1]A_Current!$D$2:$D$180&amp;[1]A_Yearly!$E$2:$E$180&amp;[1]A_Current!$F$2:$F$180,0))),0,(INDEX([1]A_Current!H$2:H$180,MATCH($A139&amp;$B139&amp;$C139,[1]A_Current!$D$2:$D$180&amp;[1]A_Current!$E$2:$E$180&amp;[1]A_Current!$F$2:$F$180,0))))</f>
        <v>568</v>
      </c>
      <c r="F139" s="40" t="s">
        <v>65</v>
      </c>
      <c r="G139" s="101" t="s">
        <v>66</v>
      </c>
      <c r="H139" s="42">
        <f t="array" ref="H139">IF(ISERROR(INDEX([1]A_Monthly!G$2:G$180,MATCH($A139&amp;$B139&amp;$C139,[1]A_Monthly!$D$2:$D$180&amp;[1]A_Monthly!$E$2:$E$180&amp;[1]A_Monthly!$F$2:$F$180,0))),0,(INDEX([1]A_Monthly!G$2:G$180,MATCH($A139&amp;$B139&amp;$C139,[1]A_Monthly!$D$2:$D$180&amp;[1]A_Monthly!$E$2:$E$180&amp;[1]A_Monthly!$F$2:$F$180,0))))</f>
        <v>37</v>
      </c>
      <c r="I139" s="42">
        <f t="array" ref="I139">IF(ISERROR(INDEX([1]A_Monthly!H$2:H$180,MATCH($A139&amp;$B139&amp;$C139,[1]A_Monthly!$D$2:$D$180&amp;[1]A_Monthly!$E$2:$E$180&amp;[1]A_Monthly!$F$2:$F$180,0))),0,(INDEX([1]A_Monthly!H$2:H$180,MATCH($A139&amp;$B139&amp;$C139,[1]A_Monthly!$D$2:$D$180&amp;[1]A_Monthly!$E$2:$E$180&amp;[1]A_Monthly!$F$2:$F$180,0))))</f>
        <v>39</v>
      </c>
      <c r="J139" s="42">
        <f t="array" ref="J139">IF(ISERROR(INDEX([1]A_Monthly!I$2:I$180,MATCH($A139&amp;$B139&amp;$C139,[1]A_Monthly!$D$2:$D$180&amp;[1]A_Monthly!$E$2:$E$180&amp;[1]A_Monthly!$F$2:$F$180,0))),0,(INDEX([1]A_Monthly!I$2:I$180,MATCH($A139&amp;$B139&amp;$C139,[1]A_Monthly!$D$2:$D$180&amp;[1]A_Monthly!$E$2:$E$180&amp;[1]A_Monthly!$F$2:$F$180,0))))</f>
        <v>16</v>
      </c>
      <c r="K139" s="42">
        <f t="array" ref="K139">IF(ISERROR(INDEX([1]A_Monthly!J$2:J$180,MATCH($A139&amp;$B139&amp;$C139,[1]A_Monthly!$D$2:$D$180&amp;[1]A_Monthly!$E$2:$E$180&amp;[1]A_Monthly!$F$2:$F$180,0))),0,(INDEX([1]A_Monthly!J$2:J$180,MATCH($A139&amp;$B139&amp;$C139,[1]A_Monthly!$D$2:$D$180&amp;[1]A_Monthly!$E$2:$E$180&amp;[1]A_Monthly!$F$2:$F$180,0))))</f>
        <v>23</v>
      </c>
      <c r="L139" s="42">
        <f t="array" ref="L139">IF(ISERROR(INDEX([1]A_Monthly!K$2:K$180,MATCH($A139&amp;$B139&amp;$C139,[1]A_Monthly!$D$2:$D$180&amp;[1]A_Monthly!$E$2:$E$180&amp;[1]A_Monthly!$F$2:$F$180,0))),0,(INDEX([1]A_Monthly!K$2:K$180,MATCH($A139&amp;$B139&amp;$C139,[1]A_Monthly!$D$2:$D$180&amp;[1]A_Monthly!$E$2:$E$180&amp;[1]A_Monthly!$F$2:$F$180,0))))</f>
        <v>59</v>
      </c>
      <c r="M139" s="42">
        <f t="array" ref="M139">IF(ISERROR(INDEX([1]A_Monthly!L$2:L$180,MATCH($A139&amp;$B139&amp;$C139,[1]A_Monthly!$D$2:$D$180&amp;[1]A_Monthly!$E$2:$E$180&amp;[1]A_Monthly!$F$2:$F$180,0))),0,(INDEX([1]A_Monthly!L$2:L$180,MATCH($A139&amp;$B139&amp;$C139,[1]A_Monthly!$D$2:$D$180&amp;[1]A_Monthly!$E$2:$E$180&amp;[1]A_Monthly!$F$2:$F$180,0))))</f>
        <v>80</v>
      </c>
      <c r="N139" s="42">
        <f t="array" ref="N139">IF(ISERROR(INDEX([1]A_Monthly!M$2:M$180,MATCH($A139&amp;$B139&amp;$C139,[1]A_Monthly!$D$2:$D$180&amp;[1]A_Monthly!$E$2:$E$180&amp;[1]A_Monthly!$F$2:$F$180,0))),0,(INDEX([1]A_Monthly!M$2:M$180,MATCH($A139&amp;$B139&amp;$C139,[1]A_Monthly!$D$2:$D$180&amp;[1]A_Monthly!$E$2:$E$180&amp;[1]A_Monthly!$F$2:$F$180,0))))</f>
        <v>100</v>
      </c>
      <c r="O139" s="42">
        <f t="array" ref="O139">IF(ISERROR(INDEX([1]A_Monthly!N$2:N$180,MATCH($A139&amp;$B139&amp;$C139,[1]A_Monthly!$D$2:$D$180&amp;[1]A_Monthly!$E$2:$E$180&amp;[1]A_Monthly!$F$2:$F$180,0))),0,(INDEX([1]A_Monthly!N$2:N$180,MATCH($A139&amp;$B139&amp;$C139,[1]A_Monthly!$D$2:$D$180&amp;[1]A_Monthly!$E$2:$E$180&amp;[1]A_Monthly!$F$2:$F$180,0))))</f>
        <v>80</v>
      </c>
      <c r="P139" s="42">
        <f t="array" ref="P139">IF(ISERROR(INDEX([1]A_Monthly!O$2:O$180,MATCH($A139&amp;$B139&amp;$C139,[1]A_Monthly!$D$2:$D$180&amp;[1]A_Monthly!$E$2:$E$180&amp;[1]A_Monthly!$F$2:$F$180,0))),0,(INDEX([1]A_Monthly!O$2:O$180,MATCH($A139&amp;$B139&amp;$C139,[1]A_Monthly!$D$2:$D$180&amp;[1]A_Monthly!$E$2:$E$180&amp;[1]A_Monthly!$F$2:$F$180,0))))</f>
        <v>67</v>
      </c>
      <c r="Q139" s="42">
        <f t="array" ref="Q139">IF(ISERROR(INDEX([1]A_Monthly!P$2:P$180,MATCH($A139&amp;$B139&amp;$C139,[1]A_Monthly!$D$2:$D$180&amp;[1]A_Monthly!$E$2:$E$180&amp;[1]A_Monthly!$F$2:$F$180,0))),0,(INDEX([1]A_Monthly!P$2:P$180,MATCH($A139&amp;$B139&amp;$C139,[1]A_Monthly!$D$2:$D$180&amp;[1]A_Monthly!$E$2:$E$180&amp;[1]A_Monthly!$F$2:$F$180,0))))</f>
        <v>63</v>
      </c>
      <c r="R139" s="42">
        <f t="array" ref="R139">IF(ISERROR(INDEX([1]A_Monthly!Q$2:Q$180,MATCH($A139&amp;$B139&amp;$C139,[1]A_Monthly!$D$2:$D$180&amp;[1]A_Monthly!$E$2:$E$180&amp;[1]A_Monthly!$F$2:$F$180,0))),0,(INDEX([1]A_Monthly!Q$2:Q$180,MATCH($A139&amp;$B139&amp;$C139,[1]A_Monthly!$D$2:$D$180&amp;[1]A_Monthly!$E$2:$E$180&amp;[1]A_Monthly!$F$2:$F$180,0))))</f>
        <v>72</v>
      </c>
      <c r="S139" s="49">
        <f t="array" ref="S139">IF(ISERROR(INDEX([1]A_Monthly!R$2:R$180,MATCH($A139&amp;$B139&amp;$C139,[1]A_Monthly!$D$2:$D$180&amp;[1]A_Monthly!$E$2:$E$180&amp;[1]A_Monthly!$F$2:$F$180,0))),0,(INDEX([1]A_Monthly!R$2:R$180,MATCH($A139&amp;$B139&amp;$C139,[1]A_Monthly!$D$2:$D$180&amp;[1]A_Monthly!$E$2:$E$180&amp;[1]A_Monthly!$F$2:$F$180,0))))</f>
        <v>80</v>
      </c>
      <c r="T139" s="49">
        <f t="array" ref="T139">IF(ISERROR(INDEX([1]A_Monthly!S$2:S$180,MATCH($A139&amp;$B139&amp;$C139,[1]A_Monthly!$D$2:$D$180&amp;[1]A_Monthly!$E$2:$E$180&amp;[1]A_Monthly!$F$2:$F$180,0))),0,(INDEX([1]A_Monthly!S$2:S$180,MATCH($A139&amp;$B139&amp;$C139,[1]A_Monthly!$D$2:$D$180&amp;[1]A_Monthly!$E$2:$E$180&amp;[1]A_Monthly!$F$2:$F$180,0))))</f>
        <v>36</v>
      </c>
      <c r="U139" s="49">
        <f t="array" ref="U139">IF(ISERROR(INDEX([1]A_Monthly!T$2:T$180,MATCH($A139&amp;$B139&amp;$C139,[1]A_Monthly!$D$2:$D$180&amp;[1]A_Monthly!$E$2:$E$180&amp;[1]A_Monthly!$F$2:$F$180,0))),0,(INDEX([1]A_Monthly!T$2:T$180,MATCH($A139&amp;$B139&amp;$C139,[1]A_Monthly!$D$2:$D$180&amp;[1]A_Monthly!$E$2:$E$180&amp;[1]A_Monthly!$F$2:$F$180,0))))</f>
        <v>55</v>
      </c>
      <c r="V139" s="49">
        <f t="array" ref="V139">IF(ISERROR(INDEX([1]A_Monthly!U$2:U$180,MATCH($A139&amp;$B139&amp;$C139,[1]A_Monthly!$D$2:$D$180&amp;[1]A_Monthly!$E$2:$E$180&amp;[1]A_Monthly!$F$2:$F$180,0))),0,(INDEX([1]A_Monthly!U$2:U$180,MATCH($A139&amp;$B139&amp;$C139,[1]A_Monthly!$D$2:$D$180&amp;[1]A_Monthly!$E$2:$E$180&amp;[1]A_Monthly!$F$2:$F$180,0))))</f>
        <v>62</v>
      </c>
      <c r="W139" s="49">
        <f t="array" ref="W139">IF(ISERROR(INDEX([1]A_Monthly!V$2:V$180,MATCH($A139&amp;$B139&amp;$C139,[1]A_Monthly!$D$2:$D$180&amp;[1]A_Monthly!$E$2:$E$180&amp;[1]A_Monthly!$F$2:$F$180,0))),0,(INDEX([1]A_Monthly!V$2:V$180,MATCH($A139&amp;$B139&amp;$C139,[1]A_Monthly!$D$2:$D$180&amp;[1]A_Monthly!$E$2:$E$180&amp;[1]A_Monthly!$F$2:$F$180,0))))</f>
        <v>35</v>
      </c>
      <c r="X139" s="49">
        <f t="array" ref="X139">IF(ISERROR(INDEX([1]A_Monthly!W$2:W$180,MATCH($A139&amp;$B139&amp;$C139,[1]A_Monthly!$D$2:$D$180&amp;[1]A_Monthly!$E$2:$E$180&amp;[1]A_Monthly!$F$2:$F$180,0))),0,(INDEX([1]A_Monthly!W$2:W$180,MATCH($A139&amp;$B139&amp;$C139,[1]A_Monthly!$D$2:$D$180&amp;[1]A_Monthly!$E$2:$E$180&amp;[1]A_Monthly!$F$2:$F$180,0))))</f>
        <v>49</v>
      </c>
      <c r="Y139" s="49">
        <f t="array" ref="Y139">IF(ISERROR(INDEX([1]A_Monthly!X$2:X$180,MATCH($A139&amp;$B139&amp;$C139,[1]A_Monthly!$D$2:$D$180&amp;[1]A_Monthly!$E$2:$E$180&amp;[1]A_Monthly!$F$2:$F$180,0))),0,(INDEX([1]A_Monthly!X$2:X$180,MATCH($A139&amp;$B139&amp;$C139,[1]A_Monthly!$D$2:$D$180&amp;[1]A_Monthly!$E$2:$E$180&amp;[1]A_Monthly!$F$2:$F$180,0))))</f>
        <v>59</v>
      </c>
      <c r="Z139" s="49">
        <f t="array" ref="Z139">IF(ISERROR(INDEX([1]A_Monthly!Y$2:Y$180,MATCH($A139&amp;$B139&amp;$C139,[1]A_Monthly!$D$2:$D$180&amp;[1]A_Monthly!$E$2:$E$180&amp;[1]A_Monthly!$F$2:$F$180,0))),0,(INDEX([1]A_Monthly!Y$2:Y$180,MATCH($A139&amp;$B139&amp;$C139,[1]A_Monthly!$D$2:$D$180&amp;[1]A_Monthly!$E$2:$E$180&amp;[1]A_Monthly!$F$2:$F$180,0))))</f>
        <v>63</v>
      </c>
      <c r="AA139" s="49">
        <f t="array" ref="AA139">IF(ISERROR(INDEX([1]A_Monthly!Z$2:Z$180,MATCH($A139&amp;$B139&amp;$C139,[1]A_Monthly!$D$2:$D$180&amp;[1]A_Monthly!$E$2:$E$180&amp;[1]A_Monthly!$F$2:$F$180,0))),0,(INDEX([1]A_Monthly!Z$2:Z$180,MATCH($A139&amp;$B139&amp;$C139,[1]A_Monthly!$D$2:$D$180&amp;[1]A_Monthly!$E$2:$E$180&amp;[1]A_Monthly!$F$2:$F$180,0))))</f>
        <v>66</v>
      </c>
      <c r="AB139" s="49">
        <f t="array" ref="AB139">IF(ISERROR(INDEX([1]A_Monthly!AA$2:AA$180,MATCH($A139&amp;$B139&amp;$C139,[1]A_Monthly!$D$2:$D$180&amp;[1]A_Monthly!$E$2:$E$180&amp;[1]A_Monthly!$F$2:$F$180,0))),0,(INDEX([1]A_Monthly!AA$2:AA$180,MATCH($A139&amp;$B139&amp;$C139,[1]A_Monthly!$D$2:$D$180&amp;[1]A_Monthly!$E$2:$E$180&amp;[1]A_Monthly!$F$2:$F$180,0))))</f>
        <v>81</v>
      </c>
      <c r="AC139" s="49">
        <f t="array" ref="AC139">IF(ISERROR(INDEX([1]A_Monthly!AB$2:AB$180,MATCH($A139&amp;$B139&amp;$C139,[1]A_Monthly!$D$2:$D$180&amp;[1]A_Monthly!$E$2:$E$180&amp;[1]A_Monthly!$F$2:$F$180,0))),0,(INDEX([1]A_Monthly!AB$2:AB$180,MATCH($A139&amp;$B139&amp;$C139,[1]A_Monthly!$D$2:$D$180&amp;[1]A_Monthly!$E$2:$E$180&amp;[1]A_Monthly!$F$2:$F$180,0))))</f>
        <v>59</v>
      </c>
      <c r="AD139" s="49">
        <f t="array" ref="AD139">IF(ISERROR(INDEX([1]A_Monthly!AC$2:AC$180,MATCH($A139&amp;$B139&amp;$C139,[1]A_Monthly!$D$2:$D$180&amp;[1]A_Monthly!$E$2:$E$180&amp;[1]A_Monthly!$F$2:$F$180,0))),0,(INDEX([1]A_Monthly!AC$2:AC$180,MATCH($A139&amp;$B139&amp;$C139,[1]A_Monthly!$D$2:$D$180&amp;[1]A_Monthly!$E$2:$E$180&amp;[1]A_Monthly!$F$2:$F$180,0))))</f>
        <v>64</v>
      </c>
      <c r="AE139" s="49">
        <f t="array" ref="AE139">IF(ISERROR(INDEX([1]A_Monthly!AD$2:AD$180,MATCH($A139&amp;$B139&amp;$C139,[1]A_Monthly!$D$2:$D$180&amp;[1]A_Monthly!$E$2:$E$180&amp;[1]A_Monthly!$F$2:$F$180,0))),0,(INDEX([1]A_Monthly!AD$2:AD$180,MATCH($A139&amp;$B139&amp;$C139,[1]A_Monthly!$D$2:$D$180&amp;[1]A_Monthly!$E$2:$E$180&amp;[1]A_Monthly!$F$2:$F$180,0))))</f>
        <v>51</v>
      </c>
      <c r="AF139" s="50">
        <f t="array" ref="AF139">IF(ISERROR(INDEX([1]A_Monthly!AE$2:AE$180,MATCH($A139&amp;$B139&amp;$C139,[1]A_Monthly!$D$2:$D$180&amp;[1]A_Monthly!$E$2:$E$180&amp;[1]A_Monthly!$F$2:$F$180,0))),0,(INDEX([1]A_Monthly!AE$2:AE$180,MATCH($A139&amp;$B139&amp;$C139,[1]A_Monthly!$D$2:$D$180&amp;[1]A_Monthly!$E$2:$E$180&amp;[1]A_Monthly!$F$2:$F$180,0))))</f>
        <v>34</v>
      </c>
      <c r="AG139" s="50">
        <f t="array" ref="AG139">IF(ISERROR(INDEX([1]A_Monthly!AF$2:AF$180,MATCH($A139&amp;$B139&amp;$C139,[1]A_Monthly!$D$2:$D$180&amp;[1]A_Monthly!$E$2:$E$180&amp;[1]A_Monthly!$F$2:$F$180,0))),0,(INDEX([1]A_Monthly!AF$2:AF$180,MATCH($A139&amp;$B139&amp;$C139,[1]A_Monthly!$D$2:$D$180&amp;[1]A_Monthly!$E$2:$E$180&amp;[1]A_Monthly!$F$2:$F$180,0))))</f>
        <v>40</v>
      </c>
      <c r="AH139" s="51">
        <f t="array" ref="AH139">IF(ISERROR(INDEX([1]A_Monthly!AG$2:AG$180,MATCH($A139&amp;$B139&amp;$C139,[1]A_Monthly!$D$2:$D$180&amp;[1]A_Monthly!$E$2:$E$180&amp;[1]A_Monthly!$F$2:$F$180,0))),0,(INDEX([1]A_Monthly!AG$2:AG$180,MATCH($A139&amp;$B139&amp;$C139,[1]A_Monthly!$D$2:$D$180&amp;[1]A_Monthly!$E$2:$E$180&amp;[1]A_Monthly!$F$2:$F$180,0))))</f>
        <v>51</v>
      </c>
      <c r="AI139" s="29"/>
      <c r="AJ139" s="29"/>
      <c r="AK139" s="128"/>
      <c r="AL139" s="29"/>
      <c r="AM139" s="1"/>
      <c r="AN139" s="1"/>
    </row>
    <row r="140" spans="1:40" x14ac:dyDescent="0.2">
      <c r="A140" s="11">
        <v>17</v>
      </c>
      <c r="B140" s="11">
        <v>1</v>
      </c>
      <c r="C140" s="11">
        <v>2</v>
      </c>
      <c r="D140" s="29">
        <f t="array" ref="D140">IF(ISERROR(INDEX([1]A_Current!G$2:G$180,MATCH($A140&amp;$B140&amp;$C140,[1]A_Current!$D$2:$D$180&amp;[1]A_Yearly!$E$2:$E$180&amp;[1]A_Current!$F$2:$F$180,0))),0,(INDEX([1]A_Current!G$2:G$180,MATCH($A140&amp;$B140&amp;$C140,[1]A_Current!$D$2:$D$180&amp;[1]A_Current!$E$2:$E$180&amp;[1]A_Current!$F$2:$F$180,0))))</f>
        <v>765</v>
      </c>
      <c r="E140" s="29">
        <f t="array" ref="E140">IF(ISERROR(INDEX([1]A_Current!H$2:H$180,MATCH($A140&amp;$B140&amp;$C140,[1]A_Current!$D$2:$D$180&amp;[1]A_Yearly!$E$2:$E$180&amp;[1]A_Current!$F$2:$F$180,0))),0,(INDEX([1]A_Current!H$2:H$180,MATCH($A140&amp;$B140&amp;$C140,[1]A_Current!$D$2:$D$180&amp;[1]A_Current!$E$2:$E$180&amp;[1]A_Current!$F$2:$F$180,0))))</f>
        <v>667</v>
      </c>
      <c r="F140" s="102"/>
      <c r="G140" s="103" t="s">
        <v>67</v>
      </c>
      <c r="H140" s="49">
        <f t="array" ref="H140">IF(ISERROR(INDEX([1]A_Monthly!G$2:G$180,MATCH($A140&amp;$B140&amp;$C140,[1]A_Monthly!$D$2:$D$180&amp;[1]A_Monthly!$E$2:$E$180&amp;[1]A_Monthly!$F$2:$F$180,0))),0,(INDEX([1]A_Monthly!G$2:G$180,MATCH($A140&amp;$B140&amp;$C140,[1]A_Monthly!$D$2:$D$180&amp;[1]A_Monthly!$E$2:$E$180&amp;[1]A_Monthly!$F$2:$F$180,0))))</f>
        <v>75</v>
      </c>
      <c r="I140" s="49">
        <f t="array" ref="I140">IF(ISERROR(INDEX([1]A_Monthly!H$2:H$180,MATCH($A140&amp;$B140&amp;$C140,[1]A_Monthly!$D$2:$D$180&amp;[1]A_Monthly!$E$2:$E$180&amp;[1]A_Monthly!$F$2:$F$180,0))),0,(INDEX([1]A_Monthly!H$2:H$180,MATCH($A140&amp;$B140&amp;$C140,[1]A_Monthly!$D$2:$D$180&amp;[1]A_Monthly!$E$2:$E$180&amp;[1]A_Monthly!$F$2:$F$180,0))))</f>
        <v>80</v>
      </c>
      <c r="J140" s="49">
        <f t="array" ref="J140">IF(ISERROR(INDEX([1]A_Monthly!I$2:I$180,MATCH($A140&amp;$B140&amp;$C140,[1]A_Monthly!$D$2:$D$180&amp;[1]A_Monthly!$E$2:$E$180&amp;[1]A_Monthly!$F$2:$F$180,0))),0,(INDEX([1]A_Monthly!I$2:I$180,MATCH($A140&amp;$B140&amp;$C140,[1]A_Monthly!$D$2:$D$180&amp;[1]A_Monthly!$E$2:$E$180&amp;[1]A_Monthly!$F$2:$F$180,0))))</f>
        <v>60</v>
      </c>
      <c r="K140" s="49">
        <f t="array" ref="K140">IF(ISERROR(INDEX([1]A_Monthly!J$2:J$180,MATCH($A140&amp;$B140&amp;$C140,[1]A_Monthly!$D$2:$D$180&amp;[1]A_Monthly!$E$2:$E$180&amp;[1]A_Monthly!$F$2:$F$180,0))),0,(INDEX([1]A_Monthly!J$2:J$180,MATCH($A140&amp;$B140&amp;$C140,[1]A_Monthly!$D$2:$D$180&amp;[1]A_Monthly!$E$2:$E$180&amp;[1]A_Monthly!$F$2:$F$180,0))))</f>
        <v>48</v>
      </c>
      <c r="L140" s="49">
        <f t="array" ref="L140">IF(ISERROR(INDEX([1]A_Monthly!K$2:K$180,MATCH($A140&amp;$B140&amp;$C140,[1]A_Monthly!$D$2:$D$180&amp;[1]A_Monthly!$E$2:$E$180&amp;[1]A_Monthly!$F$2:$F$180,0))),0,(INDEX([1]A_Monthly!K$2:K$180,MATCH($A140&amp;$B140&amp;$C140,[1]A_Monthly!$D$2:$D$180&amp;[1]A_Monthly!$E$2:$E$180&amp;[1]A_Monthly!$F$2:$F$180,0))))</f>
        <v>53</v>
      </c>
      <c r="M140" s="49">
        <f t="array" ref="M140">IF(ISERROR(INDEX([1]A_Monthly!L$2:L$180,MATCH($A140&amp;$B140&amp;$C140,[1]A_Monthly!$D$2:$D$180&amp;[1]A_Monthly!$E$2:$E$180&amp;[1]A_Monthly!$F$2:$F$180,0))),0,(INDEX([1]A_Monthly!L$2:L$180,MATCH($A140&amp;$B140&amp;$C140,[1]A_Monthly!$D$2:$D$180&amp;[1]A_Monthly!$E$2:$E$180&amp;[1]A_Monthly!$F$2:$F$180,0))))</f>
        <v>53</v>
      </c>
      <c r="N140" s="49">
        <f t="array" ref="N140">IF(ISERROR(INDEX([1]A_Monthly!M$2:M$180,MATCH($A140&amp;$B140&amp;$C140,[1]A_Monthly!$D$2:$D$180&amp;[1]A_Monthly!$E$2:$E$180&amp;[1]A_Monthly!$F$2:$F$180,0))),0,(INDEX([1]A_Monthly!M$2:M$180,MATCH($A140&amp;$B140&amp;$C140,[1]A_Monthly!$D$2:$D$180&amp;[1]A_Monthly!$E$2:$E$180&amp;[1]A_Monthly!$F$2:$F$180,0))))</f>
        <v>54</v>
      </c>
      <c r="O140" s="49">
        <f t="array" ref="O140">IF(ISERROR(INDEX([1]A_Monthly!N$2:N$180,MATCH($A140&amp;$B140&amp;$C140,[1]A_Monthly!$D$2:$D$180&amp;[1]A_Monthly!$E$2:$E$180&amp;[1]A_Monthly!$F$2:$F$180,0))),0,(INDEX([1]A_Monthly!N$2:N$180,MATCH($A140&amp;$B140&amp;$C140,[1]A_Monthly!$D$2:$D$180&amp;[1]A_Monthly!$E$2:$E$180&amp;[1]A_Monthly!$F$2:$F$180,0))))</f>
        <v>67</v>
      </c>
      <c r="P140" s="49">
        <f t="array" ref="P140">IF(ISERROR(INDEX([1]A_Monthly!O$2:O$180,MATCH($A140&amp;$B140&amp;$C140,[1]A_Monthly!$D$2:$D$180&amp;[1]A_Monthly!$E$2:$E$180&amp;[1]A_Monthly!$F$2:$F$180,0))),0,(INDEX([1]A_Monthly!O$2:O$180,MATCH($A140&amp;$B140&amp;$C140,[1]A_Monthly!$D$2:$D$180&amp;[1]A_Monthly!$E$2:$E$180&amp;[1]A_Monthly!$F$2:$F$180,0))))</f>
        <v>81</v>
      </c>
      <c r="Q140" s="49">
        <f t="array" ref="Q140">IF(ISERROR(INDEX([1]A_Monthly!P$2:P$180,MATCH($A140&amp;$B140&amp;$C140,[1]A_Monthly!$D$2:$D$180&amp;[1]A_Monthly!$E$2:$E$180&amp;[1]A_Monthly!$F$2:$F$180,0))),0,(INDEX([1]A_Monthly!P$2:P$180,MATCH($A140&amp;$B140&amp;$C140,[1]A_Monthly!$D$2:$D$180&amp;[1]A_Monthly!$E$2:$E$180&amp;[1]A_Monthly!$F$2:$F$180,0))))</f>
        <v>115</v>
      </c>
      <c r="R140" s="49">
        <f t="array" ref="R140">IF(ISERROR(INDEX([1]A_Monthly!Q$2:Q$180,MATCH($A140&amp;$B140&amp;$C140,[1]A_Monthly!$D$2:$D$180&amp;[1]A_Monthly!$E$2:$E$180&amp;[1]A_Monthly!$F$2:$F$180,0))),0,(INDEX([1]A_Monthly!Q$2:Q$180,MATCH($A140&amp;$B140&amp;$C140,[1]A_Monthly!$D$2:$D$180&amp;[1]A_Monthly!$E$2:$E$180&amp;[1]A_Monthly!$F$2:$F$180,0))))</f>
        <v>80</v>
      </c>
      <c r="S140" s="49">
        <f t="array" ref="S140">IF(ISERROR(INDEX([1]A_Monthly!R$2:R$180,MATCH($A140&amp;$B140&amp;$C140,[1]A_Monthly!$D$2:$D$180&amp;[1]A_Monthly!$E$2:$E$180&amp;[1]A_Monthly!$F$2:$F$180,0))),0,(INDEX([1]A_Monthly!R$2:R$180,MATCH($A140&amp;$B140&amp;$C140,[1]A_Monthly!$D$2:$D$180&amp;[1]A_Monthly!$E$2:$E$180&amp;[1]A_Monthly!$F$2:$F$180,0))))</f>
        <v>91</v>
      </c>
      <c r="T140" s="49">
        <f t="array" ref="T140">IF(ISERROR(INDEX([1]A_Monthly!S$2:S$180,MATCH($A140&amp;$B140&amp;$C140,[1]A_Monthly!$D$2:$D$180&amp;[1]A_Monthly!$E$2:$E$180&amp;[1]A_Monthly!$F$2:$F$180,0))),0,(INDEX([1]A_Monthly!S$2:S$180,MATCH($A140&amp;$B140&amp;$C140,[1]A_Monthly!$D$2:$D$180&amp;[1]A_Monthly!$E$2:$E$180&amp;[1]A_Monthly!$F$2:$F$180,0))))</f>
        <v>66</v>
      </c>
      <c r="U140" s="49">
        <f t="array" ref="U140">IF(ISERROR(INDEX([1]A_Monthly!T$2:T$180,MATCH($A140&amp;$B140&amp;$C140,[1]A_Monthly!$D$2:$D$180&amp;[1]A_Monthly!$E$2:$E$180&amp;[1]A_Monthly!$F$2:$F$180,0))),0,(INDEX([1]A_Monthly!T$2:T$180,MATCH($A140&amp;$B140&amp;$C140,[1]A_Monthly!$D$2:$D$180&amp;[1]A_Monthly!$E$2:$E$180&amp;[1]A_Monthly!$F$2:$F$180,0))))</f>
        <v>87</v>
      </c>
      <c r="V140" s="49">
        <f t="array" ref="V140">IF(ISERROR(INDEX([1]A_Monthly!U$2:U$180,MATCH($A140&amp;$B140&amp;$C140,[1]A_Monthly!$D$2:$D$180&amp;[1]A_Monthly!$E$2:$E$180&amp;[1]A_Monthly!$F$2:$F$180,0))),0,(INDEX([1]A_Monthly!U$2:U$180,MATCH($A140&amp;$B140&amp;$C140,[1]A_Monthly!$D$2:$D$180&amp;[1]A_Monthly!$E$2:$E$180&amp;[1]A_Monthly!$F$2:$F$180,0))))</f>
        <v>71</v>
      </c>
      <c r="W140" s="49">
        <f t="array" ref="W140">IF(ISERROR(INDEX([1]A_Monthly!V$2:V$180,MATCH($A140&amp;$B140&amp;$C140,[1]A_Monthly!$D$2:$D$180&amp;[1]A_Monthly!$E$2:$E$180&amp;[1]A_Monthly!$F$2:$F$180,0))),0,(INDEX([1]A_Monthly!V$2:V$180,MATCH($A140&amp;$B140&amp;$C140,[1]A_Monthly!$D$2:$D$180&amp;[1]A_Monthly!$E$2:$E$180&amp;[1]A_Monthly!$F$2:$F$180,0))))</f>
        <v>66</v>
      </c>
      <c r="X140" s="49">
        <f t="array" ref="X140">IF(ISERROR(INDEX([1]A_Monthly!W$2:W$180,MATCH($A140&amp;$B140&amp;$C140,[1]A_Monthly!$D$2:$D$180&amp;[1]A_Monthly!$E$2:$E$180&amp;[1]A_Monthly!$F$2:$F$180,0))),0,(INDEX([1]A_Monthly!W$2:W$180,MATCH($A140&amp;$B140&amp;$C140,[1]A_Monthly!$D$2:$D$180&amp;[1]A_Monthly!$E$2:$E$180&amp;[1]A_Monthly!$F$2:$F$180,0))))</f>
        <v>60</v>
      </c>
      <c r="Y140" s="49">
        <f t="array" ref="Y140">IF(ISERROR(INDEX([1]A_Monthly!X$2:X$180,MATCH($A140&amp;$B140&amp;$C140,[1]A_Monthly!$D$2:$D$180&amp;[1]A_Monthly!$E$2:$E$180&amp;[1]A_Monthly!$F$2:$F$180,0))),0,(INDEX([1]A_Monthly!X$2:X$180,MATCH($A140&amp;$B140&amp;$C140,[1]A_Monthly!$D$2:$D$180&amp;[1]A_Monthly!$E$2:$E$180&amp;[1]A_Monthly!$F$2:$F$180,0))))</f>
        <v>75</v>
      </c>
      <c r="Z140" s="49">
        <f t="array" ref="Z140">IF(ISERROR(INDEX([1]A_Monthly!Y$2:Y$180,MATCH($A140&amp;$B140&amp;$C140,[1]A_Monthly!$D$2:$D$180&amp;[1]A_Monthly!$E$2:$E$180&amp;[1]A_Monthly!$F$2:$F$180,0))),0,(INDEX([1]A_Monthly!Y$2:Y$180,MATCH($A140&amp;$B140&amp;$C140,[1]A_Monthly!$D$2:$D$180&amp;[1]A_Monthly!$E$2:$E$180&amp;[1]A_Monthly!$F$2:$F$180,0))))</f>
        <v>68</v>
      </c>
      <c r="AA140" s="49">
        <f t="array" ref="AA140">IF(ISERROR(INDEX([1]A_Monthly!Z$2:Z$180,MATCH($A140&amp;$B140&amp;$C140,[1]A_Monthly!$D$2:$D$180&amp;[1]A_Monthly!$E$2:$E$180&amp;[1]A_Monthly!$F$2:$F$180,0))),0,(INDEX([1]A_Monthly!Z$2:Z$180,MATCH($A140&amp;$B140&amp;$C140,[1]A_Monthly!$D$2:$D$180&amp;[1]A_Monthly!$E$2:$E$180&amp;[1]A_Monthly!$F$2:$F$180,0))))</f>
        <v>50</v>
      </c>
      <c r="AB140" s="49">
        <f t="array" ref="AB140">IF(ISERROR(INDEX([1]A_Monthly!AA$2:AA$180,MATCH($A140&amp;$B140&amp;$C140,[1]A_Monthly!$D$2:$D$180&amp;[1]A_Monthly!$E$2:$E$180&amp;[1]A_Monthly!$F$2:$F$180,0))),0,(INDEX([1]A_Monthly!AA$2:AA$180,MATCH($A140&amp;$B140&amp;$C140,[1]A_Monthly!$D$2:$D$180&amp;[1]A_Monthly!$E$2:$E$180&amp;[1]A_Monthly!$F$2:$F$180,0))))</f>
        <v>60</v>
      </c>
      <c r="AC140" s="49">
        <f t="array" ref="AC140">IF(ISERROR(INDEX([1]A_Monthly!AB$2:AB$180,MATCH($A140&amp;$B140&amp;$C140,[1]A_Monthly!$D$2:$D$180&amp;[1]A_Monthly!$E$2:$E$180&amp;[1]A_Monthly!$F$2:$F$180,0))),0,(INDEX([1]A_Monthly!AB$2:AB$180,MATCH($A140&amp;$B140&amp;$C140,[1]A_Monthly!$D$2:$D$180&amp;[1]A_Monthly!$E$2:$E$180&amp;[1]A_Monthly!$F$2:$F$180,0))))</f>
        <v>94</v>
      </c>
      <c r="AD140" s="49">
        <f t="array" ref="AD140">IF(ISERROR(INDEX([1]A_Monthly!AC$2:AC$180,MATCH($A140&amp;$B140&amp;$C140,[1]A_Monthly!$D$2:$D$180&amp;[1]A_Monthly!$E$2:$E$180&amp;[1]A_Monthly!$F$2:$F$180,0))),0,(INDEX([1]A_Monthly!AC$2:AC$180,MATCH($A140&amp;$B140&amp;$C140,[1]A_Monthly!$D$2:$D$180&amp;[1]A_Monthly!$E$2:$E$180&amp;[1]A_Monthly!$F$2:$F$180,0))))</f>
        <v>83</v>
      </c>
      <c r="AE140" s="49">
        <f t="array" ref="AE140">IF(ISERROR(INDEX([1]A_Monthly!AD$2:AD$180,MATCH($A140&amp;$B140&amp;$C140,[1]A_Monthly!$D$2:$D$180&amp;[1]A_Monthly!$E$2:$E$180&amp;[1]A_Monthly!$F$2:$F$180,0))),0,(INDEX([1]A_Monthly!AD$2:AD$180,MATCH($A140&amp;$B140&amp;$C140,[1]A_Monthly!$D$2:$D$180&amp;[1]A_Monthly!$E$2:$E$180&amp;[1]A_Monthly!$F$2:$F$180,0))))</f>
        <v>65</v>
      </c>
      <c r="AF140" s="50">
        <f t="array" ref="AF140">IF(ISERROR(INDEX([1]A_Monthly!AE$2:AE$180,MATCH($A140&amp;$B140&amp;$C140,[1]A_Monthly!$D$2:$D$180&amp;[1]A_Monthly!$E$2:$E$180&amp;[1]A_Monthly!$F$2:$F$180,0))),0,(INDEX([1]A_Monthly!AE$2:AE$180,MATCH($A140&amp;$B140&amp;$C140,[1]A_Monthly!$D$2:$D$180&amp;[1]A_Monthly!$E$2:$E$180&amp;[1]A_Monthly!$F$2:$F$180,0))))</f>
        <v>46</v>
      </c>
      <c r="AG140" s="50">
        <f t="array" ref="AG140">IF(ISERROR(INDEX([1]A_Monthly!AF$2:AF$180,MATCH($A140&amp;$B140&amp;$C140,[1]A_Monthly!$D$2:$D$180&amp;[1]A_Monthly!$E$2:$E$180&amp;[1]A_Monthly!$F$2:$F$180,0))),0,(INDEX([1]A_Monthly!AF$2:AF$180,MATCH($A140&amp;$B140&amp;$C140,[1]A_Monthly!$D$2:$D$180&amp;[1]A_Monthly!$E$2:$E$180&amp;[1]A_Monthly!$F$2:$F$180,0))))</f>
        <v>64</v>
      </c>
      <c r="AH140" s="51">
        <f t="array" ref="AH140">IF(ISERROR(INDEX([1]A_Monthly!AG$2:AG$180,MATCH($A140&amp;$B140&amp;$C140,[1]A_Monthly!$D$2:$D$180&amp;[1]A_Monthly!$E$2:$E$180&amp;[1]A_Monthly!$F$2:$F$180,0))),0,(INDEX([1]A_Monthly!AG$2:AG$180,MATCH($A140&amp;$B140&amp;$C140,[1]A_Monthly!$D$2:$D$180&amp;[1]A_Monthly!$E$2:$E$180&amp;[1]A_Monthly!$F$2:$F$180,0))))</f>
        <v>62</v>
      </c>
      <c r="AK140" s="128"/>
      <c r="AM140" s="1"/>
      <c r="AN140" s="1"/>
    </row>
    <row r="141" spans="1:40" x14ac:dyDescent="0.2">
      <c r="A141" s="11">
        <v>17</v>
      </c>
      <c r="B141" s="11">
        <v>1</v>
      </c>
      <c r="C141" s="11">
        <v>3</v>
      </c>
      <c r="D141" s="29">
        <f t="array" ref="D141">IF(ISERROR(INDEX([1]A_Current!G$2:G$180,MATCH($A141&amp;$B141&amp;$C141,[1]A_Current!$D$2:$D$180&amp;[1]A_Yearly!$E$2:$E$180&amp;[1]A_Current!$F$2:$F$180,0))),0,(INDEX([1]A_Current!G$2:G$180,MATCH($A141&amp;$B141&amp;$C141,[1]A_Current!$D$2:$D$180&amp;[1]A_Current!$E$2:$E$180&amp;[1]A_Current!$F$2:$F$180,0))))</f>
        <v>193</v>
      </c>
      <c r="E141" s="29">
        <f t="array" ref="E141">IF(ISERROR(INDEX([1]A_Current!H$2:H$180,MATCH($A141&amp;$B141&amp;$C141,[1]A_Current!$D$2:$D$180&amp;[1]A_Yearly!$E$2:$E$180&amp;[1]A_Current!$F$2:$F$180,0))),0,(INDEX([1]A_Current!H$2:H$180,MATCH($A141&amp;$B141&amp;$C141,[1]A_Current!$D$2:$D$180&amp;[1]A_Current!$E$2:$E$180&amp;[1]A_Current!$F$2:$F$180,0))))</f>
        <v>310</v>
      </c>
      <c r="F141" s="102"/>
      <c r="G141" s="103" t="s">
        <v>68</v>
      </c>
      <c r="H141" s="49">
        <f t="array" ref="H141">IF(ISERROR(INDEX([1]A_Monthly!G$2:G$180,MATCH($A141&amp;$B141&amp;$C141,[1]A_Monthly!$D$2:$D$180&amp;[1]A_Monthly!$E$2:$E$180&amp;[1]A_Monthly!$F$2:$F$180,0))),0,(INDEX([1]A_Monthly!G$2:G$180,MATCH($A141&amp;$B141&amp;$C141,[1]A_Monthly!$D$2:$D$180&amp;[1]A_Monthly!$E$2:$E$180&amp;[1]A_Monthly!$F$2:$F$180,0))))</f>
        <v>20</v>
      </c>
      <c r="I141" s="49">
        <f t="array" ref="I141">IF(ISERROR(INDEX([1]A_Monthly!H$2:H$180,MATCH($A141&amp;$B141&amp;$C141,[1]A_Monthly!$D$2:$D$180&amp;[1]A_Monthly!$E$2:$E$180&amp;[1]A_Monthly!$F$2:$F$180,0))),0,(INDEX([1]A_Monthly!H$2:H$180,MATCH($A141&amp;$B141&amp;$C141,[1]A_Monthly!$D$2:$D$180&amp;[1]A_Monthly!$E$2:$E$180&amp;[1]A_Monthly!$F$2:$F$180,0))))</f>
        <v>22</v>
      </c>
      <c r="J141" s="49">
        <f t="array" ref="J141">IF(ISERROR(INDEX([1]A_Monthly!I$2:I$180,MATCH($A141&amp;$B141&amp;$C141,[1]A_Monthly!$D$2:$D$180&amp;[1]A_Monthly!$E$2:$E$180&amp;[1]A_Monthly!$F$2:$F$180,0))),0,(INDEX([1]A_Monthly!I$2:I$180,MATCH($A141&amp;$B141&amp;$C141,[1]A_Monthly!$D$2:$D$180&amp;[1]A_Monthly!$E$2:$E$180&amp;[1]A_Monthly!$F$2:$F$180,0))))</f>
        <v>15</v>
      </c>
      <c r="K141" s="49">
        <f t="array" ref="K141">IF(ISERROR(INDEX([1]A_Monthly!J$2:J$180,MATCH($A141&amp;$B141&amp;$C141,[1]A_Monthly!$D$2:$D$180&amp;[1]A_Monthly!$E$2:$E$180&amp;[1]A_Monthly!$F$2:$F$180,0))),0,(INDEX([1]A_Monthly!J$2:J$180,MATCH($A141&amp;$B141&amp;$C141,[1]A_Monthly!$D$2:$D$180&amp;[1]A_Monthly!$E$2:$E$180&amp;[1]A_Monthly!$F$2:$F$180,0))))</f>
        <v>9</v>
      </c>
      <c r="L141" s="49">
        <f t="array" ref="L141">IF(ISERROR(INDEX([1]A_Monthly!K$2:K$180,MATCH($A141&amp;$B141&amp;$C141,[1]A_Monthly!$D$2:$D$180&amp;[1]A_Monthly!$E$2:$E$180&amp;[1]A_Monthly!$F$2:$F$180,0))),0,(INDEX([1]A_Monthly!K$2:K$180,MATCH($A141&amp;$B141&amp;$C141,[1]A_Monthly!$D$2:$D$180&amp;[1]A_Monthly!$E$2:$E$180&amp;[1]A_Monthly!$F$2:$F$180,0))))</f>
        <v>1</v>
      </c>
      <c r="M141" s="49">
        <f t="array" ref="M141">IF(ISERROR(INDEX([1]A_Monthly!L$2:L$180,MATCH($A141&amp;$B141&amp;$C141,[1]A_Monthly!$D$2:$D$180&amp;[1]A_Monthly!$E$2:$E$180&amp;[1]A_Monthly!$F$2:$F$180,0))),0,(INDEX([1]A_Monthly!L$2:L$180,MATCH($A141&amp;$B141&amp;$C141,[1]A_Monthly!$D$2:$D$180&amp;[1]A_Monthly!$E$2:$E$180&amp;[1]A_Monthly!$F$2:$F$180,0))))</f>
        <v>8</v>
      </c>
      <c r="N141" s="49">
        <f t="array" ref="N141">IF(ISERROR(INDEX([1]A_Monthly!M$2:M$180,MATCH($A141&amp;$B141&amp;$C141,[1]A_Monthly!$D$2:$D$180&amp;[1]A_Monthly!$E$2:$E$180&amp;[1]A_Monthly!$F$2:$F$180,0))),0,(INDEX([1]A_Monthly!M$2:M$180,MATCH($A141&amp;$B141&amp;$C141,[1]A_Monthly!$D$2:$D$180&amp;[1]A_Monthly!$E$2:$E$180&amp;[1]A_Monthly!$F$2:$F$180,0))))</f>
        <v>16</v>
      </c>
      <c r="O141" s="49">
        <f t="array" ref="O141">IF(ISERROR(INDEX([1]A_Monthly!N$2:N$180,MATCH($A141&amp;$B141&amp;$C141,[1]A_Monthly!$D$2:$D$180&amp;[1]A_Monthly!$E$2:$E$180&amp;[1]A_Monthly!$F$2:$F$180,0))),0,(INDEX([1]A_Monthly!N$2:N$180,MATCH($A141&amp;$B141&amp;$C141,[1]A_Monthly!$D$2:$D$180&amp;[1]A_Monthly!$E$2:$E$180&amp;[1]A_Monthly!$F$2:$F$180,0))))</f>
        <v>29</v>
      </c>
      <c r="P141" s="49">
        <f t="array" ref="P141">IF(ISERROR(INDEX([1]A_Monthly!O$2:O$180,MATCH($A141&amp;$B141&amp;$C141,[1]A_Monthly!$D$2:$D$180&amp;[1]A_Monthly!$E$2:$E$180&amp;[1]A_Monthly!$F$2:$F$180,0))),0,(INDEX([1]A_Monthly!O$2:O$180,MATCH($A141&amp;$B141&amp;$C141,[1]A_Monthly!$D$2:$D$180&amp;[1]A_Monthly!$E$2:$E$180&amp;[1]A_Monthly!$F$2:$F$180,0))))</f>
        <v>26</v>
      </c>
      <c r="Q141" s="49">
        <f t="array" ref="Q141">IF(ISERROR(INDEX([1]A_Monthly!P$2:P$180,MATCH($A141&amp;$B141&amp;$C141,[1]A_Monthly!$D$2:$D$180&amp;[1]A_Monthly!$E$2:$E$180&amp;[1]A_Monthly!$F$2:$F$180,0))),0,(INDEX([1]A_Monthly!P$2:P$180,MATCH($A141&amp;$B141&amp;$C141,[1]A_Monthly!$D$2:$D$180&amp;[1]A_Monthly!$E$2:$E$180&amp;[1]A_Monthly!$F$2:$F$180,0))))</f>
        <v>15</v>
      </c>
      <c r="R141" s="49">
        <f t="array" ref="R141">IF(ISERROR(INDEX([1]A_Monthly!Q$2:Q$180,MATCH($A141&amp;$B141&amp;$C141,[1]A_Monthly!$D$2:$D$180&amp;[1]A_Monthly!$E$2:$E$180&amp;[1]A_Monthly!$F$2:$F$180,0))),0,(INDEX([1]A_Monthly!Q$2:Q$180,MATCH($A141&amp;$B141&amp;$C141,[1]A_Monthly!$D$2:$D$180&amp;[1]A_Monthly!$E$2:$E$180&amp;[1]A_Monthly!$F$2:$F$180,0))))</f>
        <v>24</v>
      </c>
      <c r="S141" s="49">
        <f t="array" ref="S141">IF(ISERROR(INDEX([1]A_Monthly!R$2:R$180,MATCH($A141&amp;$B141&amp;$C141,[1]A_Monthly!$D$2:$D$180&amp;[1]A_Monthly!$E$2:$E$180&amp;[1]A_Monthly!$F$2:$F$180,0))),0,(INDEX([1]A_Monthly!R$2:R$180,MATCH($A141&amp;$B141&amp;$C141,[1]A_Monthly!$D$2:$D$180&amp;[1]A_Monthly!$E$2:$E$180&amp;[1]A_Monthly!$F$2:$F$180,0))))</f>
        <v>15</v>
      </c>
      <c r="T141" s="49">
        <f t="array" ref="T141">IF(ISERROR(INDEX([1]A_Monthly!S$2:S$180,MATCH($A141&amp;$B141&amp;$C141,[1]A_Monthly!$D$2:$D$180&amp;[1]A_Monthly!$E$2:$E$180&amp;[1]A_Monthly!$F$2:$F$180,0))),0,(INDEX([1]A_Monthly!S$2:S$180,MATCH($A141&amp;$B141&amp;$C141,[1]A_Monthly!$D$2:$D$180&amp;[1]A_Monthly!$E$2:$E$180&amp;[1]A_Monthly!$F$2:$F$180,0))))</f>
        <v>15</v>
      </c>
      <c r="U141" s="49">
        <f t="array" ref="U141">IF(ISERROR(INDEX([1]A_Monthly!T$2:T$180,MATCH($A141&amp;$B141&amp;$C141,[1]A_Monthly!$D$2:$D$180&amp;[1]A_Monthly!$E$2:$E$180&amp;[1]A_Monthly!$F$2:$F$180,0))),0,(INDEX([1]A_Monthly!T$2:T$180,MATCH($A141&amp;$B141&amp;$C141,[1]A_Monthly!$D$2:$D$180&amp;[1]A_Monthly!$E$2:$E$180&amp;[1]A_Monthly!$F$2:$F$180,0))))</f>
        <v>26</v>
      </c>
      <c r="V141" s="49">
        <f t="array" ref="V141">IF(ISERROR(INDEX([1]A_Monthly!U$2:U$180,MATCH($A141&amp;$B141&amp;$C141,[1]A_Monthly!$D$2:$D$180&amp;[1]A_Monthly!$E$2:$E$180&amp;[1]A_Monthly!$F$2:$F$180,0))),0,(INDEX([1]A_Monthly!U$2:U$180,MATCH($A141&amp;$B141&amp;$C141,[1]A_Monthly!$D$2:$D$180&amp;[1]A_Monthly!$E$2:$E$180&amp;[1]A_Monthly!$F$2:$F$180,0))))</f>
        <v>19</v>
      </c>
      <c r="W141" s="49">
        <f t="array" ref="W141">IF(ISERROR(INDEX([1]A_Monthly!V$2:V$180,MATCH($A141&amp;$B141&amp;$C141,[1]A_Monthly!$D$2:$D$180&amp;[1]A_Monthly!$E$2:$E$180&amp;[1]A_Monthly!$F$2:$F$180,0))),0,(INDEX([1]A_Monthly!V$2:V$180,MATCH($A141&amp;$B141&amp;$C141,[1]A_Monthly!$D$2:$D$180&amp;[1]A_Monthly!$E$2:$E$180&amp;[1]A_Monthly!$F$2:$F$180,0))))</f>
        <v>18</v>
      </c>
      <c r="X141" s="49">
        <f t="array" ref="X141">IF(ISERROR(INDEX([1]A_Monthly!W$2:W$180,MATCH($A141&amp;$B141&amp;$C141,[1]A_Monthly!$D$2:$D$180&amp;[1]A_Monthly!$E$2:$E$180&amp;[1]A_Monthly!$F$2:$F$180,0))),0,(INDEX([1]A_Monthly!W$2:W$180,MATCH($A141&amp;$B141&amp;$C141,[1]A_Monthly!$D$2:$D$180&amp;[1]A_Monthly!$E$2:$E$180&amp;[1]A_Monthly!$F$2:$F$180,0))))</f>
        <v>24</v>
      </c>
      <c r="Y141" s="49">
        <f t="array" ref="Y141">IF(ISERROR(INDEX([1]A_Monthly!X$2:X$180,MATCH($A141&amp;$B141&amp;$C141,[1]A_Monthly!$D$2:$D$180&amp;[1]A_Monthly!$E$2:$E$180&amp;[1]A_Monthly!$F$2:$F$180,0))),0,(INDEX([1]A_Monthly!X$2:X$180,MATCH($A141&amp;$B141&amp;$C141,[1]A_Monthly!$D$2:$D$180&amp;[1]A_Monthly!$E$2:$E$180&amp;[1]A_Monthly!$F$2:$F$180,0))))</f>
        <v>25</v>
      </c>
      <c r="Z141" s="49">
        <f t="array" ref="Z141">IF(ISERROR(INDEX([1]A_Monthly!Y$2:Y$180,MATCH($A141&amp;$B141&amp;$C141,[1]A_Monthly!$D$2:$D$180&amp;[1]A_Monthly!$E$2:$E$180&amp;[1]A_Monthly!$F$2:$F$180,0))),0,(INDEX([1]A_Monthly!Y$2:Y$180,MATCH($A141&amp;$B141&amp;$C141,[1]A_Monthly!$D$2:$D$180&amp;[1]A_Monthly!$E$2:$E$180&amp;[1]A_Monthly!$F$2:$F$180,0))))</f>
        <v>29</v>
      </c>
      <c r="AA141" s="49">
        <f t="array" ref="AA141">IF(ISERROR(INDEX([1]A_Monthly!Z$2:Z$180,MATCH($A141&amp;$B141&amp;$C141,[1]A_Monthly!$D$2:$D$180&amp;[1]A_Monthly!$E$2:$E$180&amp;[1]A_Monthly!$F$2:$F$180,0))),0,(INDEX([1]A_Monthly!Z$2:Z$180,MATCH($A141&amp;$B141&amp;$C141,[1]A_Monthly!$D$2:$D$180&amp;[1]A_Monthly!$E$2:$E$180&amp;[1]A_Monthly!$F$2:$F$180,0))))</f>
        <v>30</v>
      </c>
      <c r="AB141" s="49">
        <f t="array" ref="AB141">IF(ISERROR(INDEX([1]A_Monthly!AA$2:AA$180,MATCH($A141&amp;$B141&amp;$C141,[1]A_Monthly!$D$2:$D$180&amp;[1]A_Monthly!$E$2:$E$180&amp;[1]A_Monthly!$F$2:$F$180,0))),0,(INDEX([1]A_Monthly!AA$2:AA$180,MATCH($A141&amp;$B141&amp;$C141,[1]A_Monthly!$D$2:$D$180&amp;[1]A_Monthly!$E$2:$E$180&amp;[1]A_Monthly!$F$2:$F$180,0))))</f>
        <v>27</v>
      </c>
      <c r="AC141" s="49">
        <f t="array" ref="AC141">IF(ISERROR(INDEX([1]A_Monthly!AB$2:AB$180,MATCH($A141&amp;$B141&amp;$C141,[1]A_Monthly!$D$2:$D$180&amp;[1]A_Monthly!$E$2:$E$180&amp;[1]A_Monthly!$F$2:$F$180,0))),0,(INDEX([1]A_Monthly!AB$2:AB$180,MATCH($A141&amp;$B141&amp;$C141,[1]A_Monthly!$D$2:$D$180&amp;[1]A_Monthly!$E$2:$E$180&amp;[1]A_Monthly!$F$2:$F$180,0))))</f>
        <v>33</v>
      </c>
      <c r="AD141" s="49">
        <f t="array" ref="AD141">IF(ISERROR(INDEX([1]A_Monthly!AC$2:AC$180,MATCH($A141&amp;$B141&amp;$C141,[1]A_Monthly!$D$2:$D$180&amp;[1]A_Monthly!$E$2:$E$180&amp;[1]A_Monthly!$F$2:$F$180,0))),0,(INDEX([1]A_Monthly!AC$2:AC$180,MATCH($A141&amp;$B141&amp;$C141,[1]A_Monthly!$D$2:$D$180&amp;[1]A_Monthly!$E$2:$E$180&amp;[1]A_Monthly!$F$2:$F$180,0))))</f>
        <v>48</v>
      </c>
      <c r="AE141" s="49">
        <f t="array" ref="AE141">IF(ISERROR(INDEX([1]A_Monthly!AD$2:AD$180,MATCH($A141&amp;$B141&amp;$C141,[1]A_Monthly!$D$2:$D$180&amp;[1]A_Monthly!$E$2:$E$180&amp;[1]A_Monthly!$F$2:$F$180,0))),0,(INDEX([1]A_Monthly!AD$2:AD$180,MATCH($A141&amp;$B141&amp;$C141,[1]A_Monthly!$D$2:$D$180&amp;[1]A_Monthly!$E$2:$E$180&amp;[1]A_Monthly!$F$2:$F$180,0))))</f>
        <v>30</v>
      </c>
      <c r="AF141" s="50">
        <f t="array" ref="AF141">IF(ISERROR(INDEX([1]A_Monthly!AE$2:AE$180,MATCH($A141&amp;$B141&amp;$C141,[1]A_Monthly!$D$2:$D$180&amp;[1]A_Monthly!$E$2:$E$180&amp;[1]A_Monthly!$F$2:$F$180,0))),0,(INDEX([1]A_Monthly!AE$2:AE$180,MATCH($A141&amp;$B141&amp;$C141,[1]A_Monthly!$D$2:$D$180&amp;[1]A_Monthly!$E$2:$E$180&amp;[1]A_Monthly!$F$2:$F$180,0))))</f>
        <v>20</v>
      </c>
      <c r="AG141" s="50">
        <f t="array" ref="AG141">IF(ISERROR(INDEX([1]A_Monthly!AF$2:AF$180,MATCH($A141&amp;$B141&amp;$C141,[1]A_Monthly!$D$2:$D$180&amp;[1]A_Monthly!$E$2:$E$180&amp;[1]A_Monthly!$F$2:$F$180,0))),0,(INDEX([1]A_Monthly!AF$2:AF$180,MATCH($A141&amp;$B141&amp;$C141,[1]A_Monthly!$D$2:$D$180&amp;[1]A_Monthly!$E$2:$E$180&amp;[1]A_Monthly!$F$2:$F$180,0))))</f>
        <v>37</v>
      </c>
      <c r="AH141" s="51">
        <f t="array" ref="AH141">IF(ISERROR(INDEX([1]A_Monthly!AG$2:AG$180,MATCH($A141&amp;$B141&amp;$C141,[1]A_Monthly!$D$2:$D$180&amp;[1]A_Monthly!$E$2:$E$180&amp;[1]A_Monthly!$F$2:$F$180,0))),0,(INDEX([1]A_Monthly!AG$2:AG$180,MATCH($A141&amp;$B141&amp;$C141,[1]A_Monthly!$D$2:$D$180&amp;[1]A_Monthly!$E$2:$E$180&amp;[1]A_Monthly!$F$2:$F$180,0))))</f>
        <v>31</v>
      </c>
      <c r="AI141" s="29"/>
      <c r="AJ141" s="29"/>
      <c r="AK141" s="128"/>
      <c r="AL141" s="29"/>
      <c r="AM141" s="1"/>
      <c r="AN141" s="1"/>
    </row>
    <row r="142" spans="1:40" x14ac:dyDescent="0.2">
      <c r="D142" s="11">
        <f>SUM(D139:D141)</f>
        <v>1653</v>
      </c>
      <c r="E142" s="11">
        <f>SUM(E139:E141)</f>
        <v>1545</v>
      </c>
      <c r="F142" s="104" t="s">
        <v>69</v>
      </c>
      <c r="G142" s="105"/>
      <c r="H142" s="106">
        <f t="shared" ref="H142:AH142" si="68">SUM(H139:H141)</f>
        <v>132</v>
      </c>
      <c r="I142" s="106">
        <f t="shared" si="68"/>
        <v>141</v>
      </c>
      <c r="J142" s="106">
        <f t="shared" si="68"/>
        <v>91</v>
      </c>
      <c r="K142" s="106">
        <f t="shared" si="68"/>
        <v>80</v>
      </c>
      <c r="L142" s="106">
        <f t="shared" si="68"/>
        <v>113</v>
      </c>
      <c r="M142" s="106">
        <f t="shared" si="68"/>
        <v>141</v>
      </c>
      <c r="N142" s="106">
        <f t="shared" si="68"/>
        <v>170</v>
      </c>
      <c r="O142" s="106">
        <f t="shared" si="68"/>
        <v>176</v>
      </c>
      <c r="P142" s="106">
        <f t="shared" si="68"/>
        <v>174</v>
      </c>
      <c r="Q142" s="106">
        <f t="shared" si="68"/>
        <v>193</v>
      </c>
      <c r="R142" s="106">
        <f t="shared" si="68"/>
        <v>176</v>
      </c>
      <c r="S142" s="107">
        <f t="shared" si="68"/>
        <v>186</v>
      </c>
      <c r="T142" s="107">
        <f t="shared" si="68"/>
        <v>117</v>
      </c>
      <c r="U142" s="107">
        <f t="shared" si="68"/>
        <v>168</v>
      </c>
      <c r="V142" s="107">
        <f t="shared" si="68"/>
        <v>152</v>
      </c>
      <c r="W142" s="107">
        <f t="shared" si="68"/>
        <v>119</v>
      </c>
      <c r="X142" s="107">
        <f t="shared" si="68"/>
        <v>133</v>
      </c>
      <c r="Y142" s="107">
        <f t="shared" si="68"/>
        <v>159</v>
      </c>
      <c r="Z142" s="107">
        <f t="shared" si="68"/>
        <v>160</v>
      </c>
      <c r="AA142" s="107">
        <f t="shared" si="68"/>
        <v>146</v>
      </c>
      <c r="AB142" s="107">
        <f t="shared" si="68"/>
        <v>168</v>
      </c>
      <c r="AC142" s="107">
        <f t="shared" si="68"/>
        <v>186</v>
      </c>
      <c r="AD142" s="107">
        <f t="shared" si="68"/>
        <v>195</v>
      </c>
      <c r="AE142" s="107">
        <f t="shared" si="68"/>
        <v>146</v>
      </c>
      <c r="AF142" s="108">
        <f t="shared" si="68"/>
        <v>100</v>
      </c>
      <c r="AG142" s="108">
        <f t="shared" si="68"/>
        <v>141</v>
      </c>
      <c r="AH142" s="109">
        <f t="shared" si="68"/>
        <v>144</v>
      </c>
      <c r="AK142" s="128"/>
      <c r="AM142" s="1"/>
      <c r="AN142" s="1"/>
    </row>
    <row r="143" spans="1:40" x14ac:dyDescent="0.2">
      <c r="A143" s="11">
        <v>17</v>
      </c>
      <c r="B143" s="11">
        <v>2</v>
      </c>
      <c r="C143" s="11">
        <v>1</v>
      </c>
      <c r="D143" s="29">
        <f t="array" ref="D143">IF(ISERROR(INDEX([1]A_Current!G$2:G$180,MATCH($A143&amp;$B143&amp;$C143,[1]A_Current!$D$2:$D$180&amp;[1]A_Yearly!$E$2:$E$180&amp;[1]A_Current!$F$2:$F$180,0))),0,(INDEX([1]A_Current!G$2:G$180,MATCH($A143&amp;$B143&amp;$C143,[1]A_Current!$D$2:$D$180&amp;[1]A_Current!$E$2:$E$180&amp;[1]A_Current!$F$2:$F$180,0))))</f>
        <v>135</v>
      </c>
      <c r="E143" s="29">
        <f t="array" ref="E143">IF(ISERROR(INDEX([1]A_Current!H$2:H$180,MATCH($A143&amp;$B143&amp;$C143,[1]A_Current!$D$2:$D$180&amp;[1]A_Yearly!$E$2:$E$180&amp;[1]A_Current!$F$2:$F$180,0))),0,(INDEX([1]A_Current!H$2:H$180,MATCH($A143&amp;$B143&amp;$C143,[1]A_Current!$D$2:$D$180&amp;[1]A_Current!$E$2:$E$180&amp;[1]A_Current!$F$2:$F$180,0))))</f>
        <v>109</v>
      </c>
      <c r="F143" s="40" t="s">
        <v>70</v>
      </c>
      <c r="G143" s="101" t="s">
        <v>66</v>
      </c>
      <c r="H143" s="42">
        <f t="array" ref="H143">IF(ISERROR(INDEX([1]A_Monthly!G$2:G$180,MATCH($A143&amp;$B143&amp;$C143,[1]A_Monthly!$D$2:$D$180&amp;[1]A_Monthly!$E$2:$E$180&amp;[1]A_Monthly!$F$2:$F$180,0))),0,(INDEX([1]A_Monthly!G$2:G$180,MATCH($A143&amp;$B143&amp;$C143,[1]A_Monthly!$D$2:$D$180&amp;[1]A_Monthly!$E$2:$E$180&amp;[1]A_Monthly!$F$2:$F$180,0))))</f>
        <v>9</v>
      </c>
      <c r="I143" s="42">
        <f t="array" ref="I143">IF(ISERROR(INDEX([1]A_Monthly!H$2:H$180,MATCH($A143&amp;$B143&amp;$C143,[1]A_Monthly!$D$2:$D$180&amp;[1]A_Monthly!$E$2:$E$180&amp;[1]A_Monthly!$F$2:$F$180,0))),0,(INDEX([1]A_Monthly!H$2:H$180,MATCH($A143&amp;$B143&amp;$C143,[1]A_Monthly!$D$2:$D$180&amp;[1]A_Monthly!$E$2:$E$180&amp;[1]A_Monthly!$F$2:$F$180,0))))</f>
        <v>9</v>
      </c>
      <c r="J143" s="42">
        <f t="array" ref="J143">IF(ISERROR(INDEX([1]A_Monthly!I$2:I$180,MATCH($A143&amp;$B143&amp;$C143,[1]A_Monthly!$D$2:$D$180&amp;[1]A_Monthly!$E$2:$E$180&amp;[1]A_Monthly!$F$2:$F$180,0))),0,(INDEX([1]A_Monthly!I$2:I$180,MATCH($A143&amp;$B143&amp;$C143,[1]A_Monthly!$D$2:$D$180&amp;[1]A_Monthly!$E$2:$E$180&amp;[1]A_Monthly!$F$2:$F$180,0))))</f>
        <v>4</v>
      </c>
      <c r="K143" s="42">
        <f t="array" ref="K143">IF(ISERROR(INDEX([1]A_Monthly!J$2:J$180,MATCH($A143&amp;$B143&amp;$C143,[1]A_Monthly!$D$2:$D$180&amp;[1]A_Monthly!$E$2:$E$180&amp;[1]A_Monthly!$F$2:$F$180,0))),0,(INDEX([1]A_Monthly!J$2:J$180,MATCH($A143&amp;$B143&amp;$C143,[1]A_Monthly!$D$2:$D$180&amp;[1]A_Monthly!$E$2:$E$180&amp;[1]A_Monthly!$F$2:$F$180,0))))</f>
        <v>12</v>
      </c>
      <c r="L143" s="42">
        <f t="array" ref="L143">IF(ISERROR(INDEX([1]A_Monthly!K$2:K$180,MATCH($A143&amp;$B143&amp;$C143,[1]A_Monthly!$D$2:$D$180&amp;[1]A_Monthly!$E$2:$E$180&amp;[1]A_Monthly!$F$2:$F$180,0))),0,(INDEX([1]A_Monthly!K$2:K$180,MATCH($A143&amp;$B143&amp;$C143,[1]A_Monthly!$D$2:$D$180&amp;[1]A_Monthly!$E$2:$E$180&amp;[1]A_Monthly!$F$2:$F$180,0))))</f>
        <v>6</v>
      </c>
      <c r="M143" s="42">
        <f t="array" ref="M143">IF(ISERROR(INDEX([1]A_Monthly!L$2:L$180,MATCH($A143&amp;$B143&amp;$C143,[1]A_Monthly!$D$2:$D$180&amp;[1]A_Monthly!$E$2:$E$180&amp;[1]A_Monthly!$F$2:$F$180,0))),0,(INDEX([1]A_Monthly!L$2:L$180,MATCH($A143&amp;$B143&amp;$C143,[1]A_Monthly!$D$2:$D$180&amp;[1]A_Monthly!$E$2:$E$180&amp;[1]A_Monthly!$F$2:$F$180,0))))</f>
        <v>17</v>
      </c>
      <c r="N143" s="42">
        <f t="array" ref="N143">IF(ISERROR(INDEX([1]A_Monthly!M$2:M$180,MATCH($A143&amp;$B143&amp;$C143,[1]A_Monthly!$D$2:$D$180&amp;[1]A_Monthly!$E$2:$E$180&amp;[1]A_Monthly!$F$2:$F$180,0))),0,(INDEX([1]A_Monthly!M$2:M$180,MATCH($A143&amp;$B143&amp;$C143,[1]A_Monthly!$D$2:$D$180&amp;[1]A_Monthly!$E$2:$E$180&amp;[1]A_Monthly!$F$2:$F$180,0))))</f>
        <v>15</v>
      </c>
      <c r="O143" s="42">
        <f t="array" ref="O143">IF(ISERROR(INDEX([1]A_Monthly!N$2:N$180,MATCH($A143&amp;$B143&amp;$C143,[1]A_Monthly!$D$2:$D$180&amp;[1]A_Monthly!$E$2:$E$180&amp;[1]A_Monthly!$F$2:$F$180,0))),0,(INDEX([1]A_Monthly!N$2:N$180,MATCH($A143&amp;$B143&amp;$C143,[1]A_Monthly!$D$2:$D$180&amp;[1]A_Monthly!$E$2:$E$180&amp;[1]A_Monthly!$F$2:$F$180,0))))</f>
        <v>14</v>
      </c>
      <c r="P143" s="42">
        <f t="array" ref="P143">IF(ISERROR(INDEX([1]A_Monthly!O$2:O$180,MATCH($A143&amp;$B143&amp;$C143,[1]A_Monthly!$D$2:$D$180&amp;[1]A_Monthly!$E$2:$E$180&amp;[1]A_Monthly!$F$2:$F$180,0))),0,(INDEX([1]A_Monthly!O$2:O$180,MATCH($A143&amp;$B143&amp;$C143,[1]A_Monthly!$D$2:$D$180&amp;[1]A_Monthly!$E$2:$E$180&amp;[1]A_Monthly!$F$2:$F$180,0))))</f>
        <v>14</v>
      </c>
      <c r="Q143" s="42">
        <f t="array" ref="Q143">IF(ISERROR(INDEX([1]A_Monthly!P$2:P$180,MATCH($A143&amp;$B143&amp;$C143,[1]A_Monthly!$D$2:$D$180&amp;[1]A_Monthly!$E$2:$E$180&amp;[1]A_Monthly!$F$2:$F$180,0))),0,(INDEX([1]A_Monthly!P$2:P$180,MATCH($A143&amp;$B143&amp;$C143,[1]A_Monthly!$D$2:$D$180&amp;[1]A_Monthly!$E$2:$E$180&amp;[1]A_Monthly!$F$2:$F$180,0))))</f>
        <v>11</v>
      </c>
      <c r="R143" s="42">
        <f t="array" ref="R143">IF(ISERROR(INDEX([1]A_Monthly!Q$2:Q$180,MATCH($A143&amp;$B143&amp;$C143,[1]A_Monthly!$D$2:$D$180&amp;[1]A_Monthly!$E$2:$E$180&amp;[1]A_Monthly!$F$2:$F$180,0))),0,(INDEX([1]A_Monthly!Q$2:Q$180,MATCH($A143&amp;$B143&amp;$C143,[1]A_Monthly!$D$2:$D$180&amp;[1]A_Monthly!$E$2:$E$180&amp;[1]A_Monthly!$F$2:$F$180,0))))</f>
        <v>14</v>
      </c>
      <c r="S143" s="49">
        <f t="array" ref="S143">IF(ISERROR(INDEX([1]A_Monthly!R$2:R$180,MATCH($A143&amp;$B143&amp;$C143,[1]A_Monthly!$D$2:$D$180&amp;[1]A_Monthly!$E$2:$E$180&amp;[1]A_Monthly!$F$2:$F$180,0))),0,(INDEX([1]A_Monthly!R$2:R$180,MATCH($A143&amp;$B143&amp;$C143,[1]A_Monthly!$D$2:$D$180&amp;[1]A_Monthly!$E$2:$E$180&amp;[1]A_Monthly!$F$2:$F$180,0))))</f>
        <v>17</v>
      </c>
      <c r="T143" s="49">
        <f t="array" ref="T143">IF(ISERROR(INDEX([1]A_Monthly!S$2:S$180,MATCH($A143&amp;$B143&amp;$C143,[1]A_Monthly!$D$2:$D$180&amp;[1]A_Monthly!$E$2:$E$180&amp;[1]A_Monthly!$F$2:$F$180,0))),0,(INDEX([1]A_Monthly!S$2:S$180,MATCH($A143&amp;$B143&amp;$C143,[1]A_Monthly!$D$2:$D$180&amp;[1]A_Monthly!$E$2:$E$180&amp;[1]A_Monthly!$F$2:$F$180,0))))</f>
        <v>7</v>
      </c>
      <c r="U143" s="49">
        <f t="array" ref="U143">IF(ISERROR(INDEX([1]A_Monthly!T$2:T$180,MATCH($A143&amp;$B143&amp;$C143,[1]A_Monthly!$D$2:$D$180&amp;[1]A_Monthly!$E$2:$E$180&amp;[1]A_Monthly!$F$2:$F$180,0))),0,(INDEX([1]A_Monthly!T$2:T$180,MATCH($A143&amp;$B143&amp;$C143,[1]A_Monthly!$D$2:$D$180&amp;[1]A_Monthly!$E$2:$E$180&amp;[1]A_Monthly!$F$2:$F$180,0))))</f>
        <v>18</v>
      </c>
      <c r="V143" s="49">
        <f t="array" ref="V143">IF(ISERROR(INDEX([1]A_Monthly!U$2:U$180,MATCH($A143&amp;$B143&amp;$C143,[1]A_Monthly!$D$2:$D$180&amp;[1]A_Monthly!$E$2:$E$180&amp;[1]A_Monthly!$F$2:$F$180,0))),0,(INDEX([1]A_Monthly!U$2:U$180,MATCH($A143&amp;$B143&amp;$C143,[1]A_Monthly!$D$2:$D$180&amp;[1]A_Monthly!$E$2:$E$180&amp;[1]A_Monthly!$F$2:$F$180,0))))</f>
        <v>8</v>
      </c>
      <c r="W143" s="49">
        <f t="array" ref="W143">IF(ISERROR(INDEX([1]A_Monthly!V$2:V$180,MATCH($A143&amp;$B143&amp;$C143,[1]A_Monthly!$D$2:$D$180&amp;[1]A_Monthly!$E$2:$E$180&amp;[1]A_Monthly!$F$2:$F$180,0))),0,(INDEX([1]A_Monthly!V$2:V$180,MATCH($A143&amp;$B143&amp;$C143,[1]A_Monthly!$D$2:$D$180&amp;[1]A_Monthly!$E$2:$E$180&amp;[1]A_Monthly!$F$2:$F$180,0))))</f>
        <v>4</v>
      </c>
      <c r="X143" s="49">
        <f t="array" ref="X143">IF(ISERROR(INDEX([1]A_Monthly!W$2:W$180,MATCH($A143&amp;$B143&amp;$C143,[1]A_Monthly!$D$2:$D$180&amp;[1]A_Monthly!$E$2:$E$180&amp;[1]A_Monthly!$F$2:$F$180,0))),0,(INDEX([1]A_Monthly!W$2:W$180,MATCH($A143&amp;$B143&amp;$C143,[1]A_Monthly!$D$2:$D$180&amp;[1]A_Monthly!$E$2:$E$180&amp;[1]A_Monthly!$F$2:$F$180,0))))</f>
        <v>16</v>
      </c>
      <c r="Y143" s="49">
        <f t="array" ref="Y143">IF(ISERROR(INDEX([1]A_Monthly!X$2:X$180,MATCH($A143&amp;$B143&amp;$C143,[1]A_Monthly!$D$2:$D$180&amp;[1]A_Monthly!$E$2:$E$180&amp;[1]A_Monthly!$F$2:$F$180,0))),0,(INDEX([1]A_Monthly!X$2:X$180,MATCH($A143&amp;$B143&amp;$C143,[1]A_Monthly!$D$2:$D$180&amp;[1]A_Monthly!$E$2:$E$180&amp;[1]A_Monthly!$F$2:$F$180,0))))</f>
        <v>14</v>
      </c>
      <c r="Z143" s="49">
        <f t="array" ref="Z143">IF(ISERROR(INDEX([1]A_Monthly!Y$2:Y$180,MATCH($A143&amp;$B143&amp;$C143,[1]A_Monthly!$D$2:$D$180&amp;[1]A_Monthly!$E$2:$E$180&amp;[1]A_Monthly!$F$2:$F$180,0))),0,(INDEX([1]A_Monthly!Y$2:Y$180,MATCH($A143&amp;$B143&amp;$C143,[1]A_Monthly!$D$2:$D$180&amp;[1]A_Monthly!$E$2:$E$180&amp;[1]A_Monthly!$F$2:$F$180,0))))</f>
        <v>13</v>
      </c>
      <c r="AA143" s="49">
        <f t="array" ref="AA143">IF(ISERROR(INDEX([1]A_Monthly!Z$2:Z$180,MATCH($A143&amp;$B143&amp;$C143,[1]A_Monthly!$D$2:$D$180&amp;[1]A_Monthly!$E$2:$E$180&amp;[1]A_Monthly!$F$2:$F$180,0))),0,(INDEX([1]A_Monthly!Z$2:Z$180,MATCH($A143&amp;$B143&amp;$C143,[1]A_Monthly!$D$2:$D$180&amp;[1]A_Monthly!$E$2:$E$180&amp;[1]A_Monthly!$F$2:$F$180,0))))</f>
        <v>14</v>
      </c>
      <c r="AB143" s="49">
        <f t="array" ref="AB143">IF(ISERROR(INDEX([1]A_Monthly!AA$2:AA$180,MATCH($A143&amp;$B143&amp;$C143,[1]A_Monthly!$D$2:$D$180&amp;[1]A_Monthly!$E$2:$E$180&amp;[1]A_Monthly!$F$2:$F$180,0))),0,(INDEX([1]A_Monthly!AA$2:AA$180,MATCH($A143&amp;$B143&amp;$C143,[1]A_Monthly!$D$2:$D$180&amp;[1]A_Monthly!$E$2:$E$180&amp;[1]A_Monthly!$F$2:$F$180,0))))</f>
        <v>8</v>
      </c>
      <c r="AC143" s="49">
        <f t="array" ref="AC143">IF(ISERROR(INDEX([1]A_Monthly!AB$2:AB$180,MATCH($A143&amp;$B143&amp;$C143,[1]A_Monthly!$D$2:$D$180&amp;[1]A_Monthly!$E$2:$E$180&amp;[1]A_Monthly!$F$2:$F$180,0))),0,(INDEX([1]A_Monthly!AB$2:AB$180,MATCH($A143&amp;$B143&amp;$C143,[1]A_Monthly!$D$2:$D$180&amp;[1]A_Monthly!$E$2:$E$180&amp;[1]A_Monthly!$F$2:$F$180,0))))</f>
        <v>9</v>
      </c>
      <c r="AD143" s="49">
        <f t="array" ref="AD143">IF(ISERROR(INDEX([1]A_Monthly!AC$2:AC$180,MATCH($A143&amp;$B143&amp;$C143,[1]A_Monthly!$D$2:$D$180&amp;[1]A_Monthly!$E$2:$E$180&amp;[1]A_Monthly!$F$2:$F$180,0))),0,(INDEX([1]A_Monthly!AC$2:AC$180,MATCH($A143&amp;$B143&amp;$C143,[1]A_Monthly!$D$2:$D$180&amp;[1]A_Monthly!$E$2:$E$180&amp;[1]A_Monthly!$F$2:$F$180,0))))</f>
        <v>20</v>
      </c>
      <c r="AE143" s="49">
        <f t="array" ref="AE143">IF(ISERROR(INDEX([1]A_Monthly!AD$2:AD$180,MATCH($A143&amp;$B143&amp;$C143,[1]A_Monthly!$D$2:$D$180&amp;[1]A_Monthly!$E$2:$E$180&amp;[1]A_Monthly!$F$2:$F$180,0))),0,(INDEX([1]A_Monthly!AD$2:AD$180,MATCH($A143&amp;$B143&amp;$C143,[1]A_Monthly!$D$2:$D$180&amp;[1]A_Monthly!$E$2:$E$180&amp;[1]A_Monthly!$F$2:$F$180,0))))</f>
        <v>12</v>
      </c>
      <c r="AF143" s="50">
        <f t="array" ref="AF143">IF(ISERROR(INDEX([1]A_Monthly!AE$2:AE$180,MATCH($A143&amp;$B143&amp;$C143,[1]A_Monthly!$D$2:$D$180&amp;[1]A_Monthly!$E$2:$E$180&amp;[1]A_Monthly!$F$2:$F$180,0))),0,(INDEX([1]A_Monthly!AE$2:AE$180,MATCH($A143&amp;$B143&amp;$C143,[1]A_Monthly!$D$2:$D$180&amp;[1]A_Monthly!$E$2:$E$180&amp;[1]A_Monthly!$F$2:$F$180,0))))</f>
        <v>1</v>
      </c>
      <c r="AG143" s="50">
        <f t="array" ref="AG143">IF(ISERROR(INDEX([1]A_Monthly!AF$2:AF$180,MATCH($A143&amp;$B143&amp;$C143,[1]A_Monthly!$D$2:$D$180&amp;[1]A_Monthly!$E$2:$E$180&amp;[1]A_Monthly!$F$2:$F$180,0))),0,(INDEX([1]A_Monthly!AF$2:AF$180,MATCH($A143&amp;$B143&amp;$C143,[1]A_Monthly!$D$2:$D$180&amp;[1]A_Monthly!$E$2:$E$180&amp;[1]A_Monthly!$F$2:$F$180,0))))</f>
        <v>10</v>
      </c>
      <c r="AH143" s="51">
        <f t="array" ref="AH143">IF(ISERROR(INDEX([1]A_Monthly!AG$2:AG$180,MATCH($A143&amp;$B143&amp;$C143,[1]A_Monthly!$D$2:$D$180&amp;[1]A_Monthly!$E$2:$E$180&amp;[1]A_Monthly!$F$2:$F$180,0))),0,(INDEX([1]A_Monthly!AG$2:AG$180,MATCH($A143&amp;$B143&amp;$C143,[1]A_Monthly!$D$2:$D$180&amp;[1]A_Monthly!$E$2:$E$180&amp;[1]A_Monthly!$F$2:$F$180,0))))</f>
        <v>8</v>
      </c>
      <c r="AI143" s="29"/>
      <c r="AJ143" s="29"/>
      <c r="AK143" s="128"/>
      <c r="AL143" s="29"/>
      <c r="AM143" s="1"/>
      <c r="AN143" s="1"/>
    </row>
    <row r="144" spans="1:40" x14ac:dyDescent="0.2">
      <c r="A144" s="11">
        <v>17</v>
      </c>
      <c r="B144" s="11">
        <v>2</v>
      </c>
      <c r="C144" s="11">
        <v>2</v>
      </c>
      <c r="D144" s="29">
        <f t="array" ref="D144">IF(ISERROR(INDEX([1]A_Current!G$2:G$180,MATCH($A144&amp;$B144&amp;$C144,[1]A_Current!$D$2:$D$180&amp;[1]A_Yearly!$E$2:$E$180&amp;[1]A_Current!$F$2:$F$180,0))),0,(INDEX([1]A_Current!G$2:G$180,MATCH($A144&amp;$B144&amp;$C144,[1]A_Current!$D$2:$D$180&amp;[1]A_Current!$E$2:$E$180&amp;[1]A_Current!$F$2:$F$180,0))))</f>
        <v>202</v>
      </c>
      <c r="E144" s="29">
        <f t="array" ref="E144">IF(ISERROR(INDEX([1]A_Current!H$2:H$180,MATCH($A144&amp;$B144&amp;$C144,[1]A_Current!$D$2:$D$180&amp;[1]A_Yearly!$E$2:$E$180&amp;[1]A_Current!$F$2:$F$180,0))),0,(INDEX([1]A_Current!H$2:H$180,MATCH($A144&amp;$B144&amp;$C144,[1]A_Current!$D$2:$D$180&amp;[1]A_Current!$E$2:$E$180&amp;[1]A_Current!$F$2:$F$180,0))))</f>
        <v>198</v>
      </c>
      <c r="F144" s="102"/>
      <c r="G144" s="103" t="s">
        <v>67</v>
      </c>
      <c r="H144" s="49">
        <f t="array" ref="H144">IF(ISERROR(INDEX([1]A_Monthly!G$2:G$180,MATCH($A144&amp;$B144&amp;$C144,[1]A_Monthly!$D$2:$D$180&amp;[1]A_Monthly!$E$2:$E$180&amp;[1]A_Monthly!$F$2:$F$180,0))),0,(INDEX([1]A_Monthly!G$2:G$180,MATCH($A144&amp;$B144&amp;$C144,[1]A_Monthly!$D$2:$D$180&amp;[1]A_Monthly!$E$2:$E$180&amp;[1]A_Monthly!$F$2:$F$180,0))))</f>
        <v>33</v>
      </c>
      <c r="I144" s="49">
        <f t="array" ref="I144">IF(ISERROR(INDEX([1]A_Monthly!H$2:H$180,MATCH($A144&amp;$B144&amp;$C144,[1]A_Monthly!$D$2:$D$180&amp;[1]A_Monthly!$E$2:$E$180&amp;[1]A_Monthly!$F$2:$F$180,0))),0,(INDEX([1]A_Monthly!H$2:H$180,MATCH($A144&amp;$B144&amp;$C144,[1]A_Monthly!$D$2:$D$180&amp;[1]A_Monthly!$E$2:$E$180&amp;[1]A_Monthly!$F$2:$F$180,0))))</f>
        <v>34</v>
      </c>
      <c r="J144" s="49">
        <f t="array" ref="J144">IF(ISERROR(INDEX([1]A_Monthly!I$2:I$180,MATCH($A144&amp;$B144&amp;$C144,[1]A_Monthly!$D$2:$D$180&amp;[1]A_Monthly!$E$2:$E$180&amp;[1]A_Monthly!$F$2:$F$180,0))),0,(INDEX([1]A_Monthly!I$2:I$180,MATCH($A144&amp;$B144&amp;$C144,[1]A_Monthly!$D$2:$D$180&amp;[1]A_Monthly!$E$2:$E$180&amp;[1]A_Monthly!$F$2:$F$180,0))))</f>
        <v>26</v>
      </c>
      <c r="K144" s="49">
        <f t="array" ref="K144">IF(ISERROR(INDEX([1]A_Monthly!J$2:J$180,MATCH($A144&amp;$B144&amp;$C144,[1]A_Monthly!$D$2:$D$180&amp;[1]A_Monthly!$E$2:$E$180&amp;[1]A_Monthly!$F$2:$F$180,0))),0,(INDEX([1]A_Monthly!J$2:J$180,MATCH($A144&amp;$B144&amp;$C144,[1]A_Monthly!$D$2:$D$180&amp;[1]A_Monthly!$E$2:$E$180&amp;[1]A_Monthly!$F$2:$F$180,0))))</f>
        <v>19</v>
      </c>
      <c r="L144" s="49">
        <f t="array" ref="L144">IF(ISERROR(INDEX([1]A_Monthly!K$2:K$180,MATCH($A144&amp;$B144&amp;$C144,[1]A_Monthly!$D$2:$D$180&amp;[1]A_Monthly!$E$2:$E$180&amp;[1]A_Monthly!$F$2:$F$180,0))),0,(INDEX([1]A_Monthly!K$2:K$180,MATCH($A144&amp;$B144&amp;$C144,[1]A_Monthly!$D$2:$D$180&amp;[1]A_Monthly!$E$2:$E$180&amp;[1]A_Monthly!$F$2:$F$180,0))))</f>
        <v>20</v>
      </c>
      <c r="M144" s="49">
        <f t="array" ref="M144">IF(ISERROR(INDEX([1]A_Monthly!L$2:L$180,MATCH($A144&amp;$B144&amp;$C144,[1]A_Monthly!$D$2:$D$180&amp;[1]A_Monthly!$E$2:$E$180&amp;[1]A_Monthly!$F$2:$F$180,0))),0,(INDEX([1]A_Monthly!L$2:L$180,MATCH($A144&amp;$B144&amp;$C144,[1]A_Monthly!$D$2:$D$180&amp;[1]A_Monthly!$E$2:$E$180&amp;[1]A_Monthly!$F$2:$F$180,0))))</f>
        <v>10</v>
      </c>
      <c r="N144" s="49">
        <f t="array" ref="N144">IF(ISERROR(INDEX([1]A_Monthly!M$2:M$180,MATCH($A144&amp;$B144&amp;$C144,[1]A_Monthly!$D$2:$D$180&amp;[1]A_Monthly!$E$2:$E$180&amp;[1]A_Monthly!$F$2:$F$180,0))),0,(INDEX([1]A_Monthly!M$2:M$180,MATCH($A144&amp;$B144&amp;$C144,[1]A_Monthly!$D$2:$D$180&amp;[1]A_Monthly!$E$2:$E$180&amp;[1]A_Monthly!$F$2:$F$180,0))))</f>
        <v>26</v>
      </c>
      <c r="O144" s="49">
        <f t="array" ref="O144">IF(ISERROR(INDEX([1]A_Monthly!N$2:N$180,MATCH($A144&amp;$B144&amp;$C144,[1]A_Monthly!$D$2:$D$180&amp;[1]A_Monthly!$E$2:$E$180&amp;[1]A_Monthly!$F$2:$F$180,0))),0,(INDEX([1]A_Monthly!N$2:N$180,MATCH($A144&amp;$B144&amp;$C144,[1]A_Monthly!$D$2:$D$180&amp;[1]A_Monthly!$E$2:$E$180&amp;[1]A_Monthly!$F$2:$F$180,0))))</f>
        <v>14</v>
      </c>
      <c r="P144" s="49">
        <f t="array" ref="P144">IF(ISERROR(INDEX([1]A_Monthly!O$2:O$180,MATCH($A144&amp;$B144&amp;$C144,[1]A_Monthly!$D$2:$D$180&amp;[1]A_Monthly!$E$2:$E$180&amp;[1]A_Monthly!$F$2:$F$180,0))),0,(INDEX([1]A_Monthly!O$2:O$180,MATCH($A144&amp;$B144&amp;$C144,[1]A_Monthly!$D$2:$D$180&amp;[1]A_Monthly!$E$2:$E$180&amp;[1]A_Monthly!$F$2:$F$180,0))))</f>
        <v>20</v>
      </c>
      <c r="Q144" s="49">
        <f t="array" ref="Q144">IF(ISERROR(INDEX([1]A_Monthly!P$2:P$180,MATCH($A144&amp;$B144&amp;$C144,[1]A_Monthly!$D$2:$D$180&amp;[1]A_Monthly!$E$2:$E$180&amp;[1]A_Monthly!$F$2:$F$180,0))),0,(INDEX([1]A_Monthly!P$2:P$180,MATCH($A144&amp;$B144&amp;$C144,[1]A_Monthly!$D$2:$D$180&amp;[1]A_Monthly!$E$2:$E$180&amp;[1]A_Monthly!$F$2:$F$180,0))))</f>
        <v>26</v>
      </c>
      <c r="R144" s="49">
        <f t="array" ref="R144">IF(ISERROR(INDEX([1]A_Monthly!Q$2:Q$180,MATCH($A144&amp;$B144&amp;$C144,[1]A_Monthly!$D$2:$D$180&amp;[1]A_Monthly!$E$2:$E$180&amp;[1]A_Monthly!$F$2:$F$180,0))),0,(INDEX([1]A_Monthly!Q$2:Q$180,MATCH($A144&amp;$B144&amp;$C144,[1]A_Monthly!$D$2:$D$180&amp;[1]A_Monthly!$E$2:$E$180&amp;[1]A_Monthly!$F$2:$F$180,0))))</f>
        <v>25</v>
      </c>
      <c r="S144" s="49">
        <f t="array" ref="S144">IF(ISERROR(INDEX([1]A_Monthly!R$2:R$180,MATCH($A144&amp;$B144&amp;$C144,[1]A_Monthly!$D$2:$D$180&amp;[1]A_Monthly!$E$2:$E$180&amp;[1]A_Monthly!$F$2:$F$180,0))),0,(INDEX([1]A_Monthly!R$2:R$180,MATCH($A144&amp;$B144&amp;$C144,[1]A_Monthly!$D$2:$D$180&amp;[1]A_Monthly!$E$2:$E$180&amp;[1]A_Monthly!$F$2:$F$180,0))))</f>
        <v>15</v>
      </c>
      <c r="T144" s="49">
        <f t="array" ref="T144">IF(ISERROR(INDEX([1]A_Monthly!S$2:S$180,MATCH($A144&amp;$B144&amp;$C144,[1]A_Monthly!$D$2:$D$180&amp;[1]A_Monthly!$E$2:$E$180&amp;[1]A_Monthly!$F$2:$F$180,0))),0,(INDEX([1]A_Monthly!S$2:S$180,MATCH($A144&amp;$B144&amp;$C144,[1]A_Monthly!$D$2:$D$180&amp;[1]A_Monthly!$E$2:$E$180&amp;[1]A_Monthly!$F$2:$F$180,0))))</f>
        <v>22</v>
      </c>
      <c r="U144" s="49">
        <f t="array" ref="U144">IF(ISERROR(INDEX([1]A_Monthly!T$2:T$180,MATCH($A144&amp;$B144&amp;$C144,[1]A_Monthly!$D$2:$D$180&amp;[1]A_Monthly!$E$2:$E$180&amp;[1]A_Monthly!$F$2:$F$180,0))),0,(INDEX([1]A_Monthly!T$2:T$180,MATCH($A144&amp;$B144&amp;$C144,[1]A_Monthly!$D$2:$D$180&amp;[1]A_Monthly!$E$2:$E$180&amp;[1]A_Monthly!$F$2:$F$180,0))))</f>
        <v>29</v>
      </c>
      <c r="V144" s="49">
        <f t="array" ref="V144">IF(ISERROR(INDEX([1]A_Monthly!U$2:U$180,MATCH($A144&amp;$B144&amp;$C144,[1]A_Monthly!$D$2:$D$180&amp;[1]A_Monthly!$E$2:$E$180&amp;[1]A_Monthly!$F$2:$F$180,0))),0,(INDEX([1]A_Monthly!U$2:U$180,MATCH($A144&amp;$B144&amp;$C144,[1]A_Monthly!$D$2:$D$180&amp;[1]A_Monthly!$E$2:$E$180&amp;[1]A_Monthly!$F$2:$F$180,0))))</f>
        <v>15</v>
      </c>
      <c r="W144" s="49">
        <f t="array" ref="W144">IF(ISERROR(INDEX([1]A_Monthly!V$2:V$180,MATCH($A144&amp;$B144&amp;$C144,[1]A_Monthly!$D$2:$D$180&amp;[1]A_Monthly!$E$2:$E$180&amp;[1]A_Monthly!$F$2:$F$180,0))),0,(INDEX([1]A_Monthly!V$2:V$180,MATCH($A144&amp;$B144&amp;$C144,[1]A_Monthly!$D$2:$D$180&amp;[1]A_Monthly!$E$2:$E$180&amp;[1]A_Monthly!$F$2:$F$180,0))))</f>
        <v>25</v>
      </c>
      <c r="X144" s="49">
        <f t="array" ref="X144">IF(ISERROR(INDEX([1]A_Monthly!W$2:W$180,MATCH($A144&amp;$B144&amp;$C144,[1]A_Monthly!$D$2:$D$180&amp;[1]A_Monthly!$E$2:$E$180&amp;[1]A_Monthly!$F$2:$F$180,0))),0,(INDEX([1]A_Monthly!W$2:W$180,MATCH($A144&amp;$B144&amp;$C144,[1]A_Monthly!$D$2:$D$180&amp;[1]A_Monthly!$E$2:$E$180&amp;[1]A_Monthly!$F$2:$F$180,0))))</f>
        <v>29</v>
      </c>
      <c r="Y144" s="49">
        <f t="array" ref="Y144">IF(ISERROR(INDEX([1]A_Monthly!X$2:X$180,MATCH($A144&amp;$B144&amp;$C144,[1]A_Monthly!$D$2:$D$180&amp;[1]A_Monthly!$E$2:$E$180&amp;[1]A_Monthly!$F$2:$F$180,0))),0,(INDEX([1]A_Monthly!X$2:X$180,MATCH($A144&amp;$B144&amp;$C144,[1]A_Monthly!$D$2:$D$180&amp;[1]A_Monthly!$E$2:$E$180&amp;[1]A_Monthly!$F$2:$F$180,0))))</f>
        <v>12</v>
      </c>
      <c r="Z144" s="49">
        <f t="array" ref="Z144">IF(ISERROR(INDEX([1]A_Monthly!Y$2:Y$180,MATCH($A144&amp;$B144&amp;$C144,[1]A_Monthly!$D$2:$D$180&amp;[1]A_Monthly!$E$2:$E$180&amp;[1]A_Monthly!$F$2:$F$180,0))),0,(INDEX([1]A_Monthly!Y$2:Y$180,MATCH($A144&amp;$B144&amp;$C144,[1]A_Monthly!$D$2:$D$180&amp;[1]A_Monthly!$E$2:$E$180&amp;[1]A_Monthly!$F$2:$F$180,0))))</f>
        <v>26</v>
      </c>
      <c r="AA144" s="49">
        <f t="array" ref="AA144">IF(ISERROR(INDEX([1]A_Monthly!Z$2:Z$180,MATCH($A144&amp;$B144&amp;$C144,[1]A_Monthly!$D$2:$D$180&amp;[1]A_Monthly!$E$2:$E$180&amp;[1]A_Monthly!$F$2:$F$180,0))),0,(INDEX([1]A_Monthly!Z$2:Z$180,MATCH($A144&amp;$B144&amp;$C144,[1]A_Monthly!$D$2:$D$180&amp;[1]A_Monthly!$E$2:$E$180&amp;[1]A_Monthly!$F$2:$F$180,0))))</f>
        <v>15</v>
      </c>
      <c r="AB144" s="49">
        <f t="array" ref="AB144">IF(ISERROR(INDEX([1]A_Monthly!AA$2:AA$180,MATCH($A144&amp;$B144&amp;$C144,[1]A_Monthly!$D$2:$D$180&amp;[1]A_Monthly!$E$2:$E$180&amp;[1]A_Monthly!$F$2:$F$180,0))),0,(INDEX([1]A_Monthly!AA$2:AA$180,MATCH($A144&amp;$B144&amp;$C144,[1]A_Monthly!$D$2:$D$180&amp;[1]A_Monthly!$E$2:$E$180&amp;[1]A_Monthly!$F$2:$F$180,0))))</f>
        <v>22</v>
      </c>
      <c r="AC144" s="49">
        <f t="array" ref="AC144">IF(ISERROR(INDEX([1]A_Monthly!AB$2:AB$180,MATCH($A144&amp;$B144&amp;$C144,[1]A_Monthly!$D$2:$D$180&amp;[1]A_Monthly!$E$2:$E$180&amp;[1]A_Monthly!$F$2:$F$180,0))),0,(INDEX([1]A_Monthly!AB$2:AB$180,MATCH($A144&amp;$B144&amp;$C144,[1]A_Monthly!$D$2:$D$180&amp;[1]A_Monthly!$E$2:$E$180&amp;[1]A_Monthly!$F$2:$F$180,0))))</f>
        <v>32</v>
      </c>
      <c r="AD144" s="49">
        <f t="array" ref="AD144">IF(ISERROR(INDEX([1]A_Monthly!AC$2:AC$180,MATCH($A144&amp;$B144&amp;$C144,[1]A_Monthly!$D$2:$D$180&amp;[1]A_Monthly!$E$2:$E$180&amp;[1]A_Monthly!$F$2:$F$180,0))),0,(INDEX([1]A_Monthly!AC$2:AC$180,MATCH($A144&amp;$B144&amp;$C144,[1]A_Monthly!$D$2:$D$180&amp;[1]A_Monthly!$E$2:$E$180&amp;[1]A_Monthly!$F$2:$F$180,0))))</f>
        <v>17</v>
      </c>
      <c r="AE144" s="49">
        <f t="array" ref="AE144">IF(ISERROR(INDEX([1]A_Monthly!AD$2:AD$180,MATCH($A144&amp;$B144&amp;$C144,[1]A_Monthly!$D$2:$D$180&amp;[1]A_Monthly!$E$2:$E$180&amp;[1]A_Monthly!$F$2:$F$180,0))),0,(INDEX([1]A_Monthly!AD$2:AD$180,MATCH($A144&amp;$B144&amp;$C144,[1]A_Monthly!$D$2:$D$180&amp;[1]A_Monthly!$E$2:$E$180&amp;[1]A_Monthly!$F$2:$F$180,0))))</f>
        <v>26</v>
      </c>
      <c r="AF144" s="50">
        <f t="array" ref="AF144">IF(ISERROR(INDEX([1]A_Monthly!AE$2:AE$180,MATCH($A144&amp;$B144&amp;$C144,[1]A_Monthly!$D$2:$D$180&amp;[1]A_Monthly!$E$2:$E$180&amp;[1]A_Monthly!$F$2:$F$180,0))),0,(INDEX([1]A_Monthly!AE$2:AE$180,MATCH($A144&amp;$B144&amp;$C144,[1]A_Monthly!$D$2:$D$180&amp;[1]A_Monthly!$E$2:$E$180&amp;[1]A_Monthly!$F$2:$F$180,0))))</f>
        <v>13</v>
      </c>
      <c r="AG144" s="50">
        <f t="array" ref="AG144">IF(ISERROR(INDEX([1]A_Monthly!AF$2:AF$180,MATCH($A144&amp;$B144&amp;$C144,[1]A_Monthly!$D$2:$D$180&amp;[1]A_Monthly!$E$2:$E$180&amp;[1]A_Monthly!$F$2:$F$180,0))),0,(INDEX([1]A_Monthly!AF$2:AF$180,MATCH($A144&amp;$B144&amp;$C144,[1]A_Monthly!$D$2:$D$180&amp;[1]A_Monthly!$E$2:$E$180&amp;[1]A_Monthly!$F$2:$F$180,0))))</f>
        <v>13</v>
      </c>
      <c r="AH144" s="51">
        <f t="array" ref="AH144">IF(ISERROR(INDEX([1]A_Monthly!AG$2:AG$180,MATCH($A144&amp;$B144&amp;$C144,[1]A_Monthly!$D$2:$D$180&amp;[1]A_Monthly!$E$2:$E$180&amp;[1]A_Monthly!$F$2:$F$180,0))),0,(INDEX([1]A_Monthly!AG$2:AG$180,MATCH($A144&amp;$B144&amp;$C144,[1]A_Monthly!$D$2:$D$180&amp;[1]A_Monthly!$E$2:$E$180&amp;[1]A_Monthly!$F$2:$F$180,0))))</f>
        <v>22</v>
      </c>
      <c r="AK144" s="128"/>
      <c r="AM144" s="1"/>
      <c r="AN144" s="1"/>
    </row>
    <row r="145" spans="1:40" x14ac:dyDescent="0.2">
      <c r="A145" s="11">
        <v>17</v>
      </c>
      <c r="B145" s="11">
        <v>2</v>
      </c>
      <c r="C145" s="11">
        <v>3</v>
      </c>
      <c r="D145" s="29">
        <f t="array" ref="D145">IF(ISERROR(INDEX([1]A_Current!G$2:G$180,MATCH($A145&amp;$B145&amp;$C145,[1]A_Current!$D$2:$D$180&amp;[1]A_Yearly!$E$2:$E$180&amp;[1]A_Current!$F$2:$F$180,0))),0,(INDEX([1]A_Current!G$2:G$180,MATCH($A145&amp;$B145&amp;$C145,[1]A_Current!$D$2:$D$180&amp;[1]A_Current!$E$2:$E$180&amp;[1]A_Current!$F$2:$F$180,0))))</f>
        <v>120</v>
      </c>
      <c r="E145" s="29">
        <f t="array" ref="E145">IF(ISERROR(INDEX([1]A_Current!H$2:H$180,MATCH($A145&amp;$B145&amp;$C145,[1]A_Current!$D$2:$D$180&amp;[1]A_Yearly!$E$2:$E$180&amp;[1]A_Current!$F$2:$F$180,0))),0,(INDEX([1]A_Current!H$2:H$180,MATCH($A145&amp;$B145&amp;$C145,[1]A_Current!$D$2:$D$180&amp;[1]A_Current!$E$2:$E$180&amp;[1]A_Current!$F$2:$F$180,0))))</f>
        <v>162</v>
      </c>
      <c r="F145" s="102"/>
      <c r="G145" s="103" t="s">
        <v>68</v>
      </c>
      <c r="H145" s="49">
        <f t="array" ref="H145">IF(ISERROR(INDEX([1]A_Monthly!G$2:G$180,MATCH($A145&amp;$B145&amp;$C145,[1]A_Monthly!$D$2:$D$180&amp;[1]A_Monthly!$E$2:$E$180&amp;[1]A_Monthly!$F$2:$F$180,0))),0,(INDEX([1]A_Monthly!G$2:G$180,MATCH($A145&amp;$B145&amp;$C145,[1]A_Monthly!$D$2:$D$180&amp;[1]A_Monthly!$E$2:$E$180&amp;[1]A_Monthly!$F$2:$F$180,0))))</f>
        <v>14</v>
      </c>
      <c r="I145" s="49">
        <f t="array" ref="I145">IF(ISERROR(INDEX([1]A_Monthly!H$2:H$180,MATCH($A145&amp;$B145&amp;$C145,[1]A_Monthly!$D$2:$D$180&amp;[1]A_Monthly!$E$2:$E$180&amp;[1]A_Monthly!$F$2:$F$180,0))),0,(INDEX([1]A_Monthly!H$2:H$180,MATCH($A145&amp;$B145&amp;$C145,[1]A_Monthly!$D$2:$D$180&amp;[1]A_Monthly!$E$2:$E$180&amp;[1]A_Monthly!$F$2:$F$180,0))))</f>
        <v>11</v>
      </c>
      <c r="J145" s="49">
        <f t="array" ref="J145">IF(ISERROR(INDEX([1]A_Monthly!I$2:I$180,MATCH($A145&amp;$B145&amp;$C145,[1]A_Monthly!$D$2:$D$180&amp;[1]A_Monthly!$E$2:$E$180&amp;[1]A_Monthly!$F$2:$F$180,0))),0,(INDEX([1]A_Monthly!I$2:I$180,MATCH($A145&amp;$B145&amp;$C145,[1]A_Monthly!$D$2:$D$180&amp;[1]A_Monthly!$E$2:$E$180&amp;[1]A_Monthly!$F$2:$F$180,0))))</f>
        <v>10</v>
      </c>
      <c r="K145" s="49">
        <f t="array" ref="K145">IF(ISERROR(INDEX([1]A_Monthly!J$2:J$180,MATCH($A145&amp;$B145&amp;$C145,[1]A_Monthly!$D$2:$D$180&amp;[1]A_Monthly!$E$2:$E$180&amp;[1]A_Monthly!$F$2:$F$180,0))),0,(INDEX([1]A_Monthly!J$2:J$180,MATCH($A145&amp;$B145&amp;$C145,[1]A_Monthly!$D$2:$D$180&amp;[1]A_Monthly!$E$2:$E$180&amp;[1]A_Monthly!$F$2:$F$180,0))))</f>
        <v>8</v>
      </c>
      <c r="L145" s="49">
        <f t="array" ref="L145">IF(ISERROR(INDEX([1]A_Monthly!K$2:K$180,MATCH($A145&amp;$B145&amp;$C145,[1]A_Monthly!$D$2:$D$180&amp;[1]A_Monthly!$E$2:$E$180&amp;[1]A_Monthly!$F$2:$F$180,0))),0,(INDEX([1]A_Monthly!K$2:K$180,MATCH($A145&amp;$B145&amp;$C145,[1]A_Monthly!$D$2:$D$180&amp;[1]A_Monthly!$E$2:$E$180&amp;[1]A_Monthly!$F$2:$F$180,0))))</f>
        <v>4</v>
      </c>
      <c r="M145" s="49">
        <f t="array" ref="M145">IF(ISERROR(INDEX([1]A_Monthly!L$2:L$180,MATCH($A145&amp;$B145&amp;$C145,[1]A_Monthly!$D$2:$D$180&amp;[1]A_Monthly!$E$2:$E$180&amp;[1]A_Monthly!$F$2:$F$180,0))),0,(INDEX([1]A_Monthly!L$2:L$180,MATCH($A145&amp;$B145&amp;$C145,[1]A_Monthly!$D$2:$D$180&amp;[1]A_Monthly!$E$2:$E$180&amp;[1]A_Monthly!$F$2:$F$180,0))))</f>
        <v>11</v>
      </c>
      <c r="N145" s="49">
        <f t="array" ref="N145">IF(ISERROR(INDEX([1]A_Monthly!M$2:M$180,MATCH($A145&amp;$B145&amp;$C145,[1]A_Monthly!$D$2:$D$180&amp;[1]A_Monthly!$E$2:$E$180&amp;[1]A_Monthly!$F$2:$F$180,0))),0,(INDEX([1]A_Monthly!M$2:M$180,MATCH($A145&amp;$B145&amp;$C145,[1]A_Monthly!$D$2:$D$180&amp;[1]A_Monthly!$E$2:$E$180&amp;[1]A_Monthly!$F$2:$F$180,0))))</f>
        <v>10</v>
      </c>
      <c r="O145" s="49">
        <f t="array" ref="O145">IF(ISERROR(INDEX([1]A_Monthly!N$2:N$180,MATCH($A145&amp;$B145&amp;$C145,[1]A_Monthly!$D$2:$D$180&amp;[1]A_Monthly!$E$2:$E$180&amp;[1]A_Monthly!$F$2:$F$180,0))),0,(INDEX([1]A_Monthly!N$2:N$180,MATCH($A145&amp;$B145&amp;$C145,[1]A_Monthly!$D$2:$D$180&amp;[1]A_Monthly!$E$2:$E$180&amp;[1]A_Monthly!$F$2:$F$180,0))))</f>
        <v>13</v>
      </c>
      <c r="P145" s="49">
        <f t="array" ref="P145">IF(ISERROR(INDEX([1]A_Monthly!O$2:O$180,MATCH($A145&amp;$B145&amp;$C145,[1]A_Monthly!$D$2:$D$180&amp;[1]A_Monthly!$E$2:$E$180&amp;[1]A_Monthly!$F$2:$F$180,0))),0,(INDEX([1]A_Monthly!O$2:O$180,MATCH($A145&amp;$B145&amp;$C145,[1]A_Monthly!$D$2:$D$180&amp;[1]A_Monthly!$E$2:$E$180&amp;[1]A_Monthly!$F$2:$F$180,0))))</f>
        <v>12</v>
      </c>
      <c r="Q145" s="49">
        <f t="array" ref="Q145">IF(ISERROR(INDEX([1]A_Monthly!P$2:P$180,MATCH($A145&amp;$B145&amp;$C145,[1]A_Monthly!$D$2:$D$180&amp;[1]A_Monthly!$E$2:$E$180&amp;[1]A_Monthly!$F$2:$F$180,0))),0,(INDEX([1]A_Monthly!P$2:P$180,MATCH($A145&amp;$B145&amp;$C145,[1]A_Monthly!$D$2:$D$180&amp;[1]A_Monthly!$E$2:$E$180&amp;[1]A_Monthly!$F$2:$F$180,0))))</f>
        <v>15</v>
      </c>
      <c r="R145" s="49">
        <f t="array" ref="R145">IF(ISERROR(INDEX([1]A_Monthly!Q$2:Q$180,MATCH($A145&amp;$B145&amp;$C145,[1]A_Monthly!$D$2:$D$180&amp;[1]A_Monthly!$E$2:$E$180&amp;[1]A_Monthly!$F$2:$F$180,0))),0,(INDEX([1]A_Monthly!Q$2:Q$180,MATCH($A145&amp;$B145&amp;$C145,[1]A_Monthly!$D$2:$D$180&amp;[1]A_Monthly!$E$2:$E$180&amp;[1]A_Monthly!$F$2:$F$180,0))))</f>
        <v>14</v>
      </c>
      <c r="S145" s="49">
        <f t="array" ref="S145">IF(ISERROR(INDEX([1]A_Monthly!R$2:R$180,MATCH($A145&amp;$B145&amp;$C145,[1]A_Monthly!$D$2:$D$180&amp;[1]A_Monthly!$E$2:$E$180&amp;[1]A_Monthly!$F$2:$F$180,0))),0,(INDEX([1]A_Monthly!R$2:R$180,MATCH($A145&amp;$B145&amp;$C145,[1]A_Monthly!$D$2:$D$180&amp;[1]A_Monthly!$E$2:$E$180&amp;[1]A_Monthly!$F$2:$F$180,0))))</f>
        <v>11</v>
      </c>
      <c r="T145" s="49">
        <f t="array" ref="T145">IF(ISERROR(INDEX([1]A_Monthly!S$2:S$180,MATCH($A145&amp;$B145&amp;$C145,[1]A_Monthly!$D$2:$D$180&amp;[1]A_Monthly!$E$2:$E$180&amp;[1]A_Monthly!$F$2:$F$180,0))),0,(INDEX([1]A_Monthly!S$2:S$180,MATCH($A145&amp;$B145&amp;$C145,[1]A_Monthly!$D$2:$D$180&amp;[1]A_Monthly!$E$2:$E$180&amp;[1]A_Monthly!$F$2:$F$180,0))))</f>
        <v>4</v>
      </c>
      <c r="U145" s="49">
        <f t="array" ref="U145">IF(ISERROR(INDEX([1]A_Monthly!T$2:T$180,MATCH($A145&amp;$B145&amp;$C145,[1]A_Monthly!$D$2:$D$180&amp;[1]A_Monthly!$E$2:$E$180&amp;[1]A_Monthly!$F$2:$F$180,0))),0,(INDEX([1]A_Monthly!T$2:T$180,MATCH($A145&amp;$B145&amp;$C145,[1]A_Monthly!$D$2:$D$180&amp;[1]A_Monthly!$E$2:$E$180&amp;[1]A_Monthly!$F$2:$F$180,0))))</f>
        <v>14</v>
      </c>
      <c r="V145" s="49">
        <f t="array" ref="V145">IF(ISERROR(INDEX([1]A_Monthly!U$2:U$180,MATCH($A145&amp;$B145&amp;$C145,[1]A_Monthly!$D$2:$D$180&amp;[1]A_Monthly!$E$2:$E$180&amp;[1]A_Monthly!$F$2:$F$180,0))),0,(INDEX([1]A_Monthly!U$2:U$180,MATCH($A145&amp;$B145&amp;$C145,[1]A_Monthly!$D$2:$D$180&amp;[1]A_Monthly!$E$2:$E$180&amp;[1]A_Monthly!$F$2:$F$180,0))))</f>
        <v>16</v>
      </c>
      <c r="W145" s="49">
        <f t="array" ref="W145">IF(ISERROR(INDEX([1]A_Monthly!V$2:V$180,MATCH($A145&amp;$B145&amp;$C145,[1]A_Monthly!$D$2:$D$180&amp;[1]A_Monthly!$E$2:$E$180&amp;[1]A_Monthly!$F$2:$F$180,0))),0,(INDEX([1]A_Monthly!V$2:V$180,MATCH($A145&amp;$B145&amp;$C145,[1]A_Monthly!$D$2:$D$180&amp;[1]A_Monthly!$E$2:$E$180&amp;[1]A_Monthly!$F$2:$F$180,0))))</f>
        <v>10</v>
      </c>
      <c r="X145" s="49">
        <f t="array" ref="X145">IF(ISERROR(INDEX([1]A_Monthly!W$2:W$180,MATCH($A145&amp;$B145&amp;$C145,[1]A_Monthly!$D$2:$D$180&amp;[1]A_Monthly!$E$2:$E$180&amp;[1]A_Monthly!$F$2:$F$180,0))),0,(INDEX([1]A_Monthly!W$2:W$180,MATCH($A145&amp;$B145&amp;$C145,[1]A_Monthly!$D$2:$D$180&amp;[1]A_Monthly!$E$2:$E$180&amp;[1]A_Monthly!$F$2:$F$180,0))))</f>
        <v>20</v>
      </c>
      <c r="Y145" s="49">
        <f t="array" ref="Y145">IF(ISERROR(INDEX([1]A_Monthly!X$2:X$180,MATCH($A145&amp;$B145&amp;$C145,[1]A_Monthly!$D$2:$D$180&amp;[1]A_Monthly!$E$2:$E$180&amp;[1]A_Monthly!$F$2:$F$180,0))),0,(INDEX([1]A_Monthly!X$2:X$180,MATCH($A145&amp;$B145&amp;$C145,[1]A_Monthly!$D$2:$D$180&amp;[1]A_Monthly!$E$2:$E$180&amp;[1]A_Monthly!$F$2:$F$180,0))))</f>
        <v>8</v>
      </c>
      <c r="Z145" s="49">
        <f t="array" ref="Z145">IF(ISERROR(INDEX([1]A_Monthly!Y$2:Y$180,MATCH($A145&amp;$B145&amp;$C145,[1]A_Monthly!$D$2:$D$180&amp;[1]A_Monthly!$E$2:$E$180&amp;[1]A_Monthly!$F$2:$F$180,0))),0,(INDEX([1]A_Monthly!Y$2:Y$180,MATCH($A145&amp;$B145&amp;$C145,[1]A_Monthly!$D$2:$D$180&amp;[1]A_Monthly!$E$2:$E$180&amp;[1]A_Monthly!$F$2:$F$180,0))))</f>
        <v>14</v>
      </c>
      <c r="AA145" s="49">
        <f t="array" ref="AA145">IF(ISERROR(INDEX([1]A_Monthly!Z$2:Z$180,MATCH($A145&amp;$B145&amp;$C145,[1]A_Monthly!$D$2:$D$180&amp;[1]A_Monthly!$E$2:$E$180&amp;[1]A_Monthly!$F$2:$F$180,0))),0,(INDEX([1]A_Monthly!Z$2:Z$180,MATCH($A145&amp;$B145&amp;$C145,[1]A_Monthly!$D$2:$D$180&amp;[1]A_Monthly!$E$2:$E$180&amp;[1]A_Monthly!$F$2:$F$180,0))))</f>
        <v>27</v>
      </c>
      <c r="AB145" s="49">
        <f t="array" ref="AB145">IF(ISERROR(INDEX([1]A_Monthly!AA$2:AA$180,MATCH($A145&amp;$B145&amp;$C145,[1]A_Monthly!$D$2:$D$180&amp;[1]A_Monthly!$E$2:$E$180&amp;[1]A_Monthly!$F$2:$F$180,0))),0,(INDEX([1]A_Monthly!AA$2:AA$180,MATCH($A145&amp;$B145&amp;$C145,[1]A_Monthly!$D$2:$D$180&amp;[1]A_Monthly!$E$2:$E$180&amp;[1]A_Monthly!$F$2:$F$180,0))))</f>
        <v>23</v>
      </c>
      <c r="AC145" s="49">
        <f t="array" ref="AC145">IF(ISERROR(INDEX([1]A_Monthly!AB$2:AB$180,MATCH($A145&amp;$B145&amp;$C145,[1]A_Monthly!$D$2:$D$180&amp;[1]A_Monthly!$E$2:$E$180&amp;[1]A_Monthly!$F$2:$F$180,0))),0,(INDEX([1]A_Monthly!AB$2:AB$180,MATCH($A145&amp;$B145&amp;$C145,[1]A_Monthly!$D$2:$D$180&amp;[1]A_Monthly!$E$2:$E$180&amp;[1]A_Monthly!$F$2:$F$180,0))))</f>
        <v>19</v>
      </c>
      <c r="AD145" s="49">
        <f t="array" ref="AD145">IF(ISERROR(INDEX([1]A_Monthly!AC$2:AC$180,MATCH($A145&amp;$B145&amp;$C145,[1]A_Monthly!$D$2:$D$180&amp;[1]A_Monthly!$E$2:$E$180&amp;[1]A_Monthly!$F$2:$F$180,0))),0,(INDEX([1]A_Monthly!AC$2:AC$180,MATCH($A145&amp;$B145&amp;$C145,[1]A_Monthly!$D$2:$D$180&amp;[1]A_Monthly!$E$2:$E$180&amp;[1]A_Monthly!$F$2:$F$180,0))))</f>
        <v>8</v>
      </c>
      <c r="AE145" s="49">
        <f t="array" ref="AE145">IF(ISERROR(INDEX([1]A_Monthly!AD$2:AD$180,MATCH($A145&amp;$B145&amp;$C145,[1]A_Monthly!$D$2:$D$180&amp;[1]A_Monthly!$E$2:$E$180&amp;[1]A_Monthly!$F$2:$F$180,0))),0,(INDEX([1]A_Monthly!AD$2:AD$180,MATCH($A145&amp;$B145&amp;$C145,[1]A_Monthly!$D$2:$D$180&amp;[1]A_Monthly!$E$2:$E$180&amp;[1]A_Monthly!$F$2:$F$180,0))))</f>
        <v>10</v>
      </c>
      <c r="AF145" s="50">
        <f t="array" ref="AF145">IF(ISERROR(INDEX([1]A_Monthly!AE$2:AE$180,MATCH($A145&amp;$B145&amp;$C145,[1]A_Monthly!$D$2:$D$180&amp;[1]A_Monthly!$E$2:$E$180&amp;[1]A_Monthly!$F$2:$F$180,0))),0,(INDEX([1]A_Monthly!AE$2:AE$180,MATCH($A145&amp;$B145&amp;$C145,[1]A_Monthly!$D$2:$D$180&amp;[1]A_Monthly!$E$2:$E$180&amp;[1]A_Monthly!$F$2:$F$180,0))))</f>
        <v>7</v>
      </c>
      <c r="AG145" s="50">
        <f t="array" ref="AG145">IF(ISERROR(INDEX([1]A_Monthly!AF$2:AF$180,MATCH($A145&amp;$B145&amp;$C145,[1]A_Monthly!$D$2:$D$180&amp;[1]A_Monthly!$E$2:$E$180&amp;[1]A_Monthly!$F$2:$F$180,0))),0,(INDEX([1]A_Monthly!AF$2:AF$180,MATCH($A145&amp;$B145&amp;$C145,[1]A_Monthly!$D$2:$D$180&amp;[1]A_Monthly!$E$2:$E$180&amp;[1]A_Monthly!$F$2:$F$180,0))))</f>
        <v>26</v>
      </c>
      <c r="AH145" s="51">
        <f t="array" ref="AH145">IF(ISERROR(INDEX([1]A_Monthly!AG$2:AG$180,MATCH($A145&amp;$B145&amp;$C145,[1]A_Monthly!$D$2:$D$180&amp;[1]A_Monthly!$E$2:$E$180&amp;[1]A_Monthly!$F$2:$F$180,0))),0,(INDEX([1]A_Monthly!AG$2:AG$180,MATCH($A145&amp;$B145&amp;$C145,[1]A_Monthly!$D$2:$D$180&amp;[1]A_Monthly!$E$2:$E$180&amp;[1]A_Monthly!$F$2:$F$180,0))))</f>
        <v>20</v>
      </c>
      <c r="AI145" s="29"/>
      <c r="AJ145" s="29"/>
      <c r="AK145" s="128"/>
      <c r="AL145" s="29"/>
      <c r="AM145" s="1"/>
      <c r="AN145" s="1"/>
    </row>
    <row r="146" spans="1:40" x14ac:dyDescent="0.2">
      <c r="D146" s="11">
        <f>SUM(D143:D145)</f>
        <v>457</v>
      </c>
      <c r="E146" s="11">
        <f>SUM(E143:E145)</f>
        <v>469</v>
      </c>
      <c r="F146" s="104" t="s">
        <v>71</v>
      </c>
      <c r="G146" s="105"/>
      <c r="H146" s="106">
        <f t="shared" ref="H146:AH146" si="69">SUM(H143:H145)</f>
        <v>56</v>
      </c>
      <c r="I146" s="106">
        <f t="shared" si="69"/>
        <v>54</v>
      </c>
      <c r="J146" s="106">
        <f t="shared" si="69"/>
        <v>40</v>
      </c>
      <c r="K146" s="106">
        <f t="shared" si="69"/>
        <v>39</v>
      </c>
      <c r="L146" s="106">
        <f t="shared" si="69"/>
        <v>30</v>
      </c>
      <c r="M146" s="106">
        <f t="shared" si="69"/>
        <v>38</v>
      </c>
      <c r="N146" s="106">
        <f t="shared" si="69"/>
        <v>51</v>
      </c>
      <c r="O146" s="106">
        <f t="shared" si="69"/>
        <v>41</v>
      </c>
      <c r="P146" s="106">
        <f t="shared" si="69"/>
        <v>46</v>
      </c>
      <c r="Q146" s="106">
        <f t="shared" si="69"/>
        <v>52</v>
      </c>
      <c r="R146" s="106">
        <f t="shared" si="69"/>
        <v>53</v>
      </c>
      <c r="S146" s="107">
        <f t="shared" si="69"/>
        <v>43</v>
      </c>
      <c r="T146" s="107">
        <f t="shared" si="69"/>
        <v>33</v>
      </c>
      <c r="U146" s="107">
        <f t="shared" si="69"/>
        <v>61</v>
      </c>
      <c r="V146" s="107">
        <f t="shared" si="69"/>
        <v>39</v>
      </c>
      <c r="W146" s="107">
        <f t="shared" si="69"/>
        <v>39</v>
      </c>
      <c r="X146" s="107">
        <f t="shared" si="69"/>
        <v>65</v>
      </c>
      <c r="Y146" s="107">
        <f t="shared" si="69"/>
        <v>34</v>
      </c>
      <c r="Z146" s="107">
        <f t="shared" si="69"/>
        <v>53</v>
      </c>
      <c r="AA146" s="107">
        <f t="shared" si="69"/>
        <v>56</v>
      </c>
      <c r="AB146" s="107">
        <f t="shared" si="69"/>
        <v>53</v>
      </c>
      <c r="AC146" s="107">
        <f t="shared" si="69"/>
        <v>60</v>
      </c>
      <c r="AD146" s="107">
        <f t="shared" si="69"/>
        <v>45</v>
      </c>
      <c r="AE146" s="107">
        <f t="shared" si="69"/>
        <v>48</v>
      </c>
      <c r="AF146" s="108">
        <f t="shared" si="69"/>
        <v>21</v>
      </c>
      <c r="AG146" s="108">
        <f t="shared" si="69"/>
        <v>49</v>
      </c>
      <c r="AH146" s="109">
        <f t="shared" si="69"/>
        <v>50</v>
      </c>
      <c r="AK146" s="128"/>
      <c r="AM146" s="1"/>
      <c r="AN146" s="1"/>
    </row>
    <row r="147" spans="1:40" x14ac:dyDescent="0.2">
      <c r="D147" s="29">
        <f>D142+D146</f>
        <v>2110</v>
      </c>
      <c r="E147" s="29">
        <f>E142+E146</f>
        <v>2014</v>
      </c>
      <c r="F147" s="110" t="s">
        <v>72</v>
      </c>
      <c r="G147" s="111"/>
      <c r="H147" s="112">
        <f t="shared" ref="H147:AH147" si="70">H142+H146</f>
        <v>188</v>
      </c>
      <c r="I147" s="112">
        <f t="shared" si="70"/>
        <v>195</v>
      </c>
      <c r="J147" s="112">
        <f t="shared" si="70"/>
        <v>131</v>
      </c>
      <c r="K147" s="112">
        <f t="shared" si="70"/>
        <v>119</v>
      </c>
      <c r="L147" s="112">
        <f t="shared" si="70"/>
        <v>143</v>
      </c>
      <c r="M147" s="112">
        <f t="shared" si="70"/>
        <v>179</v>
      </c>
      <c r="N147" s="112">
        <f t="shared" si="70"/>
        <v>221</v>
      </c>
      <c r="O147" s="112">
        <f t="shared" si="70"/>
        <v>217</v>
      </c>
      <c r="P147" s="112">
        <f t="shared" si="70"/>
        <v>220</v>
      </c>
      <c r="Q147" s="112">
        <f t="shared" si="70"/>
        <v>245</v>
      </c>
      <c r="R147" s="112">
        <f t="shared" si="70"/>
        <v>229</v>
      </c>
      <c r="S147" s="54">
        <f t="shared" si="70"/>
        <v>229</v>
      </c>
      <c r="T147" s="54">
        <f t="shared" si="70"/>
        <v>150</v>
      </c>
      <c r="U147" s="54">
        <f t="shared" si="70"/>
        <v>229</v>
      </c>
      <c r="V147" s="54">
        <f t="shared" si="70"/>
        <v>191</v>
      </c>
      <c r="W147" s="54">
        <f t="shared" si="70"/>
        <v>158</v>
      </c>
      <c r="X147" s="54">
        <f t="shared" si="70"/>
        <v>198</v>
      </c>
      <c r="Y147" s="54">
        <f t="shared" si="70"/>
        <v>193</v>
      </c>
      <c r="Z147" s="54">
        <f t="shared" si="70"/>
        <v>213</v>
      </c>
      <c r="AA147" s="54">
        <f t="shared" si="70"/>
        <v>202</v>
      </c>
      <c r="AB147" s="54">
        <f t="shared" si="70"/>
        <v>221</v>
      </c>
      <c r="AC147" s="54">
        <f t="shared" si="70"/>
        <v>246</v>
      </c>
      <c r="AD147" s="54">
        <f t="shared" si="70"/>
        <v>240</v>
      </c>
      <c r="AE147" s="54">
        <f t="shared" si="70"/>
        <v>194</v>
      </c>
      <c r="AF147" s="55">
        <f t="shared" si="70"/>
        <v>121</v>
      </c>
      <c r="AG147" s="55">
        <f t="shared" si="70"/>
        <v>190</v>
      </c>
      <c r="AH147" s="56">
        <f t="shared" si="70"/>
        <v>194</v>
      </c>
      <c r="AI147" s="29"/>
      <c r="AJ147" s="29"/>
      <c r="AK147" s="128"/>
      <c r="AL147" s="29"/>
    </row>
    <row r="148" spans="1:40" x14ac:dyDescent="0.2">
      <c r="D148" s="11">
        <f t="shared" ref="D148:E150" si="71">D139+D143</f>
        <v>830</v>
      </c>
      <c r="E148" s="11">
        <f t="shared" si="71"/>
        <v>677</v>
      </c>
      <c r="F148" s="113" t="s">
        <v>73</v>
      </c>
      <c r="G148" s="114"/>
      <c r="H148" s="115">
        <f t="shared" ref="H148:AH150" si="72">H139+H143</f>
        <v>46</v>
      </c>
      <c r="I148" s="116">
        <f t="shared" si="72"/>
        <v>48</v>
      </c>
      <c r="J148" s="117">
        <f t="shared" si="72"/>
        <v>20</v>
      </c>
      <c r="K148" s="117">
        <f t="shared" si="72"/>
        <v>35</v>
      </c>
      <c r="L148" s="116">
        <f t="shared" si="72"/>
        <v>65</v>
      </c>
      <c r="M148" s="117">
        <f t="shared" si="72"/>
        <v>97</v>
      </c>
      <c r="N148" s="117">
        <f t="shared" si="72"/>
        <v>115</v>
      </c>
      <c r="O148" s="117">
        <f t="shared" si="72"/>
        <v>94</v>
      </c>
      <c r="P148" s="117">
        <f t="shared" si="72"/>
        <v>81</v>
      </c>
      <c r="Q148" s="117">
        <f t="shared" si="72"/>
        <v>74</v>
      </c>
      <c r="R148" s="117">
        <f t="shared" si="72"/>
        <v>86</v>
      </c>
      <c r="S148" s="116">
        <f t="shared" si="72"/>
        <v>97</v>
      </c>
      <c r="T148" s="116">
        <f t="shared" si="72"/>
        <v>43</v>
      </c>
      <c r="U148" s="116">
        <f t="shared" si="72"/>
        <v>73</v>
      </c>
      <c r="V148" s="116">
        <f t="shared" si="72"/>
        <v>70</v>
      </c>
      <c r="W148" s="116">
        <f t="shared" si="72"/>
        <v>39</v>
      </c>
      <c r="X148" s="116">
        <f t="shared" si="72"/>
        <v>65</v>
      </c>
      <c r="Y148" s="116">
        <f t="shared" si="72"/>
        <v>73</v>
      </c>
      <c r="Z148" s="116">
        <f t="shared" si="72"/>
        <v>76</v>
      </c>
      <c r="AA148" s="116">
        <f t="shared" si="72"/>
        <v>80</v>
      </c>
      <c r="AB148" s="116">
        <f t="shared" si="72"/>
        <v>89</v>
      </c>
      <c r="AC148" s="116">
        <f t="shared" si="72"/>
        <v>68</v>
      </c>
      <c r="AD148" s="116">
        <f t="shared" si="72"/>
        <v>84</v>
      </c>
      <c r="AE148" s="116">
        <f t="shared" si="72"/>
        <v>63</v>
      </c>
      <c r="AF148" s="118">
        <f t="shared" si="72"/>
        <v>35</v>
      </c>
      <c r="AG148" s="118">
        <f t="shared" si="72"/>
        <v>50</v>
      </c>
      <c r="AH148" s="119">
        <f t="shared" si="72"/>
        <v>59</v>
      </c>
      <c r="AK148" s="128"/>
    </row>
    <row r="149" spans="1:40" x14ac:dyDescent="0.2">
      <c r="D149" s="29">
        <f t="shared" si="71"/>
        <v>967</v>
      </c>
      <c r="E149" s="29">
        <f t="shared" si="71"/>
        <v>865</v>
      </c>
      <c r="F149" s="113" t="s">
        <v>74</v>
      </c>
      <c r="G149" s="114"/>
      <c r="H149" s="120">
        <f t="shared" si="72"/>
        <v>108</v>
      </c>
      <c r="I149" s="116">
        <f t="shared" si="72"/>
        <v>114</v>
      </c>
      <c r="J149" s="116">
        <f t="shared" si="72"/>
        <v>86</v>
      </c>
      <c r="K149" s="116">
        <f t="shared" si="72"/>
        <v>67</v>
      </c>
      <c r="L149" s="116">
        <f t="shared" si="72"/>
        <v>73</v>
      </c>
      <c r="M149" s="116">
        <f t="shared" si="72"/>
        <v>63</v>
      </c>
      <c r="N149" s="116">
        <f t="shared" si="72"/>
        <v>80</v>
      </c>
      <c r="O149" s="116">
        <f t="shared" si="72"/>
        <v>81</v>
      </c>
      <c r="P149" s="116">
        <f t="shared" si="72"/>
        <v>101</v>
      </c>
      <c r="Q149" s="116">
        <f t="shared" si="72"/>
        <v>141</v>
      </c>
      <c r="R149" s="116">
        <f t="shared" si="72"/>
        <v>105</v>
      </c>
      <c r="S149" s="116">
        <f t="shared" si="72"/>
        <v>106</v>
      </c>
      <c r="T149" s="116">
        <f t="shared" si="72"/>
        <v>88</v>
      </c>
      <c r="U149" s="116">
        <f t="shared" si="72"/>
        <v>116</v>
      </c>
      <c r="V149" s="116">
        <f t="shared" si="72"/>
        <v>86</v>
      </c>
      <c r="W149" s="116">
        <f t="shared" si="72"/>
        <v>91</v>
      </c>
      <c r="X149" s="116">
        <f t="shared" si="72"/>
        <v>89</v>
      </c>
      <c r="Y149" s="116">
        <f t="shared" si="72"/>
        <v>87</v>
      </c>
      <c r="Z149" s="116">
        <f t="shared" si="72"/>
        <v>94</v>
      </c>
      <c r="AA149" s="116">
        <f t="shared" si="72"/>
        <v>65</v>
      </c>
      <c r="AB149" s="116">
        <f t="shared" si="72"/>
        <v>82</v>
      </c>
      <c r="AC149" s="116">
        <f t="shared" si="72"/>
        <v>126</v>
      </c>
      <c r="AD149" s="116">
        <f t="shared" si="72"/>
        <v>100</v>
      </c>
      <c r="AE149" s="116">
        <f t="shared" si="72"/>
        <v>91</v>
      </c>
      <c r="AF149" s="118">
        <f t="shared" si="72"/>
        <v>59</v>
      </c>
      <c r="AG149" s="118">
        <f t="shared" si="72"/>
        <v>77</v>
      </c>
      <c r="AH149" s="119">
        <f t="shared" si="72"/>
        <v>84</v>
      </c>
      <c r="AI149" s="29"/>
      <c r="AJ149" s="29"/>
      <c r="AK149" s="128"/>
      <c r="AL149" s="29"/>
    </row>
    <row r="150" spans="1:40" x14ac:dyDescent="0.2">
      <c r="D150" s="11">
        <f t="shared" si="71"/>
        <v>313</v>
      </c>
      <c r="E150" s="11">
        <f t="shared" si="71"/>
        <v>472</v>
      </c>
      <c r="F150" s="113" t="s">
        <v>75</v>
      </c>
      <c r="G150" s="114"/>
      <c r="H150" s="120">
        <f t="shared" si="72"/>
        <v>34</v>
      </c>
      <c r="I150" s="116">
        <f t="shared" si="72"/>
        <v>33</v>
      </c>
      <c r="J150" s="116">
        <f t="shared" si="72"/>
        <v>25</v>
      </c>
      <c r="K150" s="116">
        <f t="shared" si="72"/>
        <v>17</v>
      </c>
      <c r="L150" s="116">
        <f t="shared" si="72"/>
        <v>5</v>
      </c>
      <c r="M150" s="116">
        <f t="shared" si="72"/>
        <v>19</v>
      </c>
      <c r="N150" s="116">
        <f t="shared" si="72"/>
        <v>26</v>
      </c>
      <c r="O150" s="116">
        <f t="shared" si="72"/>
        <v>42</v>
      </c>
      <c r="P150" s="116">
        <f t="shared" si="72"/>
        <v>38</v>
      </c>
      <c r="Q150" s="116">
        <f t="shared" si="72"/>
        <v>30</v>
      </c>
      <c r="R150" s="116">
        <f t="shared" si="72"/>
        <v>38</v>
      </c>
      <c r="S150" s="116">
        <f t="shared" si="72"/>
        <v>26</v>
      </c>
      <c r="T150" s="116">
        <f t="shared" si="72"/>
        <v>19</v>
      </c>
      <c r="U150" s="116">
        <f t="shared" si="72"/>
        <v>40</v>
      </c>
      <c r="V150" s="116">
        <f t="shared" si="72"/>
        <v>35</v>
      </c>
      <c r="W150" s="116">
        <f t="shared" si="72"/>
        <v>28</v>
      </c>
      <c r="X150" s="116">
        <f t="shared" si="72"/>
        <v>44</v>
      </c>
      <c r="Y150" s="116">
        <f t="shared" si="72"/>
        <v>33</v>
      </c>
      <c r="Z150" s="116">
        <f t="shared" si="72"/>
        <v>43</v>
      </c>
      <c r="AA150" s="116">
        <f t="shared" si="72"/>
        <v>57</v>
      </c>
      <c r="AB150" s="116">
        <f t="shared" si="72"/>
        <v>50</v>
      </c>
      <c r="AC150" s="116">
        <f t="shared" si="72"/>
        <v>52</v>
      </c>
      <c r="AD150" s="116">
        <f t="shared" si="72"/>
        <v>56</v>
      </c>
      <c r="AE150" s="116">
        <f t="shared" si="72"/>
        <v>40</v>
      </c>
      <c r="AF150" s="118">
        <f t="shared" si="72"/>
        <v>27</v>
      </c>
      <c r="AG150" s="118">
        <f t="shared" si="72"/>
        <v>63</v>
      </c>
      <c r="AH150" s="119">
        <f t="shared" si="72"/>
        <v>51</v>
      </c>
      <c r="AK150" s="128"/>
    </row>
    <row r="151" spans="1:40" x14ac:dyDescent="0.2">
      <c r="D151" s="29"/>
      <c r="E151" s="29"/>
      <c r="F151" s="121" t="s">
        <v>76</v>
      </c>
      <c r="G151" s="122"/>
      <c r="H151" s="123">
        <f t="shared" ref="H151:AH151" si="73">H142/H147</f>
        <v>0.7021276595744681</v>
      </c>
      <c r="I151" s="124">
        <f t="shared" si="73"/>
        <v>0.72307692307692306</v>
      </c>
      <c r="J151" s="124">
        <f t="shared" si="73"/>
        <v>0.69465648854961837</v>
      </c>
      <c r="K151" s="124">
        <f t="shared" si="73"/>
        <v>0.67226890756302526</v>
      </c>
      <c r="L151" s="124">
        <f t="shared" si="73"/>
        <v>0.79020979020979021</v>
      </c>
      <c r="M151" s="124">
        <f t="shared" si="73"/>
        <v>0.78770949720670391</v>
      </c>
      <c r="N151" s="124">
        <f t="shared" si="73"/>
        <v>0.76923076923076927</v>
      </c>
      <c r="O151" s="124">
        <f t="shared" si="73"/>
        <v>0.81105990783410142</v>
      </c>
      <c r="P151" s="124">
        <f t="shared" si="73"/>
        <v>0.79090909090909089</v>
      </c>
      <c r="Q151" s="124">
        <f t="shared" si="73"/>
        <v>0.78775510204081634</v>
      </c>
      <c r="R151" s="124">
        <f t="shared" si="73"/>
        <v>0.76855895196506552</v>
      </c>
      <c r="S151" s="124">
        <f t="shared" si="73"/>
        <v>0.81222707423580787</v>
      </c>
      <c r="T151" s="124">
        <f t="shared" si="73"/>
        <v>0.78</v>
      </c>
      <c r="U151" s="124">
        <f t="shared" si="73"/>
        <v>0.73362445414847166</v>
      </c>
      <c r="V151" s="124">
        <f t="shared" si="73"/>
        <v>0.79581151832460728</v>
      </c>
      <c r="W151" s="124">
        <f t="shared" si="73"/>
        <v>0.75316455696202533</v>
      </c>
      <c r="X151" s="124">
        <f t="shared" si="73"/>
        <v>0.67171717171717171</v>
      </c>
      <c r="Y151" s="124">
        <f t="shared" si="73"/>
        <v>0.82383419689119175</v>
      </c>
      <c r="Z151" s="124">
        <f t="shared" si="73"/>
        <v>0.75117370892018775</v>
      </c>
      <c r="AA151" s="124">
        <f t="shared" si="73"/>
        <v>0.72277227722772275</v>
      </c>
      <c r="AB151" s="124">
        <f t="shared" si="73"/>
        <v>0.76018099547511309</v>
      </c>
      <c r="AC151" s="124">
        <f t="shared" si="73"/>
        <v>0.75609756097560976</v>
      </c>
      <c r="AD151" s="124">
        <f t="shared" si="73"/>
        <v>0.8125</v>
      </c>
      <c r="AE151" s="124">
        <f t="shared" si="73"/>
        <v>0.75257731958762886</v>
      </c>
      <c r="AF151" s="125">
        <f t="shared" si="73"/>
        <v>0.82644628099173556</v>
      </c>
      <c r="AG151" s="125">
        <f t="shared" si="73"/>
        <v>0.74210526315789471</v>
      </c>
      <c r="AH151" s="126">
        <f t="shared" si="73"/>
        <v>0.74226804123711343</v>
      </c>
      <c r="AI151" s="29"/>
      <c r="AJ151" s="29"/>
      <c r="AK151" s="29"/>
      <c r="AL151" s="29"/>
    </row>
    <row r="152" spans="1:40" x14ac:dyDescent="0.2">
      <c r="F152" s="121" t="s">
        <v>77</v>
      </c>
      <c r="G152" s="122"/>
      <c r="H152" s="123">
        <f t="shared" ref="H152:AH152" si="74">(H139+H143)/H147</f>
        <v>0.24468085106382978</v>
      </c>
      <c r="I152" s="124">
        <f t="shared" si="74"/>
        <v>0.24615384615384617</v>
      </c>
      <c r="J152" s="124">
        <f t="shared" si="74"/>
        <v>0.15267175572519084</v>
      </c>
      <c r="K152" s="124">
        <f t="shared" si="74"/>
        <v>0.29411764705882354</v>
      </c>
      <c r="L152" s="124">
        <f t="shared" si="74"/>
        <v>0.45454545454545453</v>
      </c>
      <c r="M152" s="124">
        <f t="shared" si="74"/>
        <v>0.54189944134078216</v>
      </c>
      <c r="N152" s="124">
        <f t="shared" si="74"/>
        <v>0.52036199095022628</v>
      </c>
      <c r="O152" s="124">
        <f t="shared" si="74"/>
        <v>0.43317972350230416</v>
      </c>
      <c r="P152" s="124">
        <f t="shared" si="74"/>
        <v>0.36818181818181817</v>
      </c>
      <c r="Q152" s="124">
        <f t="shared" si="74"/>
        <v>0.30204081632653063</v>
      </c>
      <c r="R152" s="124">
        <f t="shared" si="74"/>
        <v>0.37554585152838427</v>
      </c>
      <c r="S152" s="124">
        <f t="shared" si="74"/>
        <v>0.42358078602620086</v>
      </c>
      <c r="T152" s="124">
        <f t="shared" si="74"/>
        <v>0.28666666666666668</v>
      </c>
      <c r="U152" s="124">
        <f t="shared" si="74"/>
        <v>0.31877729257641924</v>
      </c>
      <c r="V152" s="124">
        <f t="shared" si="74"/>
        <v>0.36649214659685864</v>
      </c>
      <c r="W152" s="124">
        <f t="shared" si="74"/>
        <v>0.24683544303797469</v>
      </c>
      <c r="X152" s="124">
        <f t="shared" si="74"/>
        <v>0.32828282828282829</v>
      </c>
      <c r="Y152" s="124">
        <f t="shared" si="74"/>
        <v>0.37823834196891193</v>
      </c>
      <c r="Z152" s="124">
        <f t="shared" si="74"/>
        <v>0.35680751173708919</v>
      </c>
      <c r="AA152" s="124">
        <f t="shared" si="74"/>
        <v>0.39603960396039606</v>
      </c>
      <c r="AB152" s="124">
        <f t="shared" si="74"/>
        <v>0.40271493212669685</v>
      </c>
      <c r="AC152" s="124">
        <f t="shared" si="74"/>
        <v>0.27642276422764228</v>
      </c>
      <c r="AD152" s="124">
        <f t="shared" si="74"/>
        <v>0.35</v>
      </c>
      <c r="AE152" s="124">
        <f t="shared" si="74"/>
        <v>0.32474226804123713</v>
      </c>
      <c r="AF152" s="125">
        <f t="shared" si="74"/>
        <v>0.28925619834710742</v>
      </c>
      <c r="AG152" s="125">
        <f t="shared" si="74"/>
        <v>0.26315789473684209</v>
      </c>
      <c r="AH152" s="126">
        <f t="shared" si="74"/>
        <v>0.30412371134020616</v>
      </c>
    </row>
    <row r="153" spans="1:40" x14ac:dyDescent="0.2">
      <c r="F153" s="75" t="str">
        <f>$F$20</f>
        <v>Data extracted from PROMIS on 01/06/2022</v>
      </c>
    </row>
    <row r="154" spans="1:40" ht="18" customHeight="1" x14ac:dyDescent="0.2">
      <c r="F154" s="89" t="str">
        <f>$F$21</f>
        <v>Shaded months should be treated as provisional</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20"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05"/>
  <sheetViews>
    <sheetView topLeftCell="C1" zoomScaleNormal="100" workbookViewId="0">
      <selection activeCell="Q1" sqref="Q1:Q1048576"/>
    </sheetView>
  </sheetViews>
  <sheetFormatPr defaultColWidth="9.140625" defaultRowHeight="12.75" x14ac:dyDescent="0.2"/>
  <cols>
    <col min="1" max="1" width="9.140625" style="11" hidden="1" customWidth="1"/>
    <col min="2" max="2" width="3" style="34" hidden="1" customWidth="1"/>
    <col min="3" max="3" width="47.7109375" style="11" customWidth="1"/>
    <col min="4" max="9" width="8.28515625" style="11" customWidth="1"/>
    <col min="10" max="10" width="7.28515625" style="11" customWidth="1"/>
    <col min="11" max="16" width="8.28515625" style="11" customWidth="1"/>
    <col min="17" max="28" width="7.28515625" style="11" customWidth="1"/>
    <col min="29"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28" s="24" customFormat="1" ht="70.5" customHeight="1" x14ac:dyDescent="0.25">
      <c r="A1" s="24">
        <v>1</v>
      </c>
      <c r="B1" s="25"/>
      <c r="C1" s="26"/>
      <c r="G1" s="129"/>
      <c r="H1" s="130"/>
      <c r="I1" s="130"/>
      <c r="J1" s="130"/>
      <c r="K1" s="130"/>
      <c r="L1" s="130"/>
      <c r="M1" s="130"/>
      <c r="N1" s="130"/>
      <c r="O1" s="130"/>
      <c r="P1" s="130"/>
    </row>
    <row r="2" spans="1:28" s="29" customFormat="1" ht="9.75" customHeight="1" x14ac:dyDescent="0.25">
      <c r="B2" s="30"/>
      <c r="C2" s="31"/>
    </row>
    <row r="3" spans="1:28" s="29" customFormat="1" ht="12.75" customHeight="1" x14ac:dyDescent="0.25">
      <c r="B3" s="30"/>
      <c r="C3" s="33" t="s">
        <v>85</v>
      </c>
    </row>
    <row r="4" spans="1:28" s="29" customFormat="1" ht="13.5" customHeight="1" x14ac:dyDescent="0.25">
      <c r="B4" s="30"/>
      <c r="C4" s="33" t="str">
        <f>"Data for the 12 months ending in " &amp;[1]Yearly!$A$1 &amp; ", " &amp;D5 &amp; " to " &amp;I5</f>
        <v>Data for the 12 months ending in April, 2017 to 2022</v>
      </c>
      <c r="K4" s="131" t="s">
        <v>86</v>
      </c>
    </row>
    <row r="5" spans="1:28" x14ac:dyDescent="0.2">
      <c r="B5" s="58"/>
      <c r="C5" s="35" t="s">
        <v>20</v>
      </c>
      <c r="D5" s="132" t="str">
        <f>LEFT([1]Yearly!E$2,4)</f>
        <v>2017</v>
      </c>
      <c r="E5" s="133" t="str">
        <f>LEFT([1]Yearly!F$2,4)</f>
        <v>2018</v>
      </c>
      <c r="F5" s="133" t="str">
        <f>LEFT([1]Yearly!G$2,4)</f>
        <v>2019</v>
      </c>
      <c r="G5" s="133" t="str">
        <f>LEFT([1]Yearly!H$2,4)</f>
        <v>2020</v>
      </c>
      <c r="H5" s="133" t="str">
        <f>LEFT([1]Yearly!I$2,4)</f>
        <v>2021</v>
      </c>
      <c r="I5" s="134" t="str">
        <f>LEFT([1]Yearly!J$2,4)</f>
        <v>2022</v>
      </c>
      <c r="J5" s="1"/>
      <c r="K5" s="132" t="str">
        <f>D5</f>
        <v>2017</v>
      </c>
      <c r="L5" s="135" t="str">
        <f>E5</f>
        <v>2018</v>
      </c>
      <c r="M5" s="135" t="str">
        <f>F5</f>
        <v>2019</v>
      </c>
      <c r="N5" s="135" t="str">
        <f>G5</f>
        <v>2020</v>
      </c>
      <c r="O5" s="135" t="str">
        <f>H5</f>
        <v>2021</v>
      </c>
      <c r="P5" s="134" t="str">
        <f>I5</f>
        <v>2022</v>
      </c>
      <c r="Q5" s="1"/>
      <c r="R5" s="1"/>
      <c r="S5" s="1"/>
      <c r="T5" s="1"/>
      <c r="U5" s="1"/>
      <c r="V5" s="1"/>
      <c r="W5" s="1"/>
      <c r="X5" s="1"/>
      <c r="Y5" s="1"/>
      <c r="Z5" s="1"/>
      <c r="AA5" s="1"/>
      <c r="AB5" s="1"/>
    </row>
    <row r="6" spans="1:28" x14ac:dyDescent="0.2">
      <c r="C6" s="80" t="s">
        <v>21</v>
      </c>
      <c r="D6" s="136">
        <f>D44+D82+D120+D158+D196+D234+D272</f>
        <v>5</v>
      </c>
      <c r="E6" s="137">
        <f t="shared" ref="E6:H6" si="0">E44+E82+E120+E158+E196+E234+E272</f>
        <v>4</v>
      </c>
      <c r="F6" s="137">
        <f t="shared" si="0"/>
        <v>3</v>
      </c>
      <c r="G6" s="137">
        <f t="shared" si="0"/>
        <v>6</v>
      </c>
      <c r="H6" s="137">
        <f t="shared" si="0"/>
        <v>5</v>
      </c>
      <c r="I6" s="138">
        <f>I44+I82+I120+I158+I196+I234+I272</f>
        <v>6</v>
      </c>
      <c r="J6" s="1"/>
      <c r="K6" s="139">
        <f>ROUND(D6*(100000/Appendix!D$11),1)</f>
        <v>2</v>
      </c>
      <c r="L6" s="140">
        <f>ROUND(E6*(100000/Appendix!E$11),1)</f>
        <v>1.6</v>
      </c>
      <c r="M6" s="140">
        <f>ROUND(F6*(100000/Appendix!F$11),1)</f>
        <v>1.2</v>
      </c>
      <c r="N6" s="140">
        <f>ROUND(G6*(100000/Appendix!G$11),1)</f>
        <v>2.4</v>
      </c>
      <c r="O6" s="140">
        <f>ROUND(H6*(100000/Appendix!H$11),1)</f>
        <v>2</v>
      </c>
      <c r="P6" s="141">
        <f>ROUND(I6*(100000/Appendix!I$11),1)</f>
        <v>2.4</v>
      </c>
      <c r="Q6" s="142"/>
      <c r="R6" s="142"/>
      <c r="S6" s="142"/>
      <c r="T6" s="142"/>
      <c r="U6" s="142"/>
      <c r="V6" s="142"/>
      <c r="W6" s="1"/>
      <c r="X6" s="142"/>
      <c r="Y6" s="1"/>
      <c r="Z6" s="1"/>
      <c r="AA6" s="1"/>
      <c r="AB6" s="1"/>
    </row>
    <row r="7" spans="1:28" x14ac:dyDescent="0.2">
      <c r="C7" s="81" t="s">
        <v>22</v>
      </c>
      <c r="D7" s="143">
        <f t="shared" ref="D7:I9" si="1">D45+D83+D121+D159+D197+D235+D273</f>
        <v>3</v>
      </c>
      <c r="E7" s="144">
        <f t="shared" si="1"/>
        <v>0</v>
      </c>
      <c r="F7" s="144">
        <f t="shared" si="1"/>
        <v>3</v>
      </c>
      <c r="G7" s="144">
        <f t="shared" si="1"/>
        <v>1</v>
      </c>
      <c r="H7" s="144">
        <f t="shared" si="1"/>
        <v>3</v>
      </c>
      <c r="I7" s="138">
        <f t="shared" si="1"/>
        <v>5</v>
      </c>
      <c r="J7" s="1"/>
      <c r="K7" s="145">
        <f>ROUND(D7*(100000/Appendix!D$11),1)</f>
        <v>1.2</v>
      </c>
      <c r="L7" s="146">
        <f>ROUND(E7*(100000/Appendix!E$11),1)</f>
        <v>0</v>
      </c>
      <c r="M7" s="146">
        <f>ROUND(F7*(100000/Appendix!F$11),1)</f>
        <v>1.2</v>
      </c>
      <c r="N7" s="146">
        <f>ROUND(G7*(100000/Appendix!G$11),1)</f>
        <v>0.4</v>
      </c>
      <c r="O7" s="146">
        <f>ROUND(H7*(100000/Appendix!H$11),1)</f>
        <v>1.2</v>
      </c>
      <c r="P7" s="141">
        <f>ROUND(I7*(100000/Appendix!I$11),1)</f>
        <v>2</v>
      </c>
      <c r="Q7" s="142"/>
      <c r="R7" s="142"/>
      <c r="S7" s="142"/>
      <c r="T7" s="142"/>
      <c r="U7" s="142"/>
      <c r="V7" s="142"/>
      <c r="W7" s="1"/>
      <c r="X7" s="1"/>
      <c r="Y7" s="1"/>
      <c r="Z7" s="1"/>
      <c r="AA7" s="1"/>
      <c r="AB7" s="1"/>
    </row>
    <row r="8" spans="1:28" x14ac:dyDescent="0.2">
      <c r="C8" s="81" t="s">
        <v>87</v>
      </c>
      <c r="D8" s="143">
        <f t="shared" si="1"/>
        <v>1</v>
      </c>
      <c r="E8" s="144">
        <f t="shared" si="1"/>
        <v>3</v>
      </c>
      <c r="F8" s="144">
        <f t="shared" si="1"/>
        <v>2</v>
      </c>
      <c r="G8" s="144">
        <f t="shared" si="1"/>
        <v>2</v>
      </c>
      <c r="H8" s="144">
        <f t="shared" si="1"/>
        <v>2</v>
      </c>
      <c r="I8" s="138">
        <f t="shared" si="1"/>
        <v>5</v>
      </c>
      <c r="J8" s="1"/>
      <c r="K8" s="145">
        <f>ROUND(D8*(100000/Appendix!D$11),1)</f>
        <v>0.4</v>
      </c>
      <c r="L8" s="146">
        <f>ROUND(E8*(100000/Appendix!E$11),1)</f>
        <v>1.2</v>
      </c>
      <c r="M8" s="146">
        <f>ROUND(F8*(100000/Appendix!F$11),1)</f>
        <v>0.8</v>
      </c>
      <c r="N8" s="146">
        <f>ROUND(G8*(100000/Appendix!G$11),1)</f>
        <v>0.8</v>
      </c>
      <c r="O8" s="146">
        <f>ROUND(H8*(100000/Appendix!H$11),1)</f>
        <v>0.8</v>
      </c>
      <c r="P8" s="141">
        <f>ROUND(I8*(100000/Appendix!I$11),1)</f>
        <v>2</v>
      </c>
      <c r="Q8" s="142"/>
      <c r="R8" s="142"/>
      <c r="S8" s="142"/>
      <c r="T8" s="142"/>
      <c r="U8" s="142"/>
      <c r="V8" s="142"/>
      <c r="W8" s="1"/>
      <c r="X8" s="1"/>
      <c r="Y8" s="1"/>
      <c r="Z8" s="1"/>
      <c r="AA8" s="1"/>
      <c r="AB8" s="1"/>
    </row>
    <row r="9" spans="1:28" x14ac:dyDescent="0.2">
      <c r="C9" s="81" t="s">
        <v>88</v>
      </c>
      <c r="D9" s="143">
        <f t="shared" si="1"/>
        <v>2</v>
      </c>
      <c r="E9" s="144">
        <f t="shared" si="1"/>
        <v>4</v>
      </c>
      <c r="F9" s="144">
        <f t="shared" si="1"/>
        <v>4</v>
      </c>
      <c r="G9" s="144">
        <f t="shared" si="1"/>
        <v>1</v>
      </c>
      <c r="H9" s="144">
        <f t="shared" si="1"/>
        <v>1</v>
      </c>
      <c r="I9" s="138">
        <f t="shared" si="1"/>
        <v>9</v>
      </c>
      <c r="J9" s="1"/>
      <c r="K9" s="145">
        <f>ROUND(D9*(100000/Appendix!D$11),1)</f>
        <v>0.8</v>
      </c>
      <c r="L9" s="146">
        <f>ROUND(E9*(100000/Appendix!E$11),1)</f>
        <v>1.6</v>
      </c>
      <c r="M9" s="146">
        <f>ROUND(F9*(100000/Appendix!F$11),1)</f>
        <v>1.6</v>
      </c>
      <c r="N9" s="146">
        <f>ROUND(G9*(100000/Appendix!G$11),1)</f>
        <v>0.4</v>
      </c>
      <c r="O9" s="146">
        <f>ROUND(H9*(100000/Appendix!H$11),1)</f>
        <v>0.4</v>
      </c>
      <c r="P9" s="141">
        <f>ROUND(I9*(100000/Appendix!I$11),1)</f>
        <v>3.7</v>
      </c>
      <c r="Q9" s="142"/>
      <c r="R9" s="142"/>
      <c r="S9" s="142"/>
      <c r="T9" s="142"/>
      <c r="U9" s="142"/>
      <c r="V9" s="142"/>
      <c r="W9" s="1"/>
      <c r="X9" s="1"/>
      <c r="Y9" s="1"/>
      <c r="Z9" s="1"/>
      <c r="AA9" s="1"/>
      <c r="AB9" s="1"/>
    </row>
    <row r="10" spans="1:28" x14ac:dyDescent="0.2">
      <c r="C10" s="147" t="s">
        <v>25</v>
      </c>
      <c r="D10" s="148">
        <f>SUM(D6:D9)</f>
        <v>11</v>
      </c>
      <c r="E10" s="149">
        <f t="shared" ref="E10:H10" si="2">SUM(E6:E9)</f>
        <v>11</v>
      </c>
      <c r="F10" s="149">
        <f t="shared" si="2"/>
        <v>12</v>
      </c>
      <c r="G10" s="149">
        <f t="shared" si="2"/>
        <v>10</v>
      </c>
      <c r="H10" s="149">
        <f t="shared" si="2"/>
        <v>11</v>
      </c>
      <c r="I10" s="150">
        <f>SUM(I6:I9)</f>
        <v>25</v>
      </c>
      <c r="J10" s="1"/>
      <c r="K10" s="151">
        <f>ROUND(D10*(100000/Appendix!D$11),1)</f>
        <v>4.5</v>
      </c>
      <c r="L10" s="152">
        <f>ROUND(E10*(100000/Appendix!E$11),1)</f>
        <v>4.4000000000000004</v>
      </c>
      <c r="M10" s="152">
        <f>ROUND(F10*(100000/Appendix!F$11),1)</f>
        <v>4.9000000000000004</v>
      </c>
      <c r="N10" s="152">
        <f>ROUND(G10*(100000/Appendix!G$11),1)</f>
        <v>4.0999999999999996</v>
      </c>
      <c r="O10" s="152">
        <f>ROUND(H10*(100000/Appendix!H$11),1)</f>
        <v>4.5</v>
      </c>
      <c r="P10" s="153">
        <f>ROUND(I10*(100000/Appendix!I$11),1)</f>
        <v>10.199999999999999</v>
      </c>
      <c r="Q10" s="142"/>
      <c r="R10" s="142"/>
      <c r="S10" s="142"/>
      <c r="T10" s="142"/>
      <c r="U10" s="142"/>
      <c r="V10" s="142"/>
      <c r="W10" s="1"/>
      <c r="X10" s="1"/>
      <c r="Y10" s="1"/>
      <c r="Z10" s="1"/>
      <c r="AA10" s="1"/>
      <c r="AB10" s="1"/>
    </row>
    <row r="11" spans="1:28" s="57" customFormat="1" x14ac:dyDescent="0.2">
      <c r="B11" s="58"/>
      <c r="C11" s="83" t="s">
        <v>89</v>
      </c>
      <c r="D11" s="154">
        <f t="shared" ref="D11:I12" si="3">D49+D87+D125+D163+D201+D239+D277</f>
        <v>6716</v>
      </c>
      <c r="E11" s="155">
        <f t="shared" si="3"/>
        <v>7728</v>
      </c>
      <c r="F11" s="155">
        <f t="shared" si="3"/>
        <v>6691</v>
      </c>
      <c r="G11" s="155">
        <f t="shared" si="3"/>
        <v>6735</v>
      </c>
      <c r="H11" s="155">
        <f t="shared" si="3"/>
        <v>8483</v>
      </c>
      <c r="I11" s="156">
        <f>I49+I87+I125+I163+I201+I239+I277</f>
        <v>8807</v>
      </c>
      <c r="J11" s="64"/>
      <c r="K11" s="157">
        <f>ROUND(D11*(100000/Appendix!D$11),1)</f>
        <v>2724.3</v>
      </c>
      <c r="L11" s="158">
        <f>ROUND(E11*(100000/Appendix!E$11),1)</f>
        <v>3121.6</v>
      </c>
      <c r="M11" s="158">
        <f>ROUND(F11*(100000/Appendix!F$11),1)</f>
        <v>2709</v>
      </c>
      <c r="N11" s="158">
        <f>ROUND(G11*(100000/Appendix!G$11),1)</f>
        <v>2737</v>
      </c>
      <c r="O11" s="158">
        <f>ROUND(H11*(100000/Appendix!H$11),1)</f>
        <v>3442.1</v>
      </c>
      <c r="P11" s="159">
        <f>ROUND(I11*(100000/Appendix!I$11),1)</f>
        <v>3582</v>
      </c>
      <c r="Q11" s="160"/>
      <c r="R11" s="160"/>
      <c r="S11" s="160"/>
      <c r="T11" s="160"/>
      <c r="U11" s="160"/>
      <c r="V11" s="160"/>
      <c r="W11" s="64"/>
      <c r="X11" s="64"/>
      <c r="Y11" s="64"/>
      <c r="Z11" s="64"/>
      <c r="AA11" s="64"/>
      <c r="AB11" s="64"/>
    </row>
    <row r="12" spans="1:28" x14ac:dyDescent="0.2">
      <c r="C12" s="81" t="s">
        <v>27</v>
      </c>
      <c r="D12" s="143">
        <f t="shared" si="3"/>
        <v>31</v>
      </c>
      <c r="E12" s="144">
        <f t="shared" si="3"/>
        <v>28</v>
      </c>
      <c r="F12" s="144">
        <f t="shared" si="3"/>
        <v>22</v>
      </c>
      <c r="G12" s="144">
        <f t="shared" si="3"/>
        <v>21</v>
      </c>
      <c r="H12" s="144">
        <f t="shared" si="3"/>
        <v>40</v>
      </c>
      <c r="I12" s="138">
        <f t="shared" si="3"/>
        <v>22</v>
      </c>
      <c r="J12" s="1"/>
      <c r="K12" s="145">
        <f>ROUND(D12*(100000/Appendix!D$11),1)</f>
        <v>12.6</v>
      </c>
      <c r="L12" s="146">
        <f>ROUND(E12*(100000/Appendix!E$11),1)</f>
        <v>11.3</v>
      </c>
      <c r="M12" s="146">
        <f>ROUND(F12*(100000/Appendix!F$11),1)</f>
        <v>8.9</v>
      </c>
      <c r="N12" s="146">
        <f>ROUND(G12*(100000/Appendix!G$11),1)</f>
        <v>8.5</v>
      </c>
      <c r="O12" s="146">
        <f>ROUND(H12*(100000/Appendix!H$11),1)</f>
        <v>16.2</v>
      </c>
      <c r="P12" s="141">
        <f>ROUND(I12*(100000/Appendix!I$11),1)</f>
        <v>8.9</v>
      </c>
      <c r="Q12" s="142"/>
      <c r="R12" s="142"/>
      <c r="S12" s="142"/>
      <c r="T12" s="142"/>
      <c r="U12" s="142"/>
      <c r="V12" s="142"/>
      <c r="W12" s="1"/>
      <c r="X12" s="1"/>
      <c r="Y12" s="1"/>
      <c r="Z12" s="1"/>
      <c r="AA12" s="1"/>
      <c r="AB12" s="1"/>
    </row>
    <row r="13" spans="1:28" x14ac:dyDescent="0.2">
      <c r="C13" s="147" t="s">
        <v>28</v>
      </c>
      <c r="D13" s="148">
        <f>SUM(D11:D12)</f>
        <v>6747</v>
      </c>
      <c r="E13" s="149">
        <f t="shared" ref="E13:I13" si="4">SUM(E11:E12)</f>
        <v>7756</v>
      </c>
      <c r="F13" s="149">
        <f t="shared" si="4"/>
        <v>6713</v>
      </c>
      <c r="G13" s="149">
        <f t="shared" si="4"/>
        <v>6756</v>
      </c>
      <c r="H13" s="149">
        <f t="shared" si="4"/>
        <v>8523</v>
      </c>
      <c r="I13" s="150">
        <f t="shared" si="4"/>
        <v>8829</v>
      </c>
      <c r="J13" s="1"/>
      <c r="K13" s="151">
        <f>ROUND(D13*(100000/Appendix!D$11),1)</f>
        <v>2736.9</v>
      </c>
      <c r="L13" s="152">
        <f>ROUND(E13*(100000/Appendix!E$11),1)</f>
        <v>3132.9</v>
      </c>
      <c r="M13" s="152">
        <f>ROUND(F13*(100000/Appendix!F$11),1)</f>
        <v>2717.9</v>
      </c>
      <c r="N13" s="152">
        <f>ROUND(G13*(100000/Appendix!G$11),1)</f>
        <v>2745.5</v>
      </c>
      <c r="O13" s="152">
        <f>ROUND(H13*(100000/Appendix!H$11),1)</f>
        <v>3458.3</v>
      </c>
      <c r="P13" s="153">
        <f>ROUND(I13*(100000/Appendix!I$11),1)</f>
        <v>3591</v>
      </c>
      <c r="Q13" s="142"/>
      <c r="R13" s="142"/>
      <c r="S13" s="142"/>
      <c r="T13" s="142"/>
      <c r="U13" s="142"/>
      <c r="V13" s="142"/>
      <c r="W13" s="1"/>
      <c r="X13" s="1"/>
      <c r="Y13" s="1"/>
      <c r="Z13" s="1"/>
      <c r="AA13" s="1"/>
      <c r="AB13" s="1"/>
    </row>
    <row r="14" spans="1:28" s="57" customFormat="1" x14ac:dyDescent="0.2">
      <c r="B14" s="58"/>
      <c r="C14" s="83" t="s">
        <v>29</v>
      </c>
      <c r="D14" s="154">
        <f t="shared" ref="D14:I15" si="5">D52+D90+D128+D166+D204+D242+D280</f>
        <v>400</v>
      </c>
      <c r="E14" s="155">
        <f t="shared" si="5"/>
        <v>413</v>
      </c>
      <c r="F14" s="155">
        <f t="shared" si="5"/>
        <v>370</v>
      </c>
      <c r="G14" s="155">
        <f t="shared" si="5"/>
        <v>356</v>
      </c>
      <c r="H14" s="155">
        <f t="shared" si="5"/>
        <v>403</v>
      </c>
      <c r="I14" s="156">
        <f t="shared" si="5"/>
        <v>352</v>
      </c>
      <c r="J14" s="64"/>
      <c r="K14" s="157">
        <f>ROUND(D14*(100000/Appendix!D$11),1)</f>
        <v>162.30000000000001</v>
      </c>
      <c r="L14" s="158">
        <f>ROUND(E14*(100000/Appendix!E$11),1)</f>
        <v>166.8</v>
      </c>
      <c r="M14" s="158">
        <f>ROUND(F14*(100000/Appendix!F$11),1)</f>
        <v>149.80000000000001</v>
      </c>
      <c r="N14" s="158">
        <f>ROUND(G14*(100000/Appendix!G$11),1)</f>
        <v>144.69999999999999</v>
      </c>
      <c r="O14" s="158">
        <f>ROUND(H14*(100000/Appendix!H$11),1)</f>
        <v>163.5</v>
      </c>
      <c r="P14" s="159">
        <f>ROUND(I14*(100000/Appendix!I$11),1)</f>
        <v>143.19999999999999</v>
      </c>
      <c r="Q14" s="160"/>
      <c r="R14" s="160"/>
      <c r="S14" s="160"/>
      <c r="T14" s="160"/>
      <c r="U14" s="160"/>
      <c r="V14" s="160"/>
      <c r="W14" s="64"/>
      <c r="X14" s="64"/>
      <c r="Y14" s="64"/>
      <c r="Z14" s="64"/>
      <c r="AA14" s="64"/>
      <c r="AB14" s="64"/>
    </row>
    <row r="15" spans="1:28" x14ac:dyDescent="0.2">
      <c r="C15" s="81" t="s">
        <v>30</v>
      </c>
      <c r="D15" s="143">
        <f t="shared" si="5"/>
        <v>51</v>
      </c>
      <c r="E15" s="144">
        <f t="shared" si="5"/>
        <v>60</v>
      </c>
      <c r="F15" s="144">
        <f t="shared" si="5"/>
        <v>52</v>
      </c>
      <c r="G15" s="144">
        <f t="shared" si="5"/>
        <v>73</v>
      </c>
      <c r="H15" s="144">
        <f t="shared" si="5"/>
        <v>116</v>
      </c>
      <c r="I15" s="138">
        <f t="shared" si="5"/>
        <v>93</v>
      </c>
      <c r="J15" s="1"/>
      <c r="K15" s="145">
        <f>ROUND(D15*(100000/Appendix!D$11),1)</f>
        <v>20.7</v>
      </c>
      <c r="L15" s="146">
        <f>ROUND(E15*(100000/Appendix!E$11),1)</f>
        <v>24.2</v>
      </c>
      <c r="M15" s="146">
        <f>ROUND(F15*(100000/Appendix!F$11),1)</f>
        <v>21.1</v>
      </c>
      <c r="N15" s="146">
        <f>ROUND(G15*(100000/Appendix!G$11),1)</f>
        <v>29.7</v>
      </c>
      <c r="O15" s="146">
        <f>ROUND(H15*(100000/Appendix!H$11),1)</f>
        <v>47.1</v>
      </c>
      <c r="P15" s="141">
        <f>ROUND(I15*(100000/Appendix!I$11),1)</f>
        <v>37.799999999999997</v>
      </c>
      <c r="Q15" s="142"/>
      <c r="R15" s="142"/>
      <c r="S15" s="142"/>
      <c r="T15" s="142"/>
      <c r="U15" s="142"/>
      <c r="V15" s="142"/>
      <c r="W15" s="1"/>
      <c r="X15" s="1"/>
      <c r="Y15" s="1"/>
      <c r="Z15" s="1"/>
      <c r="AA15" s="1"/>
      <c r="AB15" s="1"/>
    </row>
    <row r="16" spans="1:28" x14ac:dyDescent="0.2">
      <c r="C16" s="147" t="s">
        <v>31</v>
      </c>
      <c r="D16" s="148">
        <f>SUM(D14:D15)</f>
        <v>451</v>
      </c>
      <c r="E16" s="149">
        <f t="shared" ref="E16:H16" si="6">SUM(E14:E15)</f>
        <v>473</v>
      </c>
      <c r="F16" s="149">
        <f t="shared" si="6"/>
        <v>422</v>
      </c>
      <c r="G16" s="149">
        <f t="shared" si="6"/>
        <v>429</v>
      </c>
      <c r="H16" s="149">
        <f t="shared" si="6"/>
        <v>519</v>
      </c>
      <c r="I16" s="150">
        <f>SUM(I14:I15)</f>
        <v>445</v>
      </c>
      <c r="J16" s="1"/>
      <c r="K16" s="151">
        <f>ROUND(D16*(100000/Appendix!D$11),1)</f>
        <v>182.9</v>
      </c>
      <c r="L16" s="152">
        <f>ROUND(E16*(100000/Appendix!E$11),1)</f>
        <v>191.1</v>
      </c>
      <c r="M16" s="152">
        <f>ROUND(F16*(100000/Appendix!F$11),1)</f>
        <v>170.9</v>
      </c>
      <c r="N16" s="152">
        <f>ROUND(G16*(100000/Appendix!G$11),1)</f>
        <v>174.3</v>
      </c>
      <c r="O16" s="152">
        <f>ROUND(H16*(100000/Appendix!H$11),1)</f>
        <v>210.6</v>
      </c>
      <c r="P16" s="153">
        <f>ROUND(I16*(100000/Appendix!I$11),1)</f>
        <v>181</v>
      </c>
      <c r="Q16" s="142"/>
      <c r="R16" s="142"/>
      <c r="S16" s="142"/>
      <c r="T16" s="142"/>
      <c r="U16" s="142"/>
      <c r="V16" s="142"/>
      <c r="W16" s="1"/>
      <c r="X16" s="1"/>
      <c r="Y16" s="1"/>
      <c r="Z16" s="1"/>
      <c r="AA16" s="1"/>
      <c r="AB16" s="1"/>
    </row>
    <row r="17" spans="2:28" x14ac:dyDescent="0.2">
      <c r="C17" s="161" t="s">
        <v>90</v>
      </c>
      <c r="D17" s="148">
        <f>D55+D93+D131+D169+D207+D245+D283</f>
        <v>171</v>
      </c>
      <c r="E17" s="162">
        <f t="shared" ref="E17:I17" si="7">E55+E93+E131+E169+E207+E245+E283</f>
        <v>176</v>
      </c>
      <c r="F17" s="162">
        <f t="shared" si="7"/>
        <v>154</v>
      </c>
      <c r="G17" s="162">
        <f t="shared" si="7"/>
        <v>113</v>
      </c>
      <c r="H17" s="162">
        <f t="shared" si="7"/>
        <v>137</v>
      </c>
      <c r="I17" s="163">
        <f t="shared" si="7"/>
        <v>146</v>
      </c>
      <c r="J17" s="1"/>
      <c r="K17" s="164">
        <f>ROUND(D17*(100000/Appendix!D$11),1)</f>
        <v>69.400000000000006</v>
      </c>
      <c r="L17" s="165">
        <f>ROUND(E17*(100000/Appendix!E$11),1)</f>
        <v>71.099999999999994</v>
      </c>
      <c r="M17" s="165">
        <f>ROUND(F17*(100000/Appendix!F$11),1)</f>
        <v>62.4</v>
      </c>
      <c r="N17" s="165">
        <f>ROUND(G17*(100000/Appendix!G$11),1)</f>
        <v>45.9</v>
      </c>
      <c r="O17" s="165">
        <f>ROUND(H17*(100000/Appendix!H$11),1)</f>
        <v>55.6</v>
      </c>
      <c r="P17" s="166">
        <f>ROUND(I17*(100000/Appendix!I$11),1)</f>
        <v>59.4</v>
      </c>
      <c r="Q17" s="142"/>
      <c r="R17" s="142"/>
      <c r="S17" s="142"/>
      <c r="T17" s="142"/>
      <c r="U17" s="142"/>
      <c r="V17" s="142"/>
      <c r="W17" s="1"/>
      <c r="X17" s="1"/>
      <c r="Y17" s="1"/>
      <c r="Z17" s="1"/>
      <c r="AA17" s="1"/>
      <c r="AB17" s="1"/>
    </row>
    <row r="18" spans="2:28" x14ac:dyDescent="0.2">
      <c r="C18" s="81" t="s">
        <v>91</v>
      </c>
      <c r="D18" s="136">
        <f t="shared" ref="D18:I21" si="8">D56+D94+D132+D170+D208+D246+D284</f>
        <v>1</v>
      </c>
      <c r="E18" s="144">
        <f t="shared" si="8"/>
        <v>0</v>
      </c>
      <c r="F18" s="144">
        <f t="shared" si="8"/>
        <v>0</v>
      </c>
      <c r="G18" s="144">
        <f t="shared" si="8"/>
        <v>0</v>
      </c>
      <c r="H18" s="144">
        <f t="shared" si="8"/>
        <v>1</v>
      </c>
      <c r="I18" s="138">
        <f t="shared" si="8"/>
        <v>2</v>
      </c>
      <c r="J18" s="1"/>
      <c r="K18" s="145">
        <f>ROUND(D18*(100000/Appendix!D$11),1)</f>
        <v>0.4</v>
      </c>
      <c r="L18" s="146">
        <f>ROUND(E18*(100000/Appendix!E$11),1)</f>
        <v>0</v>
      </c>
      <c r="M18" s="146">
        <f>ROUND(F18*(100000/Appendix!F$11),1)</f>
        <v>0</v>
      </c>
      <c r="N18" s="146">
        <f>ROUND(G18*(100000/Appendix!G$11),1)</f>
        <v>0</v>
      </c>
      <c r="O18" s="146">
        <f>ROUND(H18*(100000/Appendix!H$11),1)</f>
        <v>0.4</v>
      </c>
      <c r="P18" s="141">
        <f>ROUND(I18*(100000/Appendix!I$11),1)</f>
        <v>0.8</v>
      </c>
      <c r="Q18" s="142"/>
      <c r="R18" s="142"/>
      <c r="S18" s="142"/>
      <c r="T18" s="142"/>
      <c r="U18" s="142"/>
      <c r="V18" s="142"/>
      <c r="W18" s="1"/>
      <c r="X18" s="1"/>
      <c r="Y18" s="1"/>
      <c r="Z18" s="1"/>
      <c r="AA18" s="1"/>
      <c r="AB18" s="1"/>
    </row>
    <row r="19" spans="2:28" x14ac:dyDescent="0.2">
      <c r="C19" s="81" t="s">
        <v>92</v>
      </c>
      <c r="D19" s="143">
        <f t="shared" si="8"/>
        <v>37</v>
      </c>
      <c r="E19" s="144">
        <f t="shared" si="8"/>
        <v>34</v>
      </c>
      <c r="F19" s="144">
        <f t="shared" si="8"/>
        <v>24</v>
      </c>
      <c r="G19" s="144">
        <f t="shared" si="8"/>
        <v>45</v>
      </c>
      <c r="H19" s="144">
        <f t="shared" si="8"/>
        <v>41</v>
      </c>
      <c r="I19" s="138">
        <f t="shared" si="8"/>
        <v>46</v>
      </c>
      <c r="J19" s="1"/>
      <c r="K19" s="145">
        <f>ROUND(D19*(100000/Appendix!D$11),1)</f>
        <v>15</v>
      </c>
      <c r="L19" s="146">
        <f>ROUND(E19*(100000/Appendix!E$11),1)</f>
        <v>13.7</v>
      </c>
      <c r="M19" s="146">
        <f>ROUND(F19*(100000/Appendix!F$11),1)</f>
        <v>9.6999999999999993</v>
      </c>
      <c r="N19" s="146">
        <f>ROUND(G19*(100000/Appendix!G$11),1)</f>
        <v>18.3</v>
      </c>
      <c r="O19" s="146">
        <f>ROUND(H19*(100000/Appendix!H$11),1)</f>
        <v>16.600000000000001</v>
      </c>
      <c r="P19" s="141">
        <f>ROUND(I19*(100000/Appendix!I$11),1)</f>
        <v>18.7</v>
      </c>
      <c r="Q19" s="142"/>
      <c r="R19" s="142"/>
      <c r="S19" s="142"/>
      <c r="T19" s="142"/>
      <c r="U19" s="142"/>
      <c r="V19" s="142"/>
      <c r="W19" s="1"/>
      <c r="X19" s="1"/>
      <c r="Y19" s="1"/>
      <c r="Z19" s="1"/>
      <c r="AA19" s="1"/>
      <c r="AB19" s="1"/>
    </row>
    <row r="20" spans="2:28" x14ac:dyDescent="0.2">
      <c r="C20" s="81" t="s">
        <v>93</v>
      </c>
      <c r="D20" s="143">
        <f t="shared" si="8"/>
        <v>97</v>
      </c>
      <c r="E20" s="144">
        <f t="shared" si="8"/>
        <v>66</v>
      </c>
      <c r="F20" s="144">
        <f t="shared" si="8"/>
        <v>64</v>
      </c>
      <c r="G20" s="144">
        <f t="shared" si="8"/>
        <v>63</v>
      </c>
      <c r="H20" s="144">
        <f t="shared" si="8"/>
        <v>69</v>
      </c>
      <c r="I20" s="138">
        <f t="shared" si="8"/>
        <v>71</v>
      </c>
      <c r="J20" s="1"/>
      <c r="K20" s="145">
        <f>ROUND(D20*(100000/Appendix!D$11),1)</f>
        <v>39.299999999999997</v>
      </c>
      <c r="L20" s="146">
        <f>ROUND(E20*(100000/Appendix!E$11),1)</f>
        <v>26.7</v>
      </c>
      <c r="M20" s="146">
        <f>ROUND(F20*(100000/Appendix!F$11),1)</f>
        <v>25.9</v>
      </c>
      <c r="N20" s="146">
        <f>ROUND(G20*(100000/Appendix!G$11),1)</f>
        <v>25.6</v>
      </c>
      <c r="O20" s="146">
        <f>ROUND(H20*(100000/Appendix!H$11),1)</f>
        <v>28</v>
      </c>
      <c r="P20" s="141">
        <f>ROUND(I20*(100000/Appendix!I$11),1)</f>
        <v>28.9</v>
      </c>
      <c r="Q20" s="142"/>
      <c r="R20" s="142"/>
      <c r="S20" s="142"/>
      <c r="T20" s="142"/>
      <c r="U20" s="142"/>
      <c r="V20" s="142"/>
      <c r="W20" s="1"/>
      <c r="X20" s="1"/>
      <c r="Y20" s="1"/>
      <c r="Z20" s="1"/>
      <c r="AA20" s="1"/>
      <c r="AB20" s="1"/>
    </row>
    <row r="21" spans="2:28" x14ac:dyDescent="0.2">
      <c r="C21" s="81" t="s">
        <v>94</v>
      </c>
      <c r="D21" s="143">
        <f t="shared" si="8"/>
        <v>211</v>
      </c>
      <c r="E21" s="144">
        <f t="shared" si="8"/>
        <v>213</v>
      </c>
      <c r="F21" s="144">
        <f t="shared" si="8"/>
        <v>238</v>
      </c>
      <c r="G21" s="144">
        <f t="shared" si="8"/>
        <v>220</v>
      </c>
      <c r="H21" s="144">
        <f t="shared" si="8"/>
        <v>254</v>
      </c>
      <c r="I21" s="138">
        <f t="shared" si="8"/>
        <v>314</v>
      </c>
      <c r="J21" s="1"/>
      <c r="K21" s="145">
        <f>ROUND(D21*(100000/Appendix!D$11),1)</f>
        <v>85.6</v>
      </c>
      <c r="L21" s="146">
        <f>ROUND(E21*(100000/Appendix!E$11),1)</f>
        <v>86</v>
      </c>
      <c r="M21" s="146">
        <f>ROUND(F21*(100000/Appendix!F$11),1)</f>
        <v>96.4</v>
      </c>
      <c r="N21" s="146">
        <f>ROUND(G21*(100000/Appendix!G$11),1)</f>
        <v>89.4</v>
      </c>
      <c r="O21" s="146">
        <f>ROUND(H21*(100000/Appendix!H$11),1)</f>
        <v>103.1</v>
      </c>
      <c r="P21" s="141">
        <f>ROUND(I21*(100000/Appendix!I$11),1)</f>
        <v>127.7</v>
      </c>
      <c r="Q21" s="142"/>
      <c r="R21" s="142"/>
      <c r="S21" s="142"/>
      <c r="T21" s="142"/>
      <c r="U21" s="142"/>
      <c r="V21" s="142"/>
      <c r="W21" s="1"/>
      <c r="X21" s="1"/>
      <c r="Y21" s="1"/>
      <c r="Z21" s="1"/>
      <c r="AA21" s="1"/>
      <c r="AB21" s="1"/>
    </row>
    <row r="22" spans="2:28" x14ac:dyDescent="0.2">
      <c r="C22" s="147" t="s">
        <v>37</v>
      </c>
      <c r="D22" s="148">
        <f>SUM(D18:D21)</f>
        <v>346</v>
      </c>
      <c r="E22" s="149">
        <f t="shared" ref="E22:I22" si="9">SUM(E18:E21)</f>
        <v>313</v>
      </c>
      <c r="F22" s="149">
        <f t="shared" si="9"/>
        <v>326</v>
      </c>
      <c r="G22" s="149">
        <f t="shared" si="9"/>
        <v>328</v>
      </c>
      <c r="H22" s="149">
        <f t="shared" si="9"/>
        <v>365</v>
      </c>
      <c r="I22" s="150">
        <f t="shared" si="9"/>
        <v>433</v>
      </c>
      <c r="J22" s="1"/>
      <c r="K22" s="151">
        <f>ROUND(D22*(100000/Appendix!D$11),1)</f>
        <v>140.4</v>
      </c>
      <c r="L22" s="152">
        <f>ROUND(E22*(100000/Appendix!E$11),1)</f>
        <v>126.4</v>
      </c>
      <c r="M22" s="152">
        <f>ROUND(F22*(100000/Appendix!F$11),1)</f>
        <v>132</v>
      </c>
      <c r="N22" s="152">
        <f>ROUND(G22*(100000/Appendix!G$11),1)</f>
        <v>133.30000000000001</v>
      </c>
      <c r="O22" s="152">
        <f>ROUND(H22*(100000/Appendix!H$11),1)</f>
        <v>148.1</v>
      </c>
      <c r="P22" s="153">
        <f>ROUND(I22*(100000/Appendix!I$11),1)</f>
        <v>176.1</v>
      </c>
      <c r="Q22" s="142"/>
      <c r="R22" s="142"/>
      <c r="S22" s="142"/>
      <c r="T22" s="142"/>
      <c r="U22" s="142"/>
      <c r="V22" s="142"/>
      <c r="W22" s="1"/>
      <c r="X22" s="1"/>
      <c r="Y22" s="1"/>
      <c r="Z22" s="1"/>
      <c r="AA22" s="1"/>
      <c r="AB22" s="1"/>
    </row>
    <row r="23" spans="2:28" s="57" customFormat="1" x14ac:dyDescent="0.2">
      <c r="B23" s="58"/>
      <c r="C23" s="83" t="s">
        <v>95</v>
      </c>
      <c r="D23" s="154">
        <f t="shared" ref="D23:H23" si="10">D61+D99+D137+D175+D213+D251+D289</f>
        <v>97</v>
      </c>
      <c r="E23" s="155">
        <f t="shared" si="10"/>
        <v>111</v>
      </c>
      <c r="F23" s="155">
        <f t="shared" si="10"/>
        <v>135</v>
      </c>
      <c r="G23" s="155">
        <f t="shared" si="10"/>
        <v>177</v>
      </c>
      <c r="H23" s="155">
        <f t="shared" si="10"/>
        <v>161</v>
      </c>
      <c r="I23" s="156">
        <f>I61+I99+I137+I175+I213+I251+I289</f>
        <v>243</v>
      </c>
      <c r="J23" s="64"/>
      <c r="K23" s="157">
        <f>ROUND(D23*(100000/Appendix!D$11),1)</f>
        <v>39.299999999999997</v>
      </c>
      <c r="L23" s="158">
        <f>ROUND(E23*(100000/Appendix!E$11),1)</f>
        <v>44.8</v>
      </c>
      <c r="M23" s="158">
        <f>ROUND(F23*(100000/Appendix!F$11),1)</f>
        <v>54.7</v>
      </c>
      <c r="N23" s="158">
        <f>ROUND(G23*(100000/Appendix!G$11),1)</f>
        <v>71.900000000000006</v>
      </c>
      <c r="O23" s="158">
        <f>ROUND(H23*(100000/Appendix!H$11),1)</f>
        <v>65.3</v>
      </c>
      <c r="P23" s="159">
        <f>ROUND(I23*(100000/Appendix!I$11),1)</f>
        <v>98.8</v>
      </c>
      <c r="Q23" s="160"/>
      <c r="R23" s="160"/>
      <c r="S23" s="160"/>
      <c r="T23" s="160"/>
      <c r="U23" s="160"/>
      <c r="V23" s="160"/>
      <c r="W23" s="64"/>
      <c r="X23" s="64"/>
      <c r="Y23" s="64"/>
      <c r="Z23" s="64"/>
      <c r="AA23" s="64"/>
      <c r="AB23" s="64"/>
    </row>
    <row r="24" spans="2:28" x14ac:dyDescent="0.2">
      <c r="C24" s="81" t="s">
        <v>39</v>
      </c>
      <c r="D24" s="143">
        <f>D62+D100+D138+D1266+D214+D252+D290+D176</f>
        <v>1</v>
      </c>
      <c r="E24" s="144">
        <f t="shared" ref="E24:H24" si="11">E62+E100+E138+E1266+E214+E252+E290+E176</f>
        <v>1</v>
      </c>
      <c r="F24" s="144">
        <f t="shared" si="11"/>
        <v>1</v>
      </c>
      <c r="G24" s="144">
        <f t="shared" si="11"/>
        <v>5</v>
      </c>
      <c r="H24" s="144">
        <f t="shared" si="11"/>
        <v>4</v>
      </c>
      <c r="I24" s="138">
        <f>I62+I100+I138+I1266+I214+I252+I290+I176</f>
        <v>1</v>
      </c>
      <c r="J24" s="1"/>
      <c r="K24" s="145">
        <f>ROUND(D24*(100000/Appendix!D$11),1)</f>
        <v>0.4</v>
      </c>
      <c r="L24" s="146">
        <f>ROUND(E24*(100000/Appendix!E$11),1)</f>
        <v>0.4</v>
      </c>
      <c r="M24" s="146">
        <f>ROUND(F24*(100000/Appendix!F$11),1)</f>
        <v>0.4</v>
      </c>
      <c r="N24" s="146">
        <f>ROUND(G24*(100000/Appendix!G$11),1)</f>
        <v>2</v>
      </c>
      <c r="O24" s="146">
        <f>ROUND(H24*(100000/Appendix!H$11),1)</f>
        <v>1.6</v>
      </c>
      <c r="P24" s="141">
        <f>ROUND(I24*(100000/Appendix!I$11),1)</f>
        <v>0.4</v>
      </c>
      <c r="Q24" s="142"/>
      <c r="R24" s="142"/>
      <c r="S24" s="142"/>
      <c r="T24" s="142"/>
      <c r="U24" s="142"/>
      <c r="V24" s="142"/>
      <c r="W24" s="1"/>
      <c r="X24" s="1"/>
      <c r="Y24" s="1"/>
      <c r="Z24" s="1"/>
      <c r="AA24" s="1"/>
      <c r="AB24" s="1"/>
    </row>
    <row r="25" spans="2:28" x14ac:dyDescent="0.2">
      <c r="C25" s="147" t="s">
        <v>40</v>
      </c>
      <c r="D25" s="148">
        <f>SUM(D23:D24)</f>
        <v>98</v>
      </c>
      <c r="E25" s="149">
        <f t="shared" ref="E25:I25" si="12">SUM(E23:E24)</f>
        <v>112</v>
      </c>
      <c r="F25" s="149">
        <f t="shared" si="12"/>
        <v>136</v>
      </c>
      <c r="G25" s="149">
        <f t="shared" si="12"/>
        <v>182</v>
      </c>
      <c r="H25" s="149">
        <f t="shared" si="12"/>
        <v>165</v>
      </c>
      <c r="I25" s="150">
        <f t="shared" si="12"/>
        <v>244</v>
      </c>
      <c r="J25" s="1"/>
      <c r="K25" s="151">
        <f>ROUND(D25*(100000/Appendix!D$11),1)</f>
        <v>39.799999999999997</v>
      </c>
      <c r="L25" s="152">
        <f>ROUND(E25*(100000/Appendix!E$11),1)</f>
        <v>45.2</v>
      </c>
      <c r="M25" s="152">
        <f>ROUND(F25*(100000/Appendix!F$11),1)</f>
        <v>55.1</v>
      </c>
      <c r="N25" s="152">
        <f>ROUND(G25*(100000/Appendix!G$11),1)</f>
        <v>74</v>
      </c>
      <c r="O25" s="152">
        <f>ROUND(H25*(100000/Appendix!H$11),1)</f>
        <v>67</v>
      </c>
      <c r="P25" s="153">
        <f>ROUND(I25*(100000/Appendix!I$11),1)</f>
        <v>99.2</v>
      </c>
      <c r="Q25" s="142"/>
      <c r="R25" s="142"/>
      <c r="S25" s="142"/>
      <c r="T25" s="142"/>
      <c r="U25" s="142"/>
      <c r="V25" s="142"/>
      <c r="W25" s="1"/>
      <c r="X25" s="1"/>
      <c r="Y25" s="1"/>
      <c r="Z25" s="1"/>
      <c r="AA25" s="1"/>
      <c r="AB25" s="1"/>
    </row>
    <row r="26" spans="2:28" ht="13.5" thickBot="1" x14ac:dyDescent="0.25">
      <c r="C26" s="167" t="s">
        <v>41</v>
      </c>
      <c r="D26" s="168">
        <f>D10+D13+D16+D17+D22+D25</f>
        <v>7824</v>
      </c>
      <c r="E26" s="169">
        <f t="shared" ref="E26:H26" si="13">E10+E13+E16+E17+E22+E25</f>
        <v>8841</v>
      </c>
      <c r="F26" s="169">
        <f t="shared" si="13"/>
        <v>7763</v>
      </c>
      <c r="G26" s="169">
        <f t="shared" si="13"/>
        <v>7818</v>
      </c>
      <c r="H26" s="169">
        <f t="shared" si="13"/>
        <v>9720</v>
      </c>
      <c r="I26" s="170">
        <f>I10+I13+I16+I17+I22+I25</f>
        <v>10122</v>
      </c>
      <c r="J26" s="1"/>
      <c r="K26" s="171">
        <f>ROUND(D26*(100000/Appendix!D$11),1)</f>
        <v>3173.8</v>
      </c>
      <c r="L26" s="172">
        <f>ROUND(E26*(100000/Appendix!E$11),1)</f>
        <v>3571.2</v>
      </c>
      <c r="M26" s="172">
        <f>ROUND(F26*(100000/Appendix!F$11),1)</f>
        <v>3143.1</v>
      </c>
      <c r="N26" s="172">
        <f>ROUND(G26*(100000/Appendix!G$11),1)</f>
        <v>3177.1</v>
      </c>
      <c r="O26" s="172">
        <f>ROUND(H26*(100000/Appendix!H$11),1)</f>
        <v>3944</v>
      </c>
      <c r="P26" s="173">
        <f>ROUND(I26*(100000/Appendix!I$11),1)</f>
        <v>4116.8999999999996</v>
      </c>
      <c r="Q26" s="142"/>
      <c r="R26" s="142"/>
      <c r="S26" s="142"/>
      <c r="T26" s="142"/>
      <c r="U26" s="142"/>
      <c r="V26" s="142"/>
      <c r="W26" s="1"/>
      <c r="X26" s="1"/>
      <c r="Y26" s="1"/>
      <c r="Z26" s="1"/>
      <c r="AA26" s="1"/>
      <c r="AB26" s="1"/>
    </row>
    <row r="27" spans="2:28" ht="13.5" thickTop="1" x14ac:dyDescent="0.2">
      <c r="C27" s="81" t="s">
        <v>96</v>
      </c>
      <c r="D27" s="143">
        <f t="shared" ref="D27:I28" si="14">D65+D103+D141+D179+D217+D255+D293</f>
        <v>1884</v>
      </c>
      <c r="E27" s="144">
        <f t="shared" si="14"/>
        <v>1785</v>
      </c>
      <c r="F27" s="144">
        <f t="shared" si="14"/>
        <v>2207</v>
      </c>
      <c r="G27" s="144">
        <f t="shared" si="14"/>
        <v>2323</v>
      </c>
      <c r="H27" s="144">
        <f t="shared" si="14"/>
        <v>1734</v>
      </c>
      <c r="I27" s="138">
        <f t="shared" si="14"/>
        <v>2510</v>
      </c>
      <c r="J27" s="1"/>
      <c r="K27" s="145">
        <f>ROUND(D27*(100000/Appendix!D$11),1)</f>
        <v>764.2</v>
      </c>
      <c r="L27" s="146">
        <f>ROUND(E27*(100000/Appendix!E$11),1)</f>
        <v>721</v>
      </c>
      <c r="M27" s="146">
        <f>ROUND(F27*(100000/Appendix!F$11),1)</f>
        <v>893.6</v>
      </c>
      <c r="N27" s="146">
        <f>ROUND(G27*(100000/Appendix!G$11),1)</f>
        <v>944</v>
      </c>
      <c r="O27" s="146">
        <f>ROUND(H27*(100000/Appendix!H$11),1)</f>
        <v>703.6</v>
      </c>
      <c r="P27" s="141">
        <f>ROUND(I27*(100000/Appendix!I$11),1)</f>
        <v>1020.9</v>
      </c>
      <c r="Q27" s="142"/>
      <c r="R27" s="142"/>
      <c r="S27" s="142"/>
      <c r="T27" s="142"/>
      <c r="U27" s="142"/>
      <c r="V27" s="142"/>
      <c r="W27" s="1"/>
      <c r="X27" s="1"/>
      <c r="Y27" s="1"/>
      <c r="Z27" s="1"/>
      <c r="AA27" s="1"/>
      <c r="AB27" s="1"/>
    </row>
    <row r="28" spans="2:28" x14ac:dyDescent="0.2">
      <c r="C28" s="81" t="s">
        <v>97</v>
      </c>
      <c r="D28" s="143">
        <f t="shared" si="14"/>
        <v>284</v>
      </c>
      <c r="E28" s="144">
        <f t="shared" si="14"/>
        <v>223</v>
      </c>
      <c r="F28" s="144">
        <f t="shared" si="14"/>
        <v>244</v>
      </c>
      <c r="G28" s="144">
        <f t="shared" si="14"/>
        <v>297</v>
      </c>
      <c r="H28" s="144">
        <f t="shared" si="14"/>
        <v>285</v>
      </c>
      <c r="I28" s="138">
        <f t="shared" si="14"/>
        <v>413</v>
      </c>
      <c r="J28" s="1"/>
      <c r="K28" s="145">
        <f>ROUND(D28*(100000/Appendix!D$11),1)</f>
        <v>115.2</v>
      </c>
      <c r="L28" s="146">
        <f>ROUND(E28*(100000/Appendix!E$11),1)</f>
        <v>90.1</v>
      </c>
      <c r="M28" s="146">
        <f>ROUND(F28*(100000/Appendix!F$11),1)</f>
        <v>98.8</v>
      </c>
      <c r="N28" s="146">
        <f>ROUND(G28*(100000/Appendix!G$11),1)</f>
        <v>120.7</v>
      </c>
      <c r="O28" s="146">
        <f>ROUND(H28*(100000/Appendix!H$11),1)</f>
        <v>115.6</v>
      </c>
      <c r="P28" s="141">
        <f>ROUND(I28*(100000/Appendix!I$11),1)</f>
        <v>168</v>
      </c>
      <c r="Q28" s="142"/>
      <c r="R28" s="142"/>
      <c r="S28" s="142"/>
      <c r="T28" s="142"/>
      <c r="U28" s="142"/>
      <c r="V28" s="142"/>
      <c r="W28" s="1"/>
      <c r="X28" s="1"/>
      <c r="Y28" s="1"/>
      <c r="Z28" s="1"/>
      <c r="AA28" s="1"/>
      <c r="AB28" s="1"/>
    </row>
    <row r="29" spans="2:28" x14ac:dyDescent="0.2">
      <c r="C29" s="147" t="s">
        <v>98</v>
      </c>
      <c r="D29" s="148">
        <f>SUM(D27:D28)</f>
        <v>2168</v>
      </c>
      <c r="E29" s="149">
        <f t="shared" ref="E29:I29" si="15">SUM(E27:E28)</f>
        <v>2008</v>
      </c>
      <c r="F29" s="149">
        <f t="shared" si="15"/>
        <v>2451</v>
      </c>
      <c r="G29" s="149">
        <f t="shared" si="15"/>
        <v>2620</v>
      </c>
      <c r="H29" s="149">
        <f t="shared" si="15"/>
        <v>2019</v>
      </c>
      <c r="I29" s="150">
        <f t="shared" si="15"/>
        <v>2923</v>
      </c>
      <c r="J29" s="1"/>
      <c r="K29" s="151">
        <f>ROUND(D29*(100000/Appendix!D$11),1)</f>
        <v>879.4</v>
      </c>
      <c r="L29" s="152">
        <f>ROUND(E29*(100000/Appendix!E$11),1)</f>
        <v>811.1</v>
      </c>
      <c r="M29" s="152">
        <f>ROUND(F29*(100000/Appendix!F$11),1)</f>
        <v>992.4</v>
      </c>
      <c r="N29" s="152">
        <f>ROUND(G29*(100000/Appendix!G$11),1)</f>
        <v>1064.7</v>
      </c>
      <c r="O29" s="152">
        <f>ROUND(H29*(100000/Appendix!H$11),1)</f>
        <v>819.2</v>
      </c>
      <c r="P29" s="153">
        <f>ROUND(I29*(100000/Appendix!I$11),1)</f>
        <v>1188.9000000000001</v>
      </c>
      <c r="Q29" s="142"/>
      <c r="R29" s="142"/>
      <c r="S29" s="142"/>
      <c r="T29" s="142"/>
      <c r="U29" s="142"/>
      <c r="V29" s="142"/>
      <c r="W29" s="1"/>
      <c r="X29" s="1"/>
      <c r="Y29" s="1"/>
      <c r="Z29" s="1"/>
      <c r="AA29" s="1"/>
      <c r="AB29" s="1"/>
    </row>
    <row r="30" spans="2:28" x14ac:dyDescent="0.2">
      <c r="C30" s="81" t="s">
        <v>99</v>
      </c>
      <c r="D30" s="143">
        <f t="shared" ref="D30:I31" si="16">D68+D106+D144+D182+D220+D258+D296</f>
        <v>1987</v>
      </c>
      <c r="E30" s="144">
        <f t="shared" si="16"/>
        <v>2162</v>
      </c>
      <c r="F30" s="144">
        <f t="shared" si="16"/>
        <v>2368</v>
      </c>
      <c r="G30" s="144">
        <f t="shared" si="16"/>
        <v>1851</v>
      </c>
      <c r="H30" s="144">
        <f t="shared" si="16"/>
        <v>1430</v>
      </c>
      <c r="I30" s="138">
        <f t="shared" si="16"/>
        <v>2320</v>
      </c>
      <c r="J30" s="1"/>
      <c r="K30" s="145">
        <f>ROUND(D30*(100000/Appendix!D$11),1)</f>
        <v>806</v>
      </c>
      <c r="L30" s="146">
        <f>ROUND(E30*(100000/Appendix!E$11),1)</f>
        <v>873.3</v>
      </c>
      <c r="M30" s="146">
        <f>ROUND(F30*(100000/Appendix!F$11),1)</f>
        <v>958.7</v>
      </c>
      <c r="N30" s="146">
        <f>ROUND(G30*(100000/Appendix!G$11),1)</f>
        <v>752.2</v>
      </c>
      <c r="O30" s="146">
        <f>ROUND(H30*(100000/Appendix!H$11),1)</f>
        <v>580.20000000000005</v>
      </c>
      <c r="P30" s="141">
        <f>ROUND(I30*(100000/Appendix!I$11),1)</f>
        <v>943.6</v>
      </c>
      <c r="Q30" s="142"/>
      <c r="R30" s="142"/>
      <c r="S30" s="142"/>
      <c r="T30" s="142"/>
      <c r="U30" s="142"/>
      <c r="V30" s="142"/>
      <c r="W30" s="1"/>
      <c r="X30" s="1"/>
      <c r="Y30" s="1"/>
      <c r="Z30" s="1"/>
      <c r="AA30" s="1"/>
      <c r="AB30" s="1"/>
    </row>
    <row r="31" spans="2:28" x14ac:dyDescent="0.2">
      <c r="C31" s="81" t="s">
        <v>100</v>
      </c>
      <c r="D31" s="143">
        <f t="shared" si="16"/>
        <v>228</v>
      </c>
      <c r="E31" s="144">
        <f t="shared" si="16"/>
        <v>264</v>
      </c>
      <c r="F31" s="144">
        <f t="shared" si="16"/>
        <v>249</v>
      </c>
      <c r="G31" s="144">
        <f t="shared" si="16"/>
        <v>204</v>
      </c>
      <c r="H31" s="144">
        <f t="shared" si="16"/>
        <v>207</v>
      </c>
      <c r="I31" s="138">
        <f t="shared" si="16"/>
        <v>338</v>
      </c>
      <c r="J31" s="1"/>
      <c r="K31" s="145">
        <f>ROUND(D31*(100000/Appendix!D$11),1)</f>
        <v>92.5</v>
      </c>
      <c r="L31" s="146">
        <f>ROUND(E31*(100000/Appendix!E$11),1)</f>
        <v>106.6</v>
      </c>
      <c r="M31" s="146">
        <f>ROUND(F31*(100000/Appendix!F$11),1)</f>
        <v>100.8</v>
      </c>
      <c r="N31" s="146">
        <f>ROUND(G31*(100000/Appendix!G$11),1)</f>
        <v>82.9</v>
      </c>
      <c r="O31" s="146">
        <f>ROUND(H31*(100000/Appendix!H$11),1)</f>
        <v>84</v>
      </c>
      <c r="P31" s="141">
        <f>ROUND(I31*(100000/Appendix!I$11),1)</f>
        <v>137.5</v>
      </c>
      <c r="Q31" s="142"/>
      <c r="R31" s="142"/>
      <c r="S31" s="142"/>
      <c r="T31" s="142"/>
      <c r="U31" s="142"/>
      <c r="V31" s="142"/>
      <c r="W31" s="1"/>
      <c r="X31" s="1"/>
      <c r="Y31" s="1"/>
      <c r="Z31" s="1"/>
      <c r="AA31" s="1"/>
      <c r="AB31" s="1"/>
    </row>
    <row r="32" spans="2:28" x14ac:dyDescent="0.2">
      <c r="C32" s="147" t="s">
        <v>101</v>
      </c>
      <c r="D32" s="148">
        <f>SUM(D30:D31)</f>
        <v>2215</v>
      </c>
      <c r="E32" s="149">
        <f t="shared" ref="E32:I32" si="17">SUM(E30:E31)</f>
        <v>2426</v>
      </c>
      <c r="F32" s="149">
        <f t="shared" si="17"/>
        <v>2617</v>
      </c>
      <c r="G32" s="149">
        <f t="shared" si="17"/>
        <v>2055</v>
      </c>
      <c r="H32" s="149">
        <f t="shared" si="17"/>
        <v>1637</v>
      </c>
      <c r="I32" s="150">
        <f t="shared" si="17"/>
        <v>2658</v>
      </c>
      <c r="J32" s="1"/>
      <c r="K32" s="151">
        <f>ROUND(D32*(100000/Appendix!D$11),1)</f>
        <v>898.5</v>
      </c>
      <c r="L32" s="152">
        <f>ROUND(E32*(100000/Appendix!E$11),1)</f>
        <v>979.9</v>
      </c>
      <c r="M32" s="152">
        <f>ROUND(F32*(100000/Appendix!F$11),1)</f>
        <v>1059.5999999999999</v>
      </c>
      <c r="N32" s="152">
        <f>ROUND(G32*(100000/Appendix!G$11),1)</f>
        <v>835.1</v>
      </c>
      <c r="O32" s="152">
        <f>ROUND(H32*(100000/Appendix!H$11),1)</f>
        <v>664.2</v>
      </c>
      <c r="P32" s="153">
        <f>ROUND(I32*(100000/Appendix!I$11),1)</f>
        <v>1081.0999999999999</v>
      </c>
      <c r="Q32" s="142"/>
      <c r="R32" s="142"/>
      <c r="S32" s="142"/>
      <c r="T32" s="142"/>
      <c r="U32" s="142"/>
      <c r="V32" s="142"/>
      <c r="W32" s="1"/>
      <c r="X32" s="1"/>
      <c r="Y32" s="1"/>
      <c r="Z32" s="1"/>
      <c r="AA32" s="1"/>
      <c r="AB32" s="1"/>
    </row>
    <row r="33" spans="1:28" x14ac:dyDescent="0.2">
      <c r="C33" s="81" t="s">
        <v>102</v>
      </c>
      <c r="D33" s="143">
        <f t="shared" ref="D33:I34" si="18">D71+D109+D147+D185+D223+D261+D299</f>
        <v>988</v>
      </c>
      <c r="E33" s="144">
        <f t="shared" si="18"/>
        <v>883</v>
      </c>
      <c r="F33" s="144">
        <f t="shared" si="18"/>
        <v>907</v>
      </c>
      <c r="G33" s="144">
        <f t="shared" si="18"/>
        <v>734</v>
      </c>
      <c r="H33" s="144">
        <f t="shared" si="18"/>
        <v>632</v>
      </c>
      <c r="I33" s="138">
        <f t="shared" si="18"/>
        <v>983</v>
      </c>
      <c r="J33" s="1"/>
      <c r="K33" s="145">
        <f>ROUND(D33*(100000/Appendix!D$11),1)</f>
        <v>400.8</v>
      </c>
      <c r="L33" s="146">
        <f>ROUND(E33*(100000/Appendix!E$11),1)</f>
        <v>356.7</v>
      </c>
      <c r="M33" s="146">
        <f>ROUND(F33*(100000/Appendix!F$11),1)</f>
        <v>367.2</v>
      </c>
      <c r="N33" s="146">
        <f>ROUND(G33*(100000/Appendix!G$11),1)</f>
        <v>298.3</v>
      </c>
      <c r="O33" s="146">
        <f>ROUND(H33*(100000/Appendix!H$11),1)</f>
        <v>256.39999999999998</v>
      </c>
      <c r="P33" s="141">
        <f>ROUND(I33*(100000/Appendix!I$11),1)</f>
        <v>399.8</v>
      </c>
      <c r="Q33" s="142"/>
      <c r="R33" s="142"/>
      <c r="S33" s="142"/>
      <c r="T33" s="142"/>
      <c r="U33" s="142"/>
      <c r="V33" s="142"/>
      <c r="W33" s="1"/>
      <c r="X33" s="1"/>
      <c r="Y33" s="1"/>
      <c r="Z33" s="1"/>
      <c r="AA33" s="1"/>
      <c r="AB33" s="1"/>
    </row>
    <row r="34" spans="1:28" x14ac:dyDescent="0.2">
      <c r="C34" s="81" t="s">
        <v>103</v>
      </c>
      <c r="D34" s="143">
        <f t="shared" si="18"/>
        <v>1061</v>
      </c>
      <c r="E34" s="144">
        <f t="shared" si="18"/>
        <v>858</v>
      </c>
      <c r="F34" s="144">
        <f t="shared" si="18"/>
        <v>968</v>
      </c>
      <c r="G34" s="144">
        <f t="shared" si="18"/>
        <v>988</v>
      </c>
      <c r="H34" s="144">
        <f t="shared" si="18"/>
        <v>636</v>
      </c>
      <c r="I34" s="138">
        <f t="shared" si="18"/>
        <v>724</v>
      </c>
      <c r="J34" s="1"/>
      <c r="K34" s="145">
        <f>ROUND(D34*(100000/Appendix!D$11),1)</f>
        <v>430.4</v>
      </c>
      <c r="L34" s="146">
        <f>ROUND(E34*(100000/Appendix!E$11),1)</f>
        <v>346.6</v>
      </c>
      <c r="M34" s="146">
        <f>ROUND(F34*(100000/Appendix!F$11),1)</f>
        <v>391.9</v>
      </c>
      <c r="N34" s="146">
        <f>ROUND(G34*(100000/Appendix!G$11),1)</f>
        <v>401.5</v>
      </c>
      <c r="O34" s="146">
        <f>ROUND(H34*(100000/Appendix!H$11),1)</f>
        <v>258.10000000000002</v>
      </c>
      <c r="P34" s="141">
        <f>ROUND(I34*(100000/Appendix!I$11),1)</f>
        <v>294.5</v>
      </c>
      <c r="Q34" s="142"/>
      <c r="R34" s="142"/>
      <c r="S34" s="142"/>
      <c r="T34" s="142"/>
      <c r="U34" s="142"/>
      <c r="V34" s="142"/>
      <c r="W34" s="1"/>
      <c r="X34" s="1"/>
      <c r="Y34" s="1"/>
      <c r="Z34" s="1"/>
      <c r="AA34" s="1"/>
      <c r="AB34" s="1"/>
    </row>
    <row r="35" spans="1:28" x14ac:dyDescent="0.2">
      <c r="C35" s="147" t="s">
        <v>50</v>
      </c>
      <c r="D35" s="148">
        <f>SUM(D33:D34)</f>
        <v>2049</v>
      </c>
      <c r="E35" s="149">
        <f t="shared" ref="E35:I35" si="19">SUM(E33:E34)</f>
        <v>1741</v>
      </c>
      <c r="F35" s="149">
        <f t="shared" si="19"/>
        <v>1875</v>
      </c>
      <c r="G35" s="149">
        <f t="shared" si="19"/>
        <v>1722</v>
      </c>
      <c r="H35" s="149">
        <f t="shared" si="19"/>
        <v>1268</v>
      </c>
      <c r="I35" s="150">
        <f t="shared" si="19"/>
        <v>1707</v>
      </c>
      <c r="J35" s="1"/>
      <c r="K35" s="151">
        <f>ROUND(D35*(100000/Appendix!D$11),1)</f>
        <v>831.2</v>
      </c>
      <c r="L35" s="152">
        <f>ROUND(E35*(100000/Appendix!E$11),1)</f>
        <v>703.2</v>
      </c>
      <c r="M35" s="152">
        <f>ROUND(F35*(100000/Appendix!F$11),1)</f>
        <v>759.1</v>
      </c>
      <c r="N35" s="152">
        <f>ROUND(G35*(100000/Appendix!G$11),1)</f>
        <v>699.8</v>
      </c>
      <c r="O35" s="152">
        <f>ROUND(H35*(100000/Appendix!H$11),1)</f>
        <v>514.5</v>
      </c>
      <c r="P35" s="153">
        <f>ROUND(I35*(100000/Appendix!I$11),1)</f>
        <v>694.3</v>
      </c>
      <c r="Q35" s="142"/>
      <c r="R35" s="142"/>
      <c r="S35" s="142"/>
      <c r="T35" s="142"/>
      <c r="U35" s="142"/>
      <c r="V35" s="142"/>
      <c r="W35" s="1"/>
      <c r="X35" s="1"/>
      <c r="Y35" s="1"/>
      <c r="Z35" s="1"/>
      <c r="AA35" s="1"/>
      <c r="AB35" s="1"/>
    </row>
    <row r="36" spans="1:28" x14ac:dyDescent="0.2">
      <c r="C36" s="161" t="s">
        <v>104</v>
      </c>
      <c r="D36" s="174">
        <f t="shared" ref="D36:I37" si="20">D74+D112+D150+D188+D226+D264+D302</f>
        <v>7755</v>
      </c>
      <c r="E36" s="162">
        <f t="shared" si="20"/>
        <v>7686</v>
      </c>
      <c r="F36" s="162">
        <f t="shared" si="20"/>
        <v>7692</v>
      </c>
      <c r="G36" s="162">
        <f t="shared" si="20"/>
        <v>7661</v>
      </c>
      <c r="H36" s="162">
        <f t="shared" si="20"/>
        <v>6308</v>
      </c>
      <c r="I36" s="163">
        <f t="shared" si="20"/>
        <v>8055</v>
      </c>
      <c r="J36" s="1"/>
      <c r="K36" s="164">
        <f>ROUND(D36*(100000/Appendix!D$11),1)</f>
        <v>3145.8</v>
      </c>
      <c r="L36" s="165">
        <f>ROUND(E36*(100000/Appendix!E$11),1)</f>
        <v>3104.6</v>
      </c>
      <c r="M36" s="165">
        <f>ROUND(F36*(100000/Appendix!F$11),1)</f>
        <v>3114.3</v>
      </c>
      <c r="N36" s="165">
        <f>ROUND(G36*(100000/Appendix!G$11),1)</f>
        <v>3113.3</v>
      </c>
      <c r="O36" s="165">
        <f>ROUND(H36*(100000/Appendix!H$11),1)</f>
        <v>2559.5</v>
      </c>
      <c r="P36" s="166">
        <f>ROUND(I36*(100000/Appendix!I$11),1)</f>
        <v>3276.2</v>
      </c>
      <c r="Q36" s="142"/>
      <c r="R36" s="142"/>
      <c r="S36" s="142"/>
      <c r="T36" s="142"/>
      <c r="U36" s="142"/>
      <c r="V36" s="142"/>
      <c r="W36" s="1"/>
      <c r="X36" s="1"/>
      <c r="Y36" s="1"/>
      <c r="Z36" s="1"/>
      <c r="AA36" s="1"/>
      <c r="AB36" s="1"/>
    </row>
    <row r="37" spans="1:28" x14ac:dyDescent="0.2">
      <c r="C37" s="161" t="s">
        <v>105</v>
      </c>
      <c r="D37" s="174">
        <f t="shared" si="20"/>
        <v>7438</v>
      </c>
      <c r="E37" s="162">
        <f t="shared" si="20"/>
        <v>7528</v>
      </c>
      <c r="F37" s="162">
        <f t="shared" si="20"/>
        <v>7335</v>
      </c>
      <c r="G37" s="162">
        <f t="shared" si="20"/>
        <v>7585</v>
      </c>
      <c r="H37" s="162">
        <f t="shared" si="20"/>
        <v>7616</v>
      </c>
      <c r="I37" s="163">
        <f t="shared" si="20"/>
        <v>8825</v>
      </c>
      <c r="J37" s="1"/>
      <c r="K37" s="164">
        <f>ROUND(D37*(100000/Appendix!D$11),1)</f>
        <v>3017.2</v>
      </c>
      <c r="L37" s="165">
        <f>ROUND(E37*(100000/Appendix!E$11),1)</f>
        <v>3040.8</v>
      </c>
      <c r="M37" s="165">
        <f>ROUND(F37*(100000/Appendix!F$11),1)</f>
        <v>2969.8</v>
      </c>
      <c r="N37" s="165">
        <f>ROUND(G37*(100000/Appendix!G$11),1)</f>
        <v>3082.4</v>
      </c>
      <c r="O37" s="165">
        <f>ROUND(H37*(100000/Appendix!H$11),1)</f>
        <v>3090.3</v>
      </c>
      <c r="P37" s="166">
        <f>ROUND(I37*(100000/Appendix!I$11),1)</f>
        <v>3589.4</v>
      </c>
      <c r="Q37" s="142"/>
      <c r="R37" s="142"/>
      <c r="S37" s="142"/>
      <c r="T37" s="142"/>
      <c r="U37" s="142"/>
      <c r="V37" s="142"/>
      <c r="W37" s="1"/>
      <c r="X37" s="1"/>
      <c r="Y37" s="1"/>
      <c r="Z37" s="1"/>
      <c r="AA37" s="1"/>
      <c r="AB37" s="1"/>
    </row>
    <row r="38" spans="1:28" ht="13.5" thickBot="1" x14ac:dyDescent="0.25">
      <c r="C38" s="84" t="s">
        <v>53</v>
      </c>
      <c r="D38" s="168">
        <f>D29+D32+D35+D36+D37</f>
        <v>21625</v>
      </c>
      <c r="E38" s="175">
        <f t="shared" ref="E38:I38" si="21">E29+E32+E35+E36+E37</f>
        <v>21389</v>
      </c>
      <c r="F38" s="175">
        <f t="shared" si="21"/>
        <v>21970</v>
      </c>
      <c r="G38" s="175">
        <f t="shared" si="21"/>
        <v>21643</v>
      </c>
      <c r="H38" s="175">
        <f t="shared" si="21"/>
        <v>18848</v>
      </c>
      <c r="I38" s="176">
        <f t="shared" si="21"/>
        <v>24168</v>
      </c>
      <c r="J38" s="1"/>
      <c r="K38" s="177">
        <f>ROUND(D38*(100000/Appendix!D$11),1)</f>
        <v>8772.1</v>
      </c>
      <c r="L38" s="178">
        <f>ROUND(E38*(100000/Appendix!E$11),1)</f>
        <v>8639.7999999999993</v>
      </c>
      <c r="M38" s="178">
        <f>ROUND(F38*(100000/Appendix!F$11),1)</f>
        <v>8895.1</v>
      </c>
      <c r="N38" s="178">
        <f>ROUND(G38*(100000/Appendix!G$11),1)</f>
        <v>8795.2999999999993</v>
      </c>
      <c r="O38" s="178">
        <f>ROUND(H38*(100000/Appendix!H$11),1)</f>
        <v>7647.8</v>
      </c>
      <c r="P38" s="179">
        <f>ROUND(I38*(100000/Appendix!I$11),1)</f>
        <v>9829.7999999999993</v>
      </c>
      <c r="Q38" s="142"/>
      <c r="R38" s="142"/>
      <c r="S38" s="142"/>
      <c r="T38" s="142"/>
      <c r="U38" s="142"/>
      <c r="V38" s="142"/>
      <c r="W38" s="1"/>
      <c r="X38" s="1"/>
      <c r="Y38" s="1"/>
      <c r="Z38" s="1"/>
      <c r="AA38" s="1"/>
      <c r="AB38" s="1"/>
    </row>
    <row r="39" spans="1:28" ht="13.5" thickTop="1" x14ac:dyDescent="0.2">
      <c r="C39" s="75" t="str">
        <f>"Data extracted from PROMIS on " &amp; [1]Yearly!$E$1</f>
        <v>Data extracted from PROMIS on 01/06/2022</v>
      </c>
    </row>
    <row r="41" spans="1:28" s="29" customFormat="1" ht="12.75" customHeight="1" x14ac:dyDescent="0.25">
      <c r="B41" s="34"/>
      <c r="C41" s="33" t="s">
        <v>106</v>
      </c>
    </row>
    <row r="42" spans="1:28" s="29" customFormat="1" ht="13.5" customHeight="1" x14ac:dyDescent="0.25">
      <c r="B42" s="30"/>
      <c r="C42" s="33" t="str">
        <f>$C$4</f>
        <v>Data for the 12 months ending in April, 2017 to 2022</v>
      </c>
      <c r="K42" s="131" t="s">
        <v>86</v>
      </c>
    </row>
    <row r="43" spans="1:28" x14ac:dyDescent="0.2">
      <c r="B43" s="30"/>
      <c r="C43" s="35" t="s">
        <v>20</v>
      </c>
      <c r="D43" s="132" t="str">
        <f>$D$5</f>
        <v>2017</v>
      </c>
      <c r="E43" s="133" t="str">
        <f>$E$5</f>
        <v>2018</v>
      </c>
      <c r="F43" s="133" t="str">
        <f>$F$5</f>
        <v>2019</v>
      </c>
      <c r="G43" s="133" t="str">
        <f>$G$5</f>
        <v>2020</v>
      </c>
      <c r="H43" s="133" t="str">
        <f>$H$5</f>
        <v>2021</v>
      </c>
      <c r="I43" s="180" t="str">
        <f>$I$5</f>
        <v>2022</v>
      </c>
      <c r="J43" s="1"/>
      <c r="K43" s="132" t="str">
        <f>$D$5</f>
        <v>2017</v>
      </c>
      <c r="L43" s="133" t="str">
        <f>$E$5</f>
        <v>2018</v>
      </c>
      <c r="M43" s="133" t="str">
        <f>$F$5</f>
        <v>2019</v>
      </c>
      <c r="N43" s="133" t="str">
        <f>$G$5</f>
        <v>2020</v>
      </c>
      <c r="O43" s="133" t="str">
        <f>$H$5</f>
        <v>2021</v>
      </c>
      <c r="P43" s="180" t="str">
        <f>$I$5</f>
        <v>2022</v>
      </c>
      <c r="Q43" s="1"/>
      <c r="R43" s="1"/>
      <c r="S43" s="1"/>
      <c r="T43" s="1"/>
      <c r="U43" s="1"/>
      <c r="V43" s="1"/>
      <c r="W43" s="1"/>
      <c r="X43" s="1"/>
      <c r="Y43" s="1"/>
      <c r="Z43" s="1"/>
      <c r="AA43" s="1"/>
      <c r="AB43" s="1"/>
    </row>
    <row r="44" spans="1:28" x14ac:dyDescent="0.2">
      <c r="A44" s="11">
        <v>11</v>
      </c>
      <c r="B44" s="34">
        <v>1</v>
      </c>
      <c r="C44" s="80" t="s">
        <v>21</v>
      </c>
      <c r="D44" s="136">
        <f t="array" ref="D44">IF(ISERROR(INDEX([1]Yearly!E$2:E$180,MATCH($A44&amp;$B44,[1]Yearly!$C$2:$C$180&amp;[1]Yearly!$D$2:$D$180,0))),0,(INDEX([1]Yearly!E$2:E$180,MATCH($A44&amp;$B44,[1]Yearly!$C$2:$C$180&amp;[1]Yearly!$D$2:$D$180,0))))</f>
        <v>1</v>
      </c>
      <c r="E44" s="137">
        <f t="array" ref="E44">IF(ISERROR(INDEX([1]Yearly!F$2:F$180,MATCH($A44&amp;$B44,[1]Yearly!$C$2:$C$180&amp;[1]Yearly!$D$2:$D$180,0))),0,(INDEX([1]Yearly!F$2:F$180,MATCH($A44&amp;$B44,[1]Yearly!$C$2:$C$180&amp;[1]Yearly!$D$2:$D$180,0))))</f>
        <v>0</v>
      </c>
      <c r="F44" s="137">
        <f t="array" ref="F44">IF(ISERROR(INDEX([1]Yearly!G$2:G$180,MATCH($A44&amp;$B44,[1]Yearly!$C$2:$C$180&amp;[1]Yearly!$D$2:$D$180,0))),0,(INDEX([1]Yearly!G$2:G$180,MATCH($A44&amp;$B44,[1]Yearly!$C$2:$C$180&amp;[1]Yearly!$D$2:$D$180,0))))</f>
        <v>0</v>
      </c>
      <c r="G44" s="137">
        <f t="array" ref="G44">IF(ISERROR(INDEX([1]Yearly!H$2:H$180,MATCH($A44&amp;$B44,[1]Yearly!$C$2:$C$180&amp;[1]Yearly!$D$2:$D$180,0))),0,(INDEX([1]Yearly!H$2:H$180,MATCH($A44&amp;$B44,[1]Yearly!$C$2:$C$180&amp;[1]Yearly!$D$2:$D$180,0))))</f>
        <v>2</v>
      </c>
      <c r="H44" s="137">
        <f t="array" ref="H44">IF(ISERROR(INDEX([1]Yearly!I$2:I$180,MATCH($A44&amp;$B44,[1]Yearly!$C$2:$C$180&amp;[1]Yearly!$D$2:$D$180,0))),0,(INDEX([1]Yearly!I$2:I$180,MATCH($A44&amp;$B44,[1]Yearly!$C$2:$C$180&amp;[1]Yearly!$D$2:$D$180,0))))</f>
        <v>2</v>
      </c>
      <c r="I44" s="181">
        <f t="array" ref="I44">IF(ISERROR(INDEX([1]Yearly!J$2:J$180,MATCH($A44&amp;$B44,[1]Yearly!$C$2:$C$180&amp;[1]Yearly!$D$2:$D$180,0))),0,(INDEX([1]Yearly!J$2:J$180,MATCH($A44&amp;$B44,[1]Yearly!$C$2:$C$180&amp;[1]Yearly!$D$2:$D$180,0))))</f>
        <v>4</v>
      </c>
      <c r="J44" s="1"/>
      <c r="K44" s="139">
        <f>ROUND(D44*(100000/Appendix!D$14),1)</f>
        <v>1.2</v>
      </c>
      <c r="L44" s="140">
        <f>ROUND(E44*(100000/Appendix!E$14),1)</f>
        <v>0</v>
      </c>
      <c r="M44" s="140">
        <f>ROUND(F44*(100000/Appendix!F$14),1)</f>
        <v>0</v>
      </c>
      <c r="N44" s="140">
        <f>ROUND(G44*(100000/Appendix!G$14),1)</f>
        <v>2.4</v>
      </c>
      <c r="O44" s="140">
        <f>ROUND(H44*(100000/Appendix!H$14),1)</f>
        <v>2.4</v>
      </c>
      <c r="P44" s="182">
        <f>ROUND(I44*(100000/Appendix!I$14),1)</f>
        <v>4.9000000000000004</v>
      </c>
      <c r="Q44" s="142"/>
      <c r="R44" s="142"/>
      <c r="S44" s="142"/>
      <c r="T44" s="142"/>
      <c r="U44" s="142"/>
      <c r="V44" s="142"/>
      <c r="W44" s="142"/>
      <c r="X44" s="142"/>
      <c r="Y44" s="1"/>
      <c r="Z44" s="1"/>
      <c r="AA44" s="1"/>
      <c r="AB44" s="1"/>
    </row>
    <row r="45" spans="1:28" x14ac:dyDescent="0.2">
      <c r="A45" s="11">
        <v>11</v>
      </c>
      <c r="B45" s="34">
        <v>2</v>
      </c>
      <c r="C45" s="81" t="s">
        <v>22</v>
      </c>
      <c r="D45" s="143">
        <f t="array" ref="D45">IF(ISERROR(INDEX([1]Yearly!E$2:E$180,MATCH($A45&amp;$B45,[1]Yearly!$C$2:$C$180&amp;[1]Yearly!$D$2:$D$180,0))),0,(INDEX([1]Yearly!E$2:E$180,MATCH($A45&amp;$B45,[1]Yearly!$C$2:$C$180&amp;[1]Yearly!$D$2:$D$180,0))))</f>
        <v>1</v>
      </c>
      <c r="E45" s="144">
        <f t="array" ref="E45">IF(ISERROR(INDEX([1]Yearly!F$2:F$180,MATCH($A45&amp;$B45,[1]Yearly!$C$2:$C$180&amp;[1]Yearly!$D$2:$D$180,0))),0,(INDEX([1]Yearly!F$2:F$180,MATCH($A45&amp;$B45,[1]Yearly!$C$2:$C$180&amp;[1]Yearly!$D$2:$D$180,0))))</f>
        <v>0</v>
      </c>
      <c r="F45" s="144">
        <f t="array" ref="F45">IF(ISERROR(INDEX([1]Yearly!G$2:G$180,MATCH($A45&amp;$B45,[1]Yearly!$C$2:$C$180&amp;[1]Yearly!$D$2:$D$180,0))),0,(INDEX([1]Yearly!G$2:G$180,MATCH($A45&amp;$B45,[1]Yearly!$C$2:$C$180&amp;[1]Yearly!$D$2:$D$180,0))))</f>
        <v>1</v>
      </c>
      <c r="G45" s="144">
        <f t="array" ref="G45">IF(ISERROR(INDEX([1]Yearly!H$2:H$180,MATCH($A45&amp;$B45,[1]Yearly!$C$2:$C$180&amp;[1]Yearly!$D$2:$D$180,0))),0,(INDEX([1]Yearly!H$2:H$180,MATCH($A45&amp;$B45,[1]Yearly!$C$2:$C$180&amp;[1]Yearly!$D$2:$D$180,0))))</f>
        <v>0</v>
      </c>
      <c r="H45" s="144">
        <f t="array" ref="H45">IF(ISERROR(INDEX([1]Yearly!I$2:I$180,MATCH($A45&amp;$B45,[1]Yearly!$C$2:$C$180&amp;[1]Yearly!$D$2:$D$180,0))),0,(INDEX([1]Yearly!I$2:I$180,MATCH($A45&amp;$B45,[1]Yearly!$C$2:$C$180&amp;[1]Yearly!$D$2:$D$180,0))))</f>
        <v>1</v>
      </c>
      <c r="I45" s="138">
        <f t="array" ref="I45">IF(ISERROR(INDEX([1]Yearly!J$2:J$180,MATCH($A45&amp;$B45,[1]Yearly!$C$2:$C$180&amp;[1]Yearly!$D$2:$D$180,0))),0,(INDEX([1]Yearly!J$2:J$180,MATCH($A45&amp;$B45,[1]Yearly!$C$2:$C$180&amp;[1]Yearly!$D$2:$D$180,0))))</f>
        <v>4</v>
      </c>
      <c r="J45" s="1"/>
      <c r="K45" s="145">
        <f>ROUND(D45*(100000/Appendix!D$14),1)</f>
        <v>1.2</v>
      </c>
      <c r="L45" s="146">
        <f>ROUND(E45*(100000/Appendix!E$14),1)</f>
        <v>0</v>
      </c>
      <c r="M45" s="146">
        <f>ROUND(F45*(100000/Appendix!F$14),1)</f>
        <v>1.2</v>
      </c>
      <c r="N45" s="146">
        <f>ROUND(G45*(100000/Appendix!G$14),1)</f>
        <v>0</v>
      </c>
      <c r="O45" s="146">
        <f>ROUND(H45*(100000/Appendix!H$14),1)</f>
        <v>1.2</v>
      </c>
      <c r="P45" s="141">
        <f>ROUND(I45*(100000/Appendix!I$14),1)</f>
        <v>4.9000000000000004</v>
      </c>
      <c r="Q45" s="142"/>
      <c r="R45" s="142"/>
      <c r="S45" s="142"/>
      <c r="T45" s="142"/>
      <c r="U45" s="142"/>
      <c r="V45" s="142"/>
      <c r="W45" s="1"/>
      <c r="X45" s="1"/>
      <c r="Y45" s="1"/>
      <c r="Z45" s="1"/>
      <c r="AA45" s="1"/>
      <c r="AB45" s="1"/>
    </row>
    <row r="46" spans="1:28" x14ac:dyDescent="0.2">
      <c r="A46" s="11">
        <v>11</v>
      </c>
      <c r="B46" s="34">
        <v>4</v>
      </c>
      <c r="C46" s="81" t="s">
        <v>87</v>
      </c>
      <c r="D46" s="143">
        <f t="array" ref="D46">IF(ISERROR(INDEX([1]Yearly!E$2:E$180,MATCH($A46&amp;$B46,[1]Yearly!$C$2:$C$180&amp;[1]Yearly!$D$2:$D$180,0))),0,(INDEX([1]Yearly!E$2:E$180,MATCH($A46&amp;$B46,[1]Yearly!$C$2:$C$180&amp;[1]Yearly!$D$2:$D$180,0))))</f>
        <v>0</v>
      </c>
      <c r="E46" s="144">
        <f t="array" ref="E46">IF(ISERROR(INDEX([1]Yearly!F$2:F$180,MATCH($A46&amp;$B46,[1]Yearly!$C$2:$C$180&amp;[1]Yearly!$D$2:$D$180,0))),0,(INDEX([1]Yearly!F$2:F$180,MATCH($A46&amp;$B46,[1]Yearly!$C$2:$C$180&amp;[1]Yearly!$D$2:$D$180,0))))</f>
        <v>0</v>
      </c>
      <c r="F46" s="144">
        <f t="array" ref="F46">IF(ISERROR(INDEX([1]Yearly!G$2:G$180,MATCH($A46&amp;$B46,[1]Yearly!$C$2:$C$180&amp;[1]Yearly!$D$2:$D$180,0))),0,(INDEX([1]Yearly!G$2:G$180,MATCH($A46&amp;$B46,[1]Yearly!$C$2:$C$180&amp;[1]Yearly!$D$2:$D$180,0))))</f>
        <v>0</v>
      </c>
      <c r="G46" s="144">
        <f t="array" ref="G46">IF(ISERROR(INDEX([1]Yearly!H$2:H$180,MATCH($A46&amp;$B46,[1]Yearly!$C$2:$C$180&amp;[1]Yearly!$D$2:$D$180,0))),0,(INDEX([1]Yearly!H$2:H$180,MATCH($A46&amp;$B46,[1]Yearly!$C$2:$C$180&amp;[1]Yearly!$D$2:$D$180,0))))</f>
        <v>1</v>
      </c>
      <c r="H46" s="144">
        <f t="array" ref="H46">IF(ISERROR(INDEX([1]Yearly!I$2:I$180,MATCH($A46&amp;$B46,[1]Yearly!$C$2:$C$180&amp;[1]Yearly!$D$2:$D$180,0))),0,(INDEX([1]Yearly!I$2:I$180,MATCH($A46&amp;$B46,[1]Yearly!$C$2:$C$180&amp;[1]Yearly!$D$2:$D$180,0))))</f>
        <v>0</v>
      </c>
      <c r="I46" s="138">
        <f t="array" ref="I46">IF(ISERROR(INDEX([1]Yearly!J$2:J$180,MATCH($A46&amp;$B46,[1]Yearly!$C$2:$C$180&amp;[1]Yearly!$D$2:$D$180,0))),0,(INDEX([1]Yearly!J$2:J$180,MATCH($A46&amp;$B46,[1]Yearly!$C$2:$C$180&amp;[1]Yearly!$D$2:$D$180,0))))</f>
        <v>1</v>
      </c>
      <c r="J46" s="1"/>
      <c r="K46" s="145">
        <f>ROUND(D46*(100000/Appendix!D$14),1)</f>
        <v>0</v>
      </c>
      <c r="L46" s="146">
        <f>ROUND(E46*(100000/Appendix!E$14),1)</f>
        <v>0</v>
      </c>
      <c r="M46" s="146">
        <f>ROUND(F46*(100000/Appendix!F$14),1)</f>
        <v>0</v>
      </c>
      <c r="N46" s="146">
        <f>ROUND(G46*(100000/Appendix!G$14),1)</f>
        <v>1.2</v>
      </c>
      <c r="O46" s="146">
        <f>ROUND(H46*(100000/Appendix!H$14),1)</f>
        <v>0</v>
      </c>
      <c r="P46" s="141">
        <f>ROUND(I46*(100000/Appendix!I$14),1)</f>
        <v>1.2</v>
      </c>
      <c r="Q46" s="142"/>
      <c r="R46" s="142"/>
      <c r="S46" s="142"/>
      <c r="T46" s="142"/>
      <c r="U46" s="142"/>
      <c r="V46" s="142"/>
      <c r="W46" s="1"/>
      <c r="X46" s="1"/>
      <c r="Y46" s="1"/>
      <c r="Z46" s="1"/>
      <c r="AA46" s="1"/>
      <c r="AB46" s="1"/>
    </row>
    <row r="47" spans="1:28" x14ac:dyDescent="0.2">
      <c r="A47" s="11">
        <v>11</v>
      </c>
      <c r="B47" s="34">
        <v>5</v>
      </c>
      <c r="C47" s="81" t="s">
        <v>88</v>
      </c>
      <c r="D47" s="143">
        <f t="array" ref="D47">IF(ISERROR(INDEX([1]Yearly!E$2:E$180,MATCH($A47&amp;$B47,[1]Yearly!$C$2:$C$180&amp;[1]Yearly!$D$2:$D$180,0))),0,(INDEX([1]Yearly!E$2:E$180,MATCH($A47&amp;$B47,[1]Yearly!$C$2:$C$180&amp;[1]Yearly!$D$2:$D$180,0))))</f>
        <v>1</v>
      </c>
      <c r="E47" s="144">
        <f t="array" ref="E47">IF(ISERROR(INDEX([1]Yearly!F$2:F$180,MATCH($A47&amp;$B47,[1]Yearly!$C$2:$C$180&amp;[1]Yearly!$D$2:$D$180,0))),0,(INDEX([1]Yearly!F$2:F$180,MATCH($A47&amp;$B47,[1]Yearly!$C$2:$C$180&amp;[1]Yearly!$D$2:$D$180,0))))</f>
        <v>0</v>
      </c>
      <c r="F47" s="144">
        <f t="array" ref="F47">IF(ISERROR(INDEX([1]Yearly!G$2:G$180,MATCH($A47&amp;$B47,[1]Yearly!$C$2:$C$180&amp;[1]Yearly!$D$2:$D$180,0))),0,(INDEX([1]Yearly!G$2:G$180,MATCH($A47&amp;$B47,[1]Yearly!$C$2:$C$180&amp;[1]Yearly!$D$2:$D$180,0))))</f>
        <v>1</v>
      </c>
      <c r="G47" s="144">
        <f t="array" ref="G47">IF(ISERROR(INDEX([1]Yearly!H$2:H$180,MATCH($A47&amp;$B47,[1]Yearly!$C$2:$C$180&amp;[1]Yearly!$D$2:$D$180,0))),0,(INDEX([1]Yearly!H$2:H$180,MATCH($A47&amp;$B47,[1]Yearly!$C$2:$C$180&amp;[1]Yearly!$D$2:$D$180,0))))</f>
        <v>0</v>
      </c>
      <c r="H47" s="144">
        <f t="array" ref="H47">IF(ISERROR(INDEX([1]Yearly!I$2:I$180,MATCH($A47&amp;$B47,[1]Yearly!$C$2:$C$180&amp;[1]Yearly!$D$2:$D$180,0))),0,(INDEX([1]Yearly!I$2:I$180,MATCH($A47&amp;$B47,[1]Yearly!$C$2:$C$180&amp;[1]Yearly!$D$2:$D$180,0))))</f>
        <v>0</v>
      </c>
      <c r="I47" s="138">
        <f t="array" ref="I47">IF(ISERROR(INDEX([1]Yearly!J$2:J$180,MATCH($A47&amp;$B47,[1]Yearly!$C$2:$C$180&amp;[1]Yearly!$D$2:$D$180,0))),0,(INDEX([1]Yearly!J$2:J$180,MATCH($A47&amp;$B47,[1]Yearly!$C$2:$C$180&amp;[1]Yearly!$D$2:$D$180,0))))</f>
        <v>4</v>
      </c>
      <c r="J47" s="1"/>
      <c r="K47" s="145">
        <f>ROUND(D47*(100000/Appendix!D$14),1)</f>
        <v>1.2</v>
      </c>
      <c r="L47" s="146">
        <f>ROUND(E47*(100000/Appendix!E$14),1)</f>
        <v>0</v>
      </c>
      <c r="M47" s="146">
        <f>ROUND(F47*(100000/Appendix!F$14),1)</f>
        <v>1.2</v>
      </c>
      <c r="N47" s="146">
        <f>ROUND(G47*(100000/Appendix!G$14),1)</f>
        <v>0</v>
      </c>
      <c r="O47" s="146">
        <f>ROUND(H47*(100000/Appendix!H$14),1)</f>
        <v>0</v>
      </c>
      <c r="P47" s="141">
        <f>ROUND(I47*(100000/Appendix!I$14),1)</f>
        <v>4.9000000000000004</v>
      </c>
      <c r="Q47" s="142"/>
      <c r="R47" s="142"/>
      <c r="S47" s="142"/>
      <c r="T47" s="142"/>
      <c r="U47" s="142"/>
      <c r="V47" s="142"/>
      <c r="W47" s="1"/>
      <c r="X47" s="1"/>
      <c r="Y47" s="1"/>
      <c r="Z47" s="1"/>
      <c r="AA47" s="1"/>
      <c r="AB47" s="1"/>
    </row>
    <row r="48" spans="1:28" x14ac:dyDescent="0.2">
      <c r="C48" s="147" t="s">
        <v>25</v>
      </c>
      <c r="D48" s="183">
        <f>SUM(D44:D47)</f>
        <v>3</v>
      </c>
      <c r="E48" s="149">
        <f t="shared" ref="E48:I48" si="22">SUM(E44:E47)</f>
        <v>0</v>
      </c>
      <c r="F48" s="149">
        <f t="shared" si="22"/>
        <v>2</v>
      </c>
      <c r="G48" s="149">
        <f t="shared" si="22"/>
        <v>3</v>
      </c>
      <c r="H48" s="149">
        <f t="shared" si="22"/>
        <v>3</v>
      </c>
      <c r="I48" s="150">
        <f t="shared" si="22"/>
        <v>13</v>
      </c>
      <c r="J48" s="1"/>
      <c r="K48" s="151">
        <f>ROUND(D48*(100000/Appendix!D$14),1)</f>
        <v>3.5</v>
      </c>
      <c r="L48" s="152">
        <f>ROUND(E48*(100000/Appendix!E$14),1)</f>
        <v>0</v>
      </c>
      <c r="M48" s="152">
        <f>ROUND(F48*(100000/Appendix!F$14),1)</f>
        <v>2.2999999999999998</v>
      </c>
      <c r="N48" s="152">
        <f>ROUND(G48*(100000/Appendix!G$14),1)</f>
        <v>3.6</v>
      </c>
      <c r="O48" s="152">
        <f>ROUND(H48*(100000/Appendix!H$14),1)</f>
        <v>3.6</v>
      </c>
      <c r="P48" s="153">
        <f>ROUND(I48*(100000/Appendix!I$14),1)</f>
        <v>15.8</v>
      </c>
      <c r="Q48" s="142"/>
      <c r="R48" s="142"/>
      <c r="S48" s="142"/>
      <c r="T48" s="142"/>
      <c r="U48" s="142"/>
      <c r="V48" s="142"/>
      <c r="W48" s="1"/>
      <c r="X48" s="1"/>
      <c r="Y48" s="1"/>
      <c r="Z48" s="1"/>
      <c r="AA48" s="1"/>
      <c r="AB48" s="1"/>
    </row>
    <row r="49" spans="1:28" s="57" customFormat="1" x14ac:dyDescent="0.2">
      <c r="A49" s="57">
        <v>11</v>
      </c>
      <c r="B49" s="58">
        <v>6</v>
      </c>
      <c r="C49" s="83" t="s">
        <v>89</v>
      </c>
      <c r="D49" s="154">
        <f t="array" ref="D49">IF(ISERROR(INDEX([1]Yearly!E$2:E$180,MATCH($A49&amp;$B49,[1]Yearly!$C$2:$C$180&amp;[1]Yearly!$D$2:$D$180,0))),0,(INDEX([1]Yearly!E$2:E$180,MATCH($A49&amp;$B49,[1]Yearly!$C$2:$C$180&amp;[1]Yearly!$D$2:$D$180,0))))</f>
        <v>1746</v>
      </c>
      <c r="E49" s="155">
        <f t="array" ref="E49">IF(ISERROR(INDEX([1]Yearly!F$2:F$180,MATCH($A49&amp;$B49,[1]Yearly!$C$2:$C$180&amp;[1]Yearly!$D$2:$D$180,0))),0,(INDEX([1]Yearly!F$2:F$180,MATCH($A49&amp;$B49,[1]Yearly!$C$2:$C$180&amp;[1]Yearly!$D$2:$D$180,0))))</f>
        <v>1969</v>
      </c>
      <c r="F49" s="155">
        <f t="array" ref="F49">IF(ISERROR(INDEX([1]Yearly!G$2:G$180,MATCH($A49&amp;$B49,[1]Yearly!$C$2:$C$180&amp;[1]Yearly!$D$2:$D$180,0))),0,(INDEX([1]Yearly!G$2:G$180,MATCH($A49&amp;$B49,[1]Yearly!$C$2:$C$180&amp;[1]Yearly!$D$2:$D$180,0))))</f>
        <v>1765</v>
      </c>
      <c r="G49" s="155">
        <f t="array" ref="G49">IF(ISERROR(INDEX([1]Yearly!H$2:H$180,MATCH($A49&amp;$B49,[1]Yearly!$C$2:$C$180&amp;[1]Yearly!$D$2:$D$180,0))),0,(INDEX([1]Yearly!H$2:H$180,MATCH($A49&amp;$B49,[1]Yearly!$C$2:$C$180&amp;[1]Yearly!$D$2:$D$180,0))))</f>
        <v>1791</v>
      </c>
      <c r="H49" s="155">
        <f t="array" ref="H49">IF(ISERROR(INDEX([1]Yearly!I$2:I$180,MATCH($A49&amp;$B49,[1]Yearly!$C$2:$C$180&amp;[1]Yearly!$D$2:$D$180,0))),0,(INDEX([1]Yearly!I$2:I$180,MATCH($A49&amp;$B49,[1]Yearly!$C$2:$C$180&amp;[1]Yearly!$D$2:$D$180,0))))</f>
        <v>2317</v>
      </c>
      <c r="I49" s="156">
        <f t="array" ref="I49">IF(ISERROR(INDEX([1]Yearly!J$2:J$180,MATCH($A49&amp;$B49,[1]Yearly!$C$2:$C$180&amp;[1]Yearly!$D$2:$D$180,0))),0,(INDEX([1]Yearly!J$2:J$180,MATCH($A49&amp;$B49,[1]Yearly!$C$2:$C$180&amp;[1]Yearly!$D$2:$D$180,0))))</f>
        <v>2450</v>
      </c>
      <c r="J49" s="64"/>
      <c r="K49" s="157">
        <f>ROUND(D49*(100000/Appendix!D$14),1)</f>
        <v>2018.1</v>
      </c>
      <c r="L49" s="158">
        <f>ROUND(E49*(100000/Appendix!E$14),1)</f>
        <v>2266.9</v>
      </c>
      <c r="M49" s="158">
        <f>ROUND(F49*(100000/Appendix!F$14),1)</f>
        <v>2067.5</v>
      </c>
      <c r="N49" s="158">
        <f>ROUND(G49*(100000/Appendix!G$14),1)</f>
        <v>2133.6999999999998</v>
      </c>
      <c r="O49" s="158">
        <f>ROUND(H49*(100000/Appendix!H$14),1)</f>
        <v>2785.4</v>
      </c>
      <c r="P49" s="159">
        <f>ROUND(I49*(100000/Appendix!I$14),1)</f>
        <v>2986.7</v>
      </c>
      <c r="Q49" s="160"/>
      <c r="R49" s="160"/>
      <c r="S49" s="160"/>
      <c r="T49" s="160"/>
      <c r="U49" s="160"/>
      <c r="V49" s="160"/>
      <c r="W49" s="64"/>
      <c r="X49" s="64"/>
      <c r="Y49" s="64"/>
      <c r="Z49" s="64"/>
      <c r="AA49" s="64"/>
      <c r="AB49" s="64"/>
    </row>
    <row r="50" spans="1:28" x14ac:dyDescent="0.2">
      <c r="A50" s="11">
        <v>11</v>
      </c>
      <c r="B50" s="34">
        <v>7</v>
      </c>
      <c r="C50" s="81" t="s">
        <v>27</v>
      </c>
      <c r="D50" s="143">
        <f t="array" ref="D50">IF(ISERROR(INDEX([1]Yearly!E$2:E$180,MATCH($A50&amp;$B50,[1]Yearly!$C$2:$C$180&amp;[1]Yearly!$D$2:$D$180,0))),0,(INDEX([1]Yearly!E$2:E$180,MATCH($A50&amp;$B50,[1]Yearly!$C$2:$C$180&amp;[1]Yearly!$D$2:$D$180,0))))</f>
        <v>12</v>
      </c>
      <c r="E50" s="144">
        <f t="array" ref="E50">IF(ISERROR(INDEX([1]Yearly!F$2:F$180,MATCH($A50&amp;$B50,[1]Yearly!$C$2:$C$180&amp;[1]Yearly!$D$2:$D$180,0))),0,(INDEX([1]Yearly!F$2:F$180,MATCH($A50&amp;$B50,[1]Yearly!$C$2:$C$180&amp;[1]Yearly!$D$2:$D$180,0))))</f>
        <v>11</v>
      </c>
      <c r="F50" s="144">
        <f t="array" ref="F50">IF(ISERROR(INDEX([1]Yearly!G$2:G$180,MATCH($A50&amp;$B50,[1]Yearly!$C$2:$C$180&amp;[1]Yearly!$D$2:$D$180,0))),0,(INDEX([1]Yearly!G$2:G$180,MATCH($A50&amp;$B50,[1]Yearly!$C$2:$C$180&amp;[1]Yearly!$D$2:$D$180,0))))</f>
        <v>5</v>
      </c>
      <c r="G50" s="144">
        <f t="array" ref="G50">IF(ISERROR(INDEX([1]Yearly!H$2:H$180,MATCH($A50&amp;$B50,[1]Yearly!$C$2:$C$180&amp;[1]Yearly!$D$2:$D$180,0))),0,(INDEX([1]Yearly!H$2:H$180,MATCH($A50&amp;$B50,[1]Yearly!$C$2:$C$180&amp;[1]Yearly!$D$2:$D$180,0))))</f>
        <v>7</v>
      </c>
      <c r="H50" s="144">
        <f t="array" ref="H50">IF(ISERROR(INDEX([1]Yearly!I$2:I$180,MATCH($A50&amp;$B50,[1]Yearly!$C$2:$C$180&amp;[1]Yearly!$D$2:$D$180,0))),0,(INDEX([1]Yearly!I$2:I$180,MATCH($A50&amp;$B50,[1]Yearly!$C$2:$C$180&amp;[1]Yearly!$D$2:$D$180,0))))</f>
        <v>13</v>
      </c>
      <c r="I50" s="138">
        <f t="array" ref="I50">IF(ISERROR(INDEX([1]Yearly!J$2:J$180,MATCH($A50&amp;$B50,[1]Yearly!$C$2:$C$180&amp;[1]Yearly!$D$2:$D$180,0))),0,(INDEX([1]Yearly!J$2:J$180,MATCH($A50&amp;$B50,[1]Yearly!$C$2:$C$180&amp;[1]Yearly!$D$2:$D$180,0))))</f>
        <v>4</v>
      </c>
      <c r="J50" s="1"/>
      <c r="K50" s="145">
        <f>ROUND(D50*(100000/Appendix!D$14),1)</f>
        <v>13.9</v>
      </c>
      <c r="L50" s="146">
        <f>ROUND(E50*(100000/Appendix!E$14),1)</f>
        <v>12.7</v>
      </c>
      <c r="M50" s="146">
        <f>ROUND(F50*(100000/Appendix!F$14),1)</f>
        <v>5.9</v>
      </c>
      <c r="N50" s="146">
        <f>ROUND(G50*(100000/Appendix!G$14),1)</f>
        <v>8.3000000000000007</v>
      </c>
      <c r="O50" s="146">
        <f>ROUND(H50*(100000/Appendix!H$14),1)</f>
        <v>15.6</v>
      </c>
      <c r="P50" s="141">
        <f>ROUND(I50*(100000/Appendix!I$14),1)</f>
        <v>4.9000000000000004</v>
      </c>
      <c r="Q50" s="142"/>
      <c r="R50" s="142"/>
      <c r="S50" s="142"/>
      <c r="T50" s="142"/>
      <c r="U50" s="142"/>
      <c r="V50" s="142"/>
      <c r="W50" s="1"/>
      <c r="X50" s="1"/>
      <c r="Y50" s="1"/>
      <c r="Z50" s="1"/>
      <c r="AA50" s="1"/>
      <c r="AB50" s="1"/>
    </row>
    <row r="51" spans="1:28" x14ac:dyDescent="0.2">
      <c r="C51" s="147" t="s">
        <v>28</v>
      </c>
      <c r="D51" s="183">
        <f>SUM(D49:D50)</f>
        <v>1758</v>
      </c>
      <c r="E51" s="149">
        <f t="shared" ref="E51:I51" si="23">SUM(E49:E50)</f>
        <v>1980</v>
      </c>
      <c r="F51" s="149">
        <f t="shared" si="23"/>
        <v>1770</v>
      </c>
      <c r="G51" s="149">
        <f t="shared" si="23"/>
        <v>1798</v>
      </c>
      <c r="H51" s="149">
        <f t="shared" si="23"/>
        <v>2330</v>
      </c>
      <c r="I51" s="150">
        <f t="shared" si="23"/>
        <v>2454</v>
      </c>
      <c r="J51" s="1"/>
      <c r="K51" s="151">
        <f>ROUND(D51*(100000/Appendix!D$14),1)</f>
        <v>2032</v>
      </c>
      <c r="L51" s="152">
        <f>ROUND(E51*(100000/Appendix!E$14),1)</f>
        <v>2279.5</v>
      </c>
      <c r="M51" s="152">
        <f>ROUND(F51*(100000/Appendix!F$14),1)</f>
        <v>2073.4</v>
      </c>
      <c r="N51" s="152">
        <f>ROUND(G51*(100000/Appendix!G$14),1)</f>
        <v>2142.1</v>
      </c>
      <c r="O51" s="152">
        <f>ROUND(H51*(100000/Appendix!H$14),1)</f>
        <v>2801</v>
      </c>
      <c r="P51" s="153">
        <f>ROUND(I51*(100000/Appendix!I$14),1)</f>
        <v>2991.6</v>
      </c>
      <c r="Q51" s="142"/>
      <c r="R51" s="142"/>
      <c r="S51" s="142"/>
      <c r="T51" s="142"/>
      <c r="U51" s="142"/>
      <c r="V51" s="142"/>
      <c r="W51" s="1"/>
      <c r="X51" s="1"/>
      <c r="Y51" s="1"/>
      <c r="Z51" s="1"/>
      <c r="AA51" s="1"/>
      <c r="AB51" s="1"/>
    </row>
    <row r="52" spans="1:28" s="57" customFormat="1" x14ac:dyDescent="0.2">
      <c r="A52" s="57">
        <v>11</v>
      </c>
      <c r="B52" s="58">
        <v>8</v>
      </c>
      <c r="C52" s="83" t="s">
        <v>29</v>
      </c>
      <c r="D52" s="154">
        <f t="array" ref="D52">IF(ISERROR(INDEX([1]Yearly!E$2:E$180,MATCH($A52&amp;$B52,[1]Yearly!$C$2:$C$180&amp;[1]Yearly!$D$2:$D$180,0))),0,(INDEX([1]Yearly!E$2:E$180,MATCH($A52&amp;$B52,[1]Yearly!$C$2:$C$180&amp;[1]Yearly!$D$2:$D$180,0))))</f>
        <v>126</v>
      </c>
      <c r="E52" s="155">
        <f t="array" ref="E52">IF(ISERROR(INDEX([1]Yearly!F$2:F$180,MATCH($A52&amp;$B52,[1]Yearly!$C$2:$C$180&amp;[1]Yearly!$D$2:$D$180,0))),0,(INDEX([1]Yearly!F$2:F$180,MATCH($A52&amp;$B52,[1]Yearly!$C$2:$C$180&amp;[1]Yearly!$D$2:$D$180,0))))</f>
        <v>137</v>
      </c>
      <c r="F52" s="155">
        <f t="array" ref="F52">IF(ISERROR(INDEX([1]Yearly!G$2:G$180,MATCH($A52&amp;$B52,[1]Yearly!$C$2:$C$180&amp;[1]Yearly!$D$2:$D$180,0))),0,(INDEX([1]Yearly!G$2:G$180,MATCH($A52&amp;$B52,[1]Yearly!$C$2:$C$180&amp;[1]Yearly!$D$2:$D$180,0))))</f>
        <v>136</v>
      </c>
      <c r="G52" s="155">
        <f t="array" ref="G52">IF(ISERROR(INDEX([1]Yearly!H$2:H$180,MATCH($A52&amp;$B52,[1]Yearly!$C$2:$C$180&amp;[1]Yearly!$D$2:$D$180,0))),0,(INDEX([1]Yearly!H$2:H$180,MATCH($A52&amp;$B52,[1]Yearly!$C$2:$C$180&amp;[1]Yearly!$D$2:$D$180,0))))</f>
        <v>129</v>
      </c>
      <c r="H52" s="155">
        <f t="array" ref="H52">IF(ISERROR(INDEX([1]Yearly!I$2:I$180,MATCH($A52&amp;$B52,[1]Yearly!$C$2:$C$180&amp;[1]Yearly!$D$2:$D$180,0))),0,(INDEX([1]Yearly!I$2:I$180,MATCH($A52&amp;$B52,[1]Yearly!$C$2:$C$180&amp;[1]Yearly!$D$2:$D$180,0))))</f>
        <v>130</v>
      </c>
      <c r="I52" s="156">
        <f t="array" ref="I52">IF(ISERROR(INDEX([1]Yearly!J$2:J$180,MATCH($A52&amp;$B52,[1]Yearly!$C$2:$C$180&amp;[1]Yearly!$D$2:$D$180,0))),0,(INDEX([1]Yearly!J$2:J$180,MATCH($A52&amp;$B52,[1]Yearly!$C$2:$C$180&amp;[1]Yearly!$D$2:$D$180,0))))</f>
        <v>117</v>
      </c>
      <c r="J52" s="64"/>
      <c r="K52" s="157">
        <f>ROUND(D52*(100000/Appendix!D$14),1)</f>
        <v>145.6</v>
      </c>
      <c r="L52" s="158">
        <f>ROUND(E52*(100000/Appendix!E$14),1)</f>
        <v>157.69999999999999</v>
      </c>
      <c r="M52" s="158">
        <f>ROUND(F52*(100000/Appendix!F$14),1)</f>
        <v>159.30000000000001</v>
      </c>
      <c r="N52" s="158">
        <f>ROUND(G52*(100000/Appendix!G$14),1)</f>
        <v>153.69999999999999</v>
      </c>
      <c r="O52" s="158">
        <f>ROUND(H52*(100000/Appendix!H$14),1)</f>
        <v>156.30000000000001</v>
      </c>
      <c r="P52" s="159">
        <f>ROUND(I52*(100000/Appendix!I$14),1)</f>
        <v>142.6</v>
      </c>
      <c r="Q52" s="160"/>
      <c r="R52" s="160"/>
      <c r="S52" s="160"/>
      <c r="T52" s="160"/>
      <c r="U52" s="160"/>
      <c r="V52" s="160"/>
      <c r="W52" s="64"/>
      <c r="X52" s="64"/>
      <c r="Y52" s="64"/>
      <c r="Z52" s="64"/>
      <c r="AA52" s="64"/>
      <c r="AB52" s="64"/>
    </row>
    <row r="53" spans="1:28" x14ac:dyDescent="0.2">
      <c r="A53" s="11">
        <v>11</v>
      </c>
      <c r="B53" s="34">
        <v>9</v>
      </c>
      <c r="C53" s="81" t="s">
        <v>30</v>
      </c>
      <c r="D53" s="143">
        <f t="array" ref="D53">IF(ISERROR(INDEX([1]Yearly!E$2:E$180,MATCH($A53&amp;$B53,[1]Yearly!$C$2:$C$180&amp;[1]Yearly!$D$2:$D$180,0))),0,(INDEX([1]Yearly!E$2:E$180,MATCH($A53&amp;$B53,[1]Yearly!$C$2:$C$180&amp;[1]Yearly!$D$2:$D$180,0))))</f>
        <v>21</v>
      </c>
      <c r="E53" s="144">
        <f t="array" ref="E53">IF(ISERROR(INDEX([1]Yearly!F$2:F$180,MATCH($A53&amp;$B53,[1]Yearly!$C$2:$C$180&amp;[1]Yearly!$D$2:$D$180,0))),0,(INDEX([1]Yearly!F$2:F$180,MATCH($A53&amp;$B53,[1]Yearly!$C$2:$C$180&amp;[1]Yearly!$D$2:$D$180,0))))</f>
        <v>23</v>
      </c>
      <c r="F53" s="144">
        <f t="array" ref="F53">IF(ISERROR(INDEX([1]Yearly!G$2:G$180,MATCH($A53&amp;$B53,[1]Yearly!$C$2:$C$180&amp;[1]Yearly!$D$2:$D$180,0))),0,(INDEX([1]Yearly!G$2:G$180,MATCH($A53&amp;$B53,[1]Yearly!$C$2:$C$180&amp;[1]Yearly!$D$2:$D$180,0))))</f>
        <v>22</v>
      </c>
      <c r="G53" s="144">
        <f t="array" ref="G53">IF(ISERROR(INDEX([1]Yearly!H$2:H$180,MATCH($A53&amp;$B53,[1]Yearly!$C$2:$C$180&amp;[1]Yearly!$D$2:$D$180,0))),0,(INDEX([1]Yearly!H$2:H$180,MATCH($A53&amp;$B53,[1]Yearly!$C$2:$C$180&amp;[1]Yearly!$D$2:$D$180,0))))</f>
        <v>28</v>
      </c>
      <c r="H53" s="144">
        <f t="array" ref="H53">IF(ISERROR(INDEX([1]Yearly!I$2:I$180,MATCH($A53&amp;$B53,[1]Yearly!$C$2:$C$180&amp;[1]Yearly!$D$2:$D$180,0))),0,(INDEX([1]Yearly!I$2:I$180,MATCH($A53&amp;$B53,[1]Yearly!$C$2:$C$180&amp;[1]Yearly!$D$2:$D$180,0))))</f>
        <v>36</v>
      </c>
      <c r="I53" s="138">
        <f t="array" ref="I53">IF(ISERROR(INDEX([1]Yearly!J$2:J$180,MATCH($A53&amp;$B53,[1]Yearly!$C$2:$C$180&amp;[1]Yearly!$D$2:$D$180,0))),0,(INDEX([1]Yearly!J$2:J$180,MATCH($A53&amp;$B53,[1]Yearly!$C$2:$C$180&amp;[1]Yearly!$D$2:$D$180,0))))</f>
        <v>22</v>
      </c>
      <c r="J53" s="1"/>
      <c r="K53" s="145">
        <f>ROUND(D53*(100000/Appendix!D$14),1)</f>
        <v>24.3</v>
      </c>
      <c r="L53" s="146">
        <f>ROUND(E53*(100000/Appendix!E$14),1)</f>
        <v>26.5</v>
      </c>
      <c r="M53" s="146">
        <f>ROUND(F53*(100000/Appendix!F$14),1)</f>
        <v>25.8</v>
      </c>
      <c r="N53" s="146">
        <f>ROUND(G53*(100000/Appendix!G$14),1)</f>
        <v>33.4</v>
      </c>
      <c r="O53" s="146">
        <f>ROUND(H53*(100000/Appendix!H$14),1)</f>
        <v>43.3</v>
      </c>
      <c r="P53" s="141">
        <f>ROUND(I53*(100000/Appendix!I$14),1)</f>
        <v>26.8</v>
      </c>
      <c r="Q53" s="142"/>
      <c r="R53" s="142"/>
      <c r="S53" s="142"/>
      <c r="T53" s="142"/>
      <c r="U53" s="142"/>
      <c r="V53" s="142"/>
      <c r="W53" s="1"/>
      <c r="X53" s="1"/>
      <c r="Y53" s="1"/>
      <c r="Z53" s="1"/>
      <c r="AA53" s="1"/>
      <c r="AB53" s="1"/>
    </row>
    <row r="54" spans="1:28" x14ac:dyDescent="0.2">
      <c r="C54" s="147" t="s">
        <v>31</v>
      </c>
      <c r="D54" s="183">
        <f>SUM(D52:D53)</f>
        <v>147</v>
      </c>
      <c r="E54" s="149">
        <f t="shared" ref="E54:I54" si="24">SUM(E52:E53)</f>
        <v>160</v>
      </c>
      <c r="F54" s="149">
        <f t="shared" si="24"/>
        <v>158</v>
      </c>
      <c r="G54" s="149">
        <f t="shared" si="24"/>
        <v>157</v>
      </c>
      <c r="H54" s="149">
        <f t="shared" si="24"/>
        <v>166</v>
      </c>
      <c r="I54" s="150">
        <f t="shared" si="24"/>
        <v>139</v>
      </c>
      <c r="J54" s="1"/>
      <c r="K54" s="151">
        <f>ROUND(D54*(100000/Appendix!D$14),1)</f>
        <v>169.9</v>
      </c>
      <c r="L54" s="152">
        <f>ROUND(E54*(100000/Appendix!E$14),1)</f>
        <v>184.2</v>
      </c>
      <c r="M54" s="152">
        <f>ROUND(F54*(100000/Appendix!F$14),1)</f>
        <v>185.1</v>
      </c>
      <c r="N54" s="152">
        <f>ROUND(G54*(100000/Appendix!G$14),1)</f>
        <v>187</v>
      </c>
      <c r="O54" s="152">
        <f>ROUND(H54*(100000/Appendix!H$14),1)</f>
        <v>199.6</v>
      </c>
      <c r="P54" s="153">
        <f>ROUND(I54*(100000/Appendix!I$14),1)</f>
        <v>169.4</v>
      </c>
      <c r="Q54" s="142"/>
      <c r="R54" s="142"/>
      <c r="S54" s="142"/>
      <c r="T54" s="142"/>
      <c r="U54" s="142"/>
      <c r="V54" s="142"/>
      <c r="W54" s="1"/>
      <c r="X54" s="1"/>
      <c r="Y54" s="1"/>
      <c r="Z54" s="1"/>
      <c r="AA54" s="1"/>
      <c r="AB54" s="1"/>
    </row>
    <row r="55" spans="1:28" x14ac:dyDescent="0.2">
      <c r="A55" s="11">
        <v>11</v>
      </c>
      <c r="B55" s="34">
        <v>10</v>
      </c>
      <c r="C55" s="161" t="s">
        <v>90</v>
      </c>
      <c r="D55" s="184">
        <f t="array" ref="D55">IF(ISERROR(INDEX([1]Yearly!E$2:E$180,MATCH($A55&amp;$B55,[1]Yearly!$C$2:$C$180&amp;[1]Yearly!$D$2:$D$180,0))),0,(INDEX([1]Yearly!E$2:E$180,MATCH($A55&amp;$B55,[1]Yearly!$C$2:$C$180&amp;[1]Yearly!$D$2:$D$180,0))))</f>
        <v>36</v>
      </c>
      <c r="E55" s="162">
        <f t="array" ref="E55">IF(ISERROR(INDEX([1]Yearly!F$2:F$180,MATCH($A55&amp;$B55,[1]Yearly!$C$2:$C$180&amp;[1]Yearly!$D$2:$D$180,0))),0,(INDEX([1]Yearly!F$2:F$180,MATCH($A55&amp;$B55,[1]Yearly!$C$2:$C$180&amp;[1]Yearly!$D$2:$D$180,0))))</f>
        <v>40</v>
      </c>
      <c r="F55" s="162">
        <f t="array" ref="F55">IF(ISERROR(INDEX([1]Yearly!G$2:G$180,MATCH($A55&amp;$B55,[1]Yearly!$C$2:$C$180&amp;[1]Yearly!$D$2:$D$180,0))),0,(INDEX([1]Yearly!G$2:G$180,MATCH($A55&amp;$B55,[1]Yearly!$C$2:$C$180&amp;[1]Yearly!$D$2:$D$180,0))))</f>
        <v>36</v>
      </c>
      <c r="G55" s="162">
        <f t="array" ref="G55">IF(ISERROR(INDEX([1]Yearly!H$2:H$180,MATCH($A55&amp;$B55,[1]Yearly!$C$2:$C$180&amp;[1]Yearly!$D$2:$D$180,0))),0,(INDEX([1]Yearly!H$2:H$180,MATCH($A55&amp;$B55,[1]Yearly!$C$2:$C$180&amp;[1]Yearly!$D$2:$D$180,0))))</f>
        <v>20</v>
      </c>
      <c r="H55" s="162">
        <f t="array" ref="H55">IF(ISERROR(INDEX([1]Yearly!I$2:I$180,MATCH($A55&amp;$B55,[1]Yearly!$C$2:$C$180&amp;[1]Yearly!$D$2:$D$180,0))),0,(INDEX([1]Yearly!I$2:I$180,MATCH($A55&amp;$B55,[1]Yearly!$C$2:$C$180&amp;[1]Yearly!$D$2:$D$180,0))))</f>
        <v>27</v>
      </c>
      <c r="I55" s="163">
        <f t="array" ref="I55">IF(ISERROR(INDEX([1]Yearly!J$2:J$180,MATCH($A55&amp;$B55,[1]Yearly!$C$2:$C$180&amp;[1]Yearly!$D$2:$D$180,0))),0,(INDEX([1]Yearly!J$2:J$180,MATCH($A55&amp;$B55,[1]Yearly!$C$2:$C$180&amp;[1]Yearly!$D$2:$D$180,0))))</f>
        <v>32</v>
      </c>
      <c r="J55" s="1"/>
      <c r="K55" s="164">
        <f>ROUND(D55*(100000/Appendix!D$14),1)</f>
        <v>41.6</v>
      </c>
      <c r="L55" s="165">
        <f>ROUND(E55*(100000/Appendix!E$14),1)</f>
        <v>46.1</v>
      </c>
      <c r="M55" s="165">
        <f>ROUND(F55*(100000/Appendix!F$14),1)</f>
        <v>42.2</v>
      </c>
      <c r="N55" s="165">
        <f>ROUND(G55*(100000/Appendix!G$14),1)</f>
        <v>23.8</v>
      </c>
      <c r="O55" s="165">
        <f>ROUND(H55*(100000/Appendix!H$14),1)</f>
        <v>32.5</v>
      </c>
      <c r="P55" s="166">
        <f>ROUND(I55*(100000/Appendix!I$14),1)</f>
        <v>39</v>
      </c>
      <c r="Q55" s="142"/>
      <c r="R55" s="142"/>
      <c r="S55" s="142"/>
      <c r="T55" s="142"/>
      <c r="U55" s="142"/>
      <c r="V55" s="142"/>
      <c r="W55" s="1"/>
      <c r="X55" s="1"/>
      <c r="Y55" s="1"/>
      <c r="Z55" s="1"/>
      <c r="AA55" s="1"/>
      <c r="AB55" s="1"/>
    </row>
    <row r="56" spans="1:28" x14ac:dyDescent="0.2">
      <c r="A56" s="11">
        <v>11</v>
      </c>
      <c r="B56" s="34">
        <v>11</v>
      </c>
      <c r="C56" s="81" t="s">
        <v>91</v>
      </c>
      <c r="D56" s="143">
        <f t="array" ref="D56">IF(ISERROR(INDEX([1]Yearly!E$2:E$180,MATCH($A56&amp;$B56,[1]Yearly!$C$2:$C$180&amp;[1]Yearly!$D$2:$D$180,0))),0,(INDEX([1]Yearly!E$2:E$180,MATCH($A56&amp;$B56,[1]Yearly!$C$2:$C$180&amp;[1]Yearly!$D$2:$D$180,0))))</f>
        <v>0</v>
      </c>
      <c r="E56" s="144">
        <f t="array" ref="E56">IF(ISERROR(INDEX([1]Yearly!F$2:F$180,MATCH($A56&amp;$B56,[1]Yearly!$C$2:$C$180&amp;[1]Yearly!$D$2:$D$180,0))),0,(INDEX([1]Yearly!F$2:F$180,MATCH($A56&amp;$B56,[1]Yearly!$C$2:$C$180&amp;[1]Yearly!$D$2:$D$180,0))))</f>
        <v>0</v>
      </c>
      <c r="F56" s="144">
        <f t="array" ref="F56">IF(ISERROR(INDEX([1]Yearly!G$2:G$180,MATCH($A56&amp;$B56,[1]Yearly!$C$2:$C$180&amp;[1]Yearly!$D$2:$D$180,0))),0,(INDEX([1]Yearly!G$2:G$180,MATCH($A56&amp;$B56,[1]Yearly!$C$2:$C$180&amp;[1]Yearly!$D$2:$D$180,0))))</f>
        <v>0</v>
      </c>
      <c r="G56" s="144">
        <f t="array" ref="G56">IF(ISERROR(INDEX([1]Yearly!H$2:H$180,MATCH($A56&amp;$B56,[1]Yearly!$C$2:$C$180&amp;[1]Yearly!$D$2:$D$180,0))),0,(INDEX([1]Yearly!H$2:H$180,MATCH($A56&amp;$B56,[1]Yearly!$C$2:$C$180&amp;[1]Yearly!$D$2:$D$180,0))))</f>
        <v>0</v>
      </c>
      <c r="H56" s="144">
        <f t="array" ref="H56">IF(ISERROR(INDEX([1]Yearly!I$2:I$180,MATCH($A56&amp;$B56,[1]Yearly!$C$2:$C$180&amp;[1]Yearly!$D$2:$D$180,0))),0,(INDEX([1]Yearly!I$2:I$180,MATCH($A56&amp;$B56,[1]Yearly!$C$2:$C$180&amp;[1]Yearly!$D$2:$D$180,0))))</f>
        <v>0</v>
      </c>
      <c r="I56" s="138">
        <f t="array" ref="I56">IF(ISERROR(INDEX([1]Yearly!J$2:J$180,MATCH($A56&amp;$B56,[1]Yearly!$C$2:$C$180&amp;[1]Yearly!$D$2:$D$180,0))),0,(INDEX([1]Yearly!J$2:J$180,MATCH($A56&amp;$B56,[1]Yearly!$C$2:$C$180&amp;[1]Yearly!$D$2:$D$180,0))))</f>
        <v>2</v>
      </c>
      <c r="J56" s="1"/>
      <c r="K56" s="145">
        <f>ROUND(D56*(100000/Appendix!D$14),1)</f>
        <v>0</v>
      </c>
      <c r="L56" s="146">
        <f>ROUND(E56*(100000/Appendix!E$14),1)</f>
        <v>0</v>
      </c>
      <c r="M56" s="146">
        <f>ROUND(F56*(100000/Appendix!F$14),1)</f>
        <v>0</v>
      </c>
      <c r="N56" s="146">
        <f>ROUND(G56*(100000/Appendix!G$14),1)</f>
        <v>0</v>
      </c>
      <c r="O56" s="146">
        <f>ROUND(H56*(100000/Appendix!H$14),1)</f>
        <v>0</v>
      </c>
      <c r="P56" s="141">
        <f>ROUND(I56*(100000/Appendix!I$14),1)</f>
        <v>2.4</v>
      </c>
      <c r="Q56" s="142"/>
      <c r="R56" s="142"/>
      <c r="S56" s="142"/>
      <c r="T56" s="142"/>
      <c r="U56" s="142"/>
      <c r="V56" s="142"/>
      <c r="W56" s="1"/>
      <c r="X56" s="1"/>
      <c r="Y56" s="1"/>
      <c r="Z56" s="1"/>
      <c r="AA56" s="1"/>
      <c r="AB56" s="1"/>
    </row>
    <row r="57" spans="1:28" x14ac:dyDescent="0.2">
      <c r="A57" s="11">
        <v>11</v>
      </c>
      <c r="B57" s="34">
        <v>12</v>
      </c>
      <c r="C57" s="81" t="s">
        <v>92</v>
      </c>
      <c r="D57" s="143">
        <f t="array" ref="D57">IF(ISERROR(INDEX([1]Yearly!E$2:E$180,MATCH($A57&amp;$B57,[1]Yearly!$C$2:$C$180&amp;[1]Yearly!$D$2:$D$180,0))),0,(INDEX([1]Yearly!E$2:E$180,MATCH($A57&amp;$B57,[1]Yearly!$C$2:$C$180&amp;[1]Yearly!$D$2:$D$180,0))))</f>
        <v>11</v>
      </c>
      <c r="E57" s="144">
        <f t="array" ref="E57">IF(ISERROR(INDEX([1]Yearly!F$2:F$180,MATCH($A57&amp;$B57,[1]Yearly!$C$2:$C$180&amp;[1]Yearly!$D$2:$D$180,0))),0,(INDEX([1]Yearly!F$2:F$180,MATCH($A57&amp;$B57,[1]Yearly!$C$2:$C$180&amp;[1]Yearly!$D$2:$D$180,0))))</f>
        <v>8</v>
      </c>
      <c r="F57" s="144">
        <f t="array" ref="F57">IF(ISERROR(INDEX([1]Yearly!G$2:G$180,MATCH($A57&amp;$B57,[1]Yearly!$C$2:$C$180&amp;[1]Yearly!$D$2:$D$180,0))),0,(INDEX([1]Yearly!G$2:G$180,MATCH($A57&amp;$B57,[1]Yearly!$C$2:$C$180&amp;[1]Yearly!$D$2:$D$180,0))))</f>
        <v>6</v>
      </c>
      <c r="G57" s="144">
        <f t="array" ref="G57">IF(ISERROR(INDEX([1]Yearly!H$2:H$180,MATCH($A57&amp;$B57,[1]Yearly!$C$2:$C$180&amp;[1]Yearly!$D$2:$D$180,0))),0,(INDEX([1]Yearly!H$2:H$180,MATCH($A57&amp;$B57,[1]Yearly!$C$2:$C$180&amp;[1]Yearly!$D$2:$D$180,0))))</f>
        <v>11</v>
      </c>
      <c r="H57" s="144">
        <f t="array" ref="H57">IF(ISERROR(INDEX([1]Yearly!I$2:I$180,MATCH($A57&amp;$B57,[1]Yearly!$C$2:$C$180&amp;[1]Yearly!$D$2:$D$180,0))),0,(INDEX([1]Yearly!I$2:I$180,MATCH($A57&amp;$B57,[1]Yearly!$C$2:$C$180&amp;[1]Yearly!$D$2:$D$180,0))))</f>
        <v>10</v>
      </c>
      <c r="I57" s="138">
        <f t="array" ref="I57">IF(ISERROR(INDEX([1]Yearly!J$2:J$180,MATCH($A57&amp;$B57,[1]Yearly!$C$2:$C$180&amp;[1]Yearly!$D$2:$D$180,0))),0,(INDEX([1]Yearly!J$2:J$180,MATCH($A57&amp;$B57,[1]Yearly!$C$2:$C$180&amp;[1]Yearly!$D$2:$D$180,0))))</f>
        <v>8</v>
      </c>
      <c r="J57" s="1"/>
      <c r="K57" s="145">
        <f>ROUND(D57*(100000/Appendix!D$14),1)</f>
        <v>12.7</v>
      </c>
      <c r="L57" s="146">
        <f>ROUND(E57*(100000/Appendix!E$14),1)</f>
        <v>9.1999999999999993</v>
      </c>
      <c r="M57" s="146">
        <f>ROUND(F57*(100000/Appendix!F$14),1)</f>
        <v>7</v>
      </c>
      <c r="N57" s="146">
        <f>ROUND(G57*(100000/Appendix!G$14),1)</f>
        <v>13.1</v>
      </c>
      <c r="O57" s="146">
        <f>ROUND(H57*(100000/Appendix!H$14),1)</f>
        <v>12</v>
      </c>
      <c r="P57" s="141">
        <f>ROUND(I57*(100000/Appendix!I$14),1)</f>
        <v>9.8000000000000007</v>
      </c>
      <c r="Q57" s="142"/>
      <c r="R57" s="142"/>
      <c r="S57" s="142"/>
      <c r="T57" s="142"/>
      <c r="U57" s="142"/>
      <c r="V57" s="142"/>
      <c r="W57" s="1"/>
      <c r="X57" s="1"/>
      <c r="Y57" s="1"/>
      <c r="Z57" s="1"/>
      <c r="AA57" s="1"/>
      <c r="AB57" s="1"/>
    </row>
    <row r="58" spans="1:28" x14ac:dyDescent="0.2">
      <c r="A58" s="11">
        <v>11</v>
      </c>
      <c r="B58" s="34">
        <v>13</v>
      </c>
      <c r="C58" s="81" t="s">
        <v>93</v>
      </c>
      <c r="D58" s="143">
        <f t="array" ref="D58">IF(ISERROR(INDEX([1]Yearly!E$2:E$180,MATCH($A58&amp;$B58,[1]Yearly!$C$2:$C$180&amp;[1]Yearly!$D$2:$D$180,0))),0,(INDEX([1]Yearly!E$2:E$180,MATCH($A58&amp;$B58,[1]Yearly!$C$2:$C$180&amp;[1]Yearly!$D$2:$D$180,0))))</f>
        <v>31</v>
      </c>
      <c r="E58" s="144">
        <f t="array" ref="E58">IF(ISERROR(INDEX([1]Yearly!F$2:F$180,MATCH($A58&amp;$B58,[1]Yearly!$C$2:$C$180&amp;[1]Yearly!$D$2:$D$180,0))),0,(INDEX([1]Yearly!F$2:F$180,MATCH($A58&amp;$B58,[1]Yearly!$C$2:$C$180&amp;[1]Yearly!$D$2:$D$180,0))))</f>
        <v>15</v>
      </c>
      <c r="F58" s="144">
        <f t="array" ref="F58">IF(ISERROR(INDEX([1]Yearly!G$2:G$180,MATCH($A58&amp;$B58,[1]Yearly!$C$2:$C$180&amp;[1]Yearly!$D$2:$D$180,0))),0,(INDEX([1]Yearly!G$2:G$180,MATCH($A58&amp;$B58,[1]Yearly!$C$2:$C$180&amp;[1]Yearly!$D$2:$D$180,0))))</f>
        <v>23</v>
      </c>
      <c r="G58" s="144">
        <f t="array" ref="G58">IF(ISERROR(INDEX([1]Yearly!H$2:H$180,MATCH($A58&amp;$B58,[1]Yearly!$C$2:$C$180&amp;[1]Yearly!$D$2:$D$180,0))),0,(INDEX([1]Yearly!H$2:H$180,MATCH($A58&amp;$B58,[1]Yearly!$C$2:$C$180&amp;[1]Yearly!$D$2:$D$180,0))))</f>
        <v>18</v>
      </c>
      <c r="H58" s="144">
        <f t="array" ref="H58">IF(ISERROR(INDEX([1]Yearly!I$2:I$180,MATCH($A58&amp;$B58,[1]Yearly!$C$2:$C$180&amp;[1]Yearly!$D$2:$D$180,0))),0,(INDEX([1]Yearly!I$2:I$180,MATCH($A58&amp;$B58,[1]Yearly!$C$2:$C$180&amp;[1]Yearly!$D$2:$D$180,0))))</f>
        <v>14</v>
      </c>
      <c r="I58" s="138">
        <f t="array" ref="I58">IF(ISERROR(INDEX([1]Yearly!J$2:J$180,MATCH($A58&amp;$B58,[1]Yearly!$C$2:$C$180&amp;[1]Yearly!$D$2:$D$180,0))),0,(INDEX([1]Yearly!J$2:J$180,MATCH($A58&amp;$B58,[1]Yearly!$C$2:$C$180&amp;[1]Yearly!$D$2:$D$180,0))))</f>
        <v>12</v>
      </c>
      <c r="J58" s="1"/>
      <c r="K58" s="145">
        <f>ROUND(D58*(100000/Appendix!D$14),1)</f>
        <v>35.799999999999997</v>
      </c>
      <c r="L58" s="146">
        <f>ROUND(E58*(100000/Appendix!E$14),1)</f>
        <v>17.3</v>
      </c>
      <c r="M58" s="146">
        <f>ROUND(F58*(100000/Appendix!F$14),1)</f>
        <v>26.9</v>
      </c>
      <c r="N58" s="146">
        <f>ROUND(G58*(100000/Appendix!G$14),1)</f>
        <v>21.4</v>
      </c>
      <c r="O58" s="146">
        <f>ROUND(H58*(100000/Appendix!H$14),1)</f>
        <v>16.8</v>
      </c>
      <c r="P58" s="141">
        <f>ROUND(I58*(100000/Appendix!I$14),1)</f>
        <v>14.6</v>
      </c>
      <c r="Q58" s="142"/>
      <c r="R58" s="142"/>
      <c r="S58" s="142"/>
      <c r="T58" s="142"/>
      <c r="U58" s="142"/>
      <c r="V58" s="142"/>
      <c r="W58" s="1"/>
      <c r="X58" s="1"/>
      <c r="Y58" s="1"/>
      <c r="Z58" s="1"/>
      <c r="AA58" s="1"/>
      <c r="AB58" s="1"/>
    </row>
    <row r="59" spans="1:28" x14ac:dyDescent="0.2">
      <c r="A59" s="11">
        <v>11</v>
      </c>
      <c r="B59" s="34">
        <v>14</v>
      </c>
      <c r="C59" s="81" t="s">
        <v>94</v>
      </c>
      <c r="D59" s="143">
        <f t="array" ref="D59">IF(ISERROR(INDEX([1]Yearly!E$2:E$180,MATCH($A59&amp;$B59,[1]Yearly!$C$2:$C$180&amp;[1]Yearly!$D$2:$D$180,0))),0,(INDEX([1]Yearly!E$2:E$180,MATCH($A59&amp;$B59,[1]Yearly!$C$2:$C$180&amp;[1]Yearly!$D$2:$D$180,0))))</f>
        <v>50</v>
      </c>
      <c r="E59" s="144">
        <f t="array" ref="E59">IF(ISERROR(INDEX([1]Yearly!F$2:F$180,MATCH($A59&amp;$B59,[1]Yearly!$C$2:$C$180&amp;[1]Yearly!$D$2:$D$180,0))),0,(INDEX([1]Yearly!F$2:F$180,MATCH($A59&amp;$B59,[1]Yearly!$C$2:$C$180&amp;[1]Yearly!$D$2:$D$180,0))))</f>
        <v>45</v>
      </c>
      <c r="F59" s="144">
        <f t="array" ref="F59">IF(ISERROR(INDEX([1]Yearly!G$2:G$180,MATCH($A59&amp;$B59,[1]Yearly!$C$2:$C$180&amp;[1]Yearly!$D$2:$D$180,0))),0,(INDEX([1]Yearly!G$2:G$180,MATCH($A59&amp;$B59,[1]Yearly!$C$2:$C$180&amp;[1]Yearly!$D$2:$D$180,0))))</f>
        <v>50</v>
      </c>
      <c r="G59" s="144">
        <f t="array" ref="G59">IF(ISERROR(INDEX([1]Yearly!H$2:H$180,MATCH($A59&amp;$B59,[1]Yearly!$C$2:$C$180&amp;[1]Yearly!$D$2:$D$180,0))),0,(INDEX([1]Yearly!H$2:H$180,MATCH($A59&amp;$B59,[1]Yearly!$C$2:$C$180&amp;[1]Yearly!$D$2:$D$180,0))))</f>
        <v>37</v>
      </c>
      <c r="H59" s="144">
        <f t="array" ref="H59">IF(ISERROR(INDEX([1]Yearly!I$2:I$180,MATCH($A59&amp;$B59,[1]Yearly!$C$2:$C$180&amp;[1]Yearly!$D$2:$D$180,0))),0,(INDEX([1]Yearly!I$2:I$180,MATCH($A59&amp;$B59,[1]Yearly!$C$2:$C$180&amp;[1]Yearly!$D$2:$D$180,0))))</f>
        <v>63</v>
      </c>
      <c r="I59" s="138">
        <f t="array" ref="I59">IF(ISERROR(INDEX([1]Yearly!J$2:J$180,MATCH($A59&amp;$B59,[1]Yearly!$C$2:$C$180&amp;[1]Yearly!$D$2:$D$180,0))),0,(INDEX([1]Yearly!J$2:J$180,MATCH($A59&amp;$B59,[1]Yearly!$C$2:$C$180&amp;[1]Yearly!$D$2:$D$180,0))))</f>
        <v>55</v>
      </c>
      <c r="J59" s="1"/>
      <c r="K59" s="145">
        <f>ROUND(D59*(100000/Appendix!D$14),1)</f>
        <v>57.8</v>
      </c>
      <c r="L59" s="146">
        <f>ROUND(E59*(100000/Appendix!E$14),1)</f>
        <v>51.8</v>
      </c>
      <c r="M59" s="146">
        <f>ROUND(F59*(100000/Appendix!F$14),1)</f>
        <v>58.6</v>
      </c>
      <c r="N59" s="146">
        <f>ROUND(G59*(100000/Appendix!G$14),1)</f>
        <v>44.1</v>
      </c>
      <c r="O59" s="146">
        <f>ROUND(H59*(100000/Appendix!H$14),1)</f>
        <v>75.7</v>
      </c>
      <c r="P59" s="141">
        <f>ROUND(I59*(100000/Appendix!I$14),1)</f>
        <v>67</v>
      </c>
      <c r="Q59" s="142"/>
      <c r="R59" s="142"/>
      <c r="S59" s="142"/>
      <c r="T59" s="142"/>
      <c r="U59" s="142"/>
      <c r="V59" s="142"/>
      <c r="W59" s="1"/>
      <c r="X59" s="1"/>
      <c r="Y59" s="1"/>
      <c r="Z59" s="1"/>
      <c r="AA59" s="1"/>
      <c r="AB59" s="1"/>
    </row>
    <row r="60" spans="1:28" x14ac:dyDescent="0.2">
      <c r="C60" s="147" t="s">
        <v>37</v>
      </c>
      <c r="D60" s="183">
        <f>SUM(D56:D59)</f>
        <v>92</v>
      </c>
      <c r="E60" s="149">
        <f t="shared" ref="E60:H60" si="25">SUM(E56:E59)</f>
        <v>68</v>
      </c>
      <c r="F60" s="149">
        <f t="shared" si="25"/>
        <v>79</v>
      </c>
      <c r="G60" s="149">
        <f t="shared" si="25"/>
        <v>66</v>
      </c>
      <c r="H60" s="149">
        <f t="shared" si="25"/>
        <v>87</v>
      </c>
      <c r="I60" s="150">
        <f>SUM(I56:I59)</f>
        <v>77</v>
      </c>
      <c r="J60" s="1"/>
      <c r="K60" s="151">
        <f>ROUND(D60*(100000/Appendix!D$14),1)</f>
        <v>106.3</v>
      </c>
      <c r="L60" s="152">
        <f>ROUND(E60*(100000/Appendix!E$14),1)</f>
        <v>78.3</v>
      </c>
      <c r="M60" s="152">
        <f>ROUND(F60*(100000/Appendix!F$14),1)</f>
        <v>92.5</v>
      </c>
      <c r="N60" s="152">
        <f>ROUND(G60*(100000/Appendix!G$14),1)</f>
        <v>78.599999999999994</v>
      </c>
      <c r="O60" s="152">
        <f>ROUND(H60*(100000/Appendix!H$14),1)</f>
        <v>104.6</v>
      </c>
      <c r="P60" s="153">
        <f>ROUND(I60*(100000/Appendix!I$14),1)</f>
        <v>93.9</v>
      </c>
      <c r="Q60" s="142"/>
      <c r="R60" s="142"/>
      <c r="S60" s="142"/>
      <c r="T60" s="142"/>
      <c r="U60" s="142"/>
      <c r="V60" s="142"/>
      <c r="W60" s="1"/>
      <c r="X60" s="1"/>
      <c r="Y60" s="1"/>
      <c r="Z60" s="1"/>
      <c r="AA60" s="1"/>
      <c r="AB60" s="1"/>
    </row>
    <row r="61" spans="1:28" s="57" customFormat="1" x14ac:dyDescent="0.2">
      <c r="A61" s="57">
        <v>11</v>
      </c>
      <c r="B61" s="58">
        <v>15</v>
      </c>
      <c r="C61" s="83" t="s">
        <v>95</v>
      </c>
      <c r="D61" s="154">
        <f t="array" ref="D61">IF(ISERROR(INDEX([1]Yearly!E$2:E$180,MATCH($A61&amp;$B61,[1]Yearly!$C$2:$C$180&amp;[1]Yearly!$D$2:$D$180,0))),0,(INDEX([1]Yearly!E$2:E$180,MATCH($A61&amp;$B61,[1]Yearly!$C$2:$C$180&amp;[1]Yearly!$D$2:$D$180,0))))</f>
        <v>50</v>
      </c>
      <c r="E61" s="155">
        <f t="array" ref="E61">IF(ISERROR(INDEX([1]Yearly!F$2:F$180,MATCH($A61&amp;$B61,[1]Yearly!$C$2:$C$180&amp;[1]Yearly!$D$2:$D$180,0))),0,(INDEX([1]Yearly!F$2:F$180,MATCH($A61&amp;$B61,[1]Yearly!$C$2:$C$180&amp;[1]Yearly!$D$2:$D$180,0))))</f>
        <v>60</v>
      </c>
      <c r="F61" s="155">
        <f t="array" ref="F61">IF(ISERROR(INDEX([1]Yearly!G$2:G$180,MATCH($A61&amp;$B61,[1]Yearly!$C$2:$C$180&amp;[1]Yearly!$D$2:$D$180,0))),0,(INDEX([1]Yearly!G$2:G$180,MATCH($A61&amp;$B61,[1]Yearly!$C$2:$C$180&amp;[1]Yearly!$D$2:$D$180,0))))</f>
        <v>71</v>
      </c>
      <c r="G61" s="155">
        <f t="array" ref="G61">IF(ISERROR(INDEX([1]Yearly!H$2:H$180,MATCH($A61&amp;$B61,[1]Yearly!$C$2:$C$180&amp;[1]Yearly!$D$2:$D$180,0))),0,(INDEX([1]Yearly!H$2:H$180,MATCH($A61&amp;$B61,[1]Yearly!$C$2:$C$180&amp;[1]Yearly!$D$2:$D$180,0))))</f>
        <v>78</v>
      </c>
      <c r="H61" s="155">
        <f t="array" ref="H61">IF(ISERROR(INDEX([1]Yearly!I$2:I$180,MATCH($A61&amp;$B61,[1]Yearly!$C$2:$C$180&amp;[1]Yearly!$D$2:$D$180,0))),0,(INDEX([1]Yearly!I$2:I$180,MATCH($A61&amp;$B61,[1]Yearly!$C$2:$C$180&amp;[1]Yearly!$D$2:$D$180,0))))</f>
        <v>85</v>
      </c>
      <c r="I61" s="156">
        <f t="array" ref="I61">IF(ISERROR(INDEX([1]Yearly!J$2:J$180,MATCH($A61&amp;$B61,[1]Yearly!$C$2:$C$180&amp;[1]Yearly!$D$2:$D$180,0))),0,(INDEX([1]Yearly!J$2:J$180,MATCH($A61&amp;$B61,[1]Yearly!$C$2:$C$180&amp;[1]Yearly!$D$2:$D$180,0))))</f>
        <v>134</v>
      </c>
      <c r="J61" s="64"/>
      <c r="K61" s="157">
        <f>ROUND(D61*(100000/Appendix!D$14),1)</f>
        <v>57.8</v>
      </c>
      <c r="L61" s="158">
        <f>ROUND(E61*(100000/Appendix!E$14),1)</f>
        <v>69.099999999999994</v>
      </c>
      <c r="M61" s="158">
        <f>ROUND(F61*(100000/Appendix!F$14),1)</f>
        <v>83.2</v>
      </c>
      <c r="N61" s="158">
        <f>ROUND(G61*(100000/Appendix!G$14),1)</f>
        <v>92.9</v>
      </c>
      <c r="O61" s="158">
        <f>ROUND(H61*(100000/Appendix!H$14),1)</f>
        <v>102.2</v>
      </c>
      <c r="P61" s="159">
        <f>ROUND(I61*(100000/Appendix!I$14),1)</f>
        <v>163.4</v>
      </c>
      <c r="Q61" s="160"/>
      <c r="R61" s="160"/>
      <c r="S61" s="160"/>
      <c r="T61" s="160"/>
      <c r="U61" s="160"/>
      <c r="V61" s="160"/>
      <c r="W61" s="64"/>
      <c r="X61" s="64"/>
      <c r="Y61" s="64"/>
      <c r="Z61" s="64"/>
      <c r="AA61" s="64"/>
      <c r="AB61" s="64"/>
    </row>
    <row r="62" spans="1:28" x14ac:dyDescent="0.2">
      <c r="A62" s="11">
        <v>11</v>
      </c>
      <c r="B62" s="34">
        <v>16</v>
      </c>
      <c r="C62" s="81" t="s">
        <v>39</v>
      </c>
      <c r="D62" s="143">
        <f t="array" ref="D62">IF(ISERROR(INDEX([1]Yearly!E$2:E$180,MATCH($A62&amp;$B62,[1]Yearly!$C$2:$C$180&amp;[1]Yearly!$D$2:$D$180,0))),0,(INDEX([1]Yearly!E$2:E$180,MATCH($A62&amp;$B62,[1]Yearly!$C$2:$C$180&amp;[1]Yearly!$D$2:$D$180,0))))</f>
        <v>1</v>
      </c>
      <c r="E62" s="144">
        <f t="array" ref="E62">IF(ISERROR(INDEX([1]Yearly!F$2:F$180,MATCH($A62&amp;$B62,[1]Yearly!$C$2:$C$180&amp;[1]Yearly!$D$2:$D$180,0))),0,(INDEX([1]Yearly!F$2:F$180,MATCH($A62&amp;$B62,[1]Yearly!$C$2:$C$180&amp;[1]Yearly!$D$2:$D$180,0))))</f>
        <v>1</v>
      </c>
      <c r="F62" s="144">
        <f t="array" ref="F62">IF(ISERROR(INDEX([1]Yearly!G$2:G$180,MATCH($A62&amp;$B62,[1]Yearly!$C$2:$C$180&amp;[1]Yearly!$D$2:$D$180,0))),0,(INDEX([1]Yearly!G$2:G$180,MATCH($A62&amp;$B62,[1]Yearly!$C$2:$C$180&amp;[1]Yearly!$D$2:$D$180,0))))</f>
        <v>0</v>
      </c>
      <c r="G62" s="144">
        <f t="array" ref="G62">IF(ISERROR(INDEX([1]Yearly!H$2:H$180,MATCH($A62&amp;$B62,[1]Yearly!$C$2:$C$180&amp;[1]Yearly!$D$2:$D$180,0))),0,(INDEX([1]Yearly!H$2:H$180,MATCH($A62&amp;$B62,[1]Yearly!$C$2:$C$180&amp;[1]Yearly!$D$2:$D$180,0))))</f>
        <v>2</v>
      </c>
      <c r="H62" s="144">
        <f t="array" ref="H62">IF(ISERROR(INDEX([1]Yearly!I$2:I$180,MATCH($A62&amp;$B62,[1]Yearly!$C$2:$C$180&amp;[1]Yearly!$D$2:$D$180,0))),0,(INDEX([1]Yearly!I$2:I$180,MATCH($A62&amp;$B62,[1]Yearly!$C$2:$C$180&amp;[1]Yearly!$D$2:$D$180,0))))</f>
        <v>1</v>
      </c>
      <c r="I62" s="138">
        <f t="array" ref="I62">IF(ISERROR(INDEX([1]Yearly!J$2:J$180,MATCH($A62&amp;$B62,[1]Yearly!$C$2:$C$180&amp;[1]Yearly!$D$2:$D$180,0))),0,(INDEX([1]Yearly!J$2:J$180,MATCH($A62&amp;$B62,[1]Yearly!$C$2:$C$180&amp;[1]Yearly!$D$2:$D$180,0))))</f>
        <v>0</v>
      </c>
      <c r="J62" s="1"/>
      <c r="K62" s="145">
        <f>ROUND(D62*(100000/Appendix!D$14),1)</f>
        <v>1.2</v>
      </c>
      <c r="L62" s="146">
        <f>ROUND(E62*(100000/Appendix!E$14),1)</f>
        <v>1.2</v>
      </c>
      <c r="M62" s="146">
        <f>ROUND(F62*(100000/Appendix!F$14),1)</f>
        <v>0</v>
      </c>
      <c r="N62" s="146">
        <f>ROUND(G62*(100000/Appendix!G$14),1)</f>
        <v>2.4</v>
      </c>
      <c r="O62" s="146">
        <f>ROUND(H62*(100000/Appendix!H$14),1)</f>
        <v>1.2</v>
      </c>
      <c r="P62" s="141">
        <f>ROUND(I62*(100000/Appendix!I$14),1)</f>
        <v>0</v>
      </c>
      <c r="Q62" s="142"/>
      <c r="R62" s="142"/>
      <c r="S62" s="142"/>
      <c r="T62" s="142"/>
      <c r="U62" s="142"/>
      <c r="V62" s="142"/>
      <c r="W62" s="1"/>
      <c r="X62" s="1"/>
      <c r="Y62" s="1"/>
      <c r="Z62" s="1"/>
      <c r="AA62" s="1"/>
      <c r="AB62" s="1"/>
    </row>
    <row r="63" spans="1:28" x14ac:dyDescent="0.2">
      <c r="C63" s="147" t="s">
        <v>40</v>
      </c>
      <c r="D63" s="183">
        <f>SUM(D61:D62)</f>
        <v>51</v>
      </c>
      <c r="E63" s="149">
        <f t="shared" ref="E63:I63" si="26">SUM(E61:E62)</f>
        <v>61</v>
      </c>
      <c r="F63" s="149">
        <f t="shared" si="26"/>
        <v>71</v>
      </c>
      <c r="G63" s="149">
        <f t="shared" si="26"/>
        <v>80</v>
      </c>
      <c r="H63" s="149">
        <f t="shared" si="26"/>
        <v>86</v>
      </c>
      <c r="I63" s="150">
        <f t="shared" si="26"/>
        <v>134</v>
      </c>
      <c r="J63" s="1"/>
      <c r="K63" s="151">
        <f>ROUND(D63*(100000/Appendix!D$14),1)</f>
        <v>58.9</v>
      </c>
      <c r="L63" s="152">
        <f>ROUND(E63*(100000/Appendix!E$14),1)</f>
        <v>70.2</v>
      </c>
      <c r="M63" s="152">
        <f>ROUND(F63*(100000/Appendix!F$14),1)</f>
        <v>83.2</v>
      </c>
      <c r="N63" s="152">
        <f>ROUND(G63*(100000/Appendix!G$14),1)</f>
        <v>95.3</v>
      </c>
      <c r="O63" s="152">
        <f>ROUND(H63*(100000/Appendix!H$14),1)</f>
        <v>103.4</v>
      </c>
      <c r="P63" s="153">
        <f>ROUND(I63*(100000/Appendix!I$14),1)</f>
        <v>163.4</v>
      </c>
      <c r="Q63" s="142"/>
      <c r="R63" s="142"/>
      <c r="S63" s="142"/>
      <c r="T63" s="142"/>
      <c r="U63" s="142"/>
      <c r="V63" s="142"/>
      <c r="W63" s="1"/>
      <c r="X63" s="1"/>
      <c r="Y63" s="1"/>
      <c r="Z63" s="1"/>
      <c r="AA63" s="1"/>
      <c r="AB63" s="1"/>
    </row>
    <row r="64" spans="1:28" ht="13.5" thickBot="1" x14ac:dyDescent="0.25">
      <c r="C64" s="167" t="s">
        <v>41</v>
      </c>
      <c r="D64" s="185">
        <f>D48+D51+D54+D55+D60+D63</f>
        <v>2087</v>
      </c>
      <c r="E64" s="169">
        <f t="shared" ref="E64:I64" si="27">E48+E51+E54+E55+E60+E63</f>
        <v>2309</v>
      </c>
      <c r="F64" s="169">
        <f t="shared" si="27"/>
        <v>2116</v>
      </c>
      <c r="G64" s="169">
        <f t="shared" si="27"/>
        <v>2124</v>
      </c>
      <c r="H64" s="169">
        <f t="shared" si="27"/>
        <v>2699</v>
      </c>
      <c r="I64" s="170">
        <f t="shared" si="27"/>
        <v>2849</v>
      </c>
      <c r="J64" s="1"/>
      <c r="K64" s="171">
        <f>ROUND(D64*(100000/Appendix!D$14),1)</f>
        <v>2412.3000000000002</v>
      </c>
      <c r="L64" s="172">
        <f>ROUND(E64*(100000/Appendix!E$14),1)</f>
        <v>2658.3</v>
      </c>
      <c r="M64" s="172">
        <f>ROUND(F64*(100000/Appendix!F$14),1)</f>
        <v>2478.6999999999998</v>
      </c>
      <c r="N64" s="172">
        <f>ROUND(G64*(100000/Appendix!G$14),1)</f>
        <v>2530.4</v>
      </c>
      <c r="O64" s="172">
        <f>ROUND(H64*(100000/Appendix!H$14),1)</f>
        <v>3244.6</v>
      </c>
      <c r="P64" s="173">
        <f>ROUND(I64*(100000/Appendix!I$14),1)</f>
        <v>3473.1</v>
      </c>
      <c r="Q64" s="142"/>
      <c r="R64" s="142"/>
      <c r="S64" s="142"/>
      <c r="T64" s="142"/>
      <c r="U64" s="142"/>
      <c r="V64" s="142"/>
      <c r="W64" s="1"/>
      <c r="X64" s="1"/>
      <c r="Y64" s="1"/>
      <c r="Z64" s="1"/>
      <c r="AA64" s="1"/>
      <c r="AB64" s="1"/>
    </row>
    <row r="65" spans="1:28" ht="13.5" thickTop="1" x14ac:dyDescent="0.2">
      <c r="A65" s="11">
        <v>11</v>
      </c>
      <c r="B65" s="34">
        <v>17</v>
      </c>
      <c r="C65" s="81" t="s">
        <v>96</v>
      </c>
      <c r="D65" s="143">
        <f t="array" ref="D65">IF(ISERROR(INDEX([1]Yearly!E$2:E$180,MATCH($A65&amp;$B65,[1]Yearly!$C$2:$C$180&amp;[1]Yearly!$D$2:$D$180,0))),0,(INDEX([1]Yearly!E$2:E$180,MATCH($A65&amp;$B65,[1]Yearly!$C$2:$C$180&amp;[1]Yearly!$D$2:$D$180,0))))</f>
        <v>720</v>
      </c>
      <c r="E65" s="144">
        <f t="array" ref="E65">IF(ISERROR(INDEX([1]Yearly!F$2:F$180,MATCH($A65&amp;$B65,[1]Yearly!$C$2:$C$180&amp;[1]Yearly!$D$2:$D$180,0))),0,(INDEX([1]Yearly!F$2:F$180,MATCH($A65&amp;$B65,[1]Yearly!$C$2:$C$180&amp;[1]Yearly!$D$2:$D$180,0))))</f>
        <v>533</v>
      </c>
      <c r="F65" s="144">
        <f t="array" ref="F65">IF(ISERROR(INDEX([1]Yearly!G$2:G$180,MATCH($A65&amp;$B65,[1]Yearly!$C$2:$C$180&amp;[1]Yearly!$D$2:$D$180,0))),0,(INDEX([1]Yearly!G$2:G$180,MATCH($A65&amp;$B65,[1]Yearly!$C$2:$C$180&amp;[1]Yearly!$D$2:$D$180,0))))</f>
        <v>618</v>
      </c>
      <c r="G65" s="144">
        <f t="array" ref="G65">IF(ISERROR(INDEX([1]Yearly!H$2:H$180,MATCH($A65&amp;$B65,[1]Yearly!$C$2:$C$180&amp;[1]Yearly!$D$2:$D$180,0))),0,(INDEX([1]Yearly!H$2:H$180,MATCH($A65&amp;$B65,[1]Yearly!$C$2:$C$180&amp;[1]Yearly!$D$2:$D$180,0))))</f>
        <v>728</v>
      </c>
      <c r="H65" s="144">
        <f t="array" ref="H65">IF(ISERROR(INDEX([1]Yearly!I$2:I$180,MATCH($A65&amp;$B65,[1]Yearly!$C$2:$C$180&amp;[1]Yearly!$D$2:$D$180,0))),0,(INDEX([1]Yearly!I$2:I$180,MATCH($A65&amp;$B65,[1]Yearly!$C$2:$C$180&amp;[1]Yearly!$D$2:$D$180,0))))</f>
        <v>354</v>
      </c>
      <c r="I65" s="138">
        <f t="array" ref="I65">IF(ISERROR(INDEX([1]Yearly!J$2:J$180,MATCH($A65&amp;$B65,[1]Yearly!$C$2:$C$180&amp;[1]Yearly!$D$2:$D$180,0))),0,(INDEX([1]Yearly!J$2:J$180,MATCH($A65&amp;$B65,[1]Yearly!$C$2:$C$180&amp;[1]Yearly!$D$2:$D$180,0))))</f>
        <v>577</v>
      </c>
      <c r="J65" s="1"/>
      <c r="K65" s="145">
        <f>ROUND(D65*(100000/Appendix!D$14),1)</f>
        <v>832.2</v>
      </c>
      <c r="L65" s="146">
        <f>ROUND(E65*(100000/Appendix!E$14),1)</f>
        <v>613.6</v>
      </c>
      <c r="M65" s="146">
        <f>ROUND(F65*(100000/Appendix!F$14),1)</f>
        <v>723.9</v>
      </c>
      <c r="N65" s="146">
        <f>ROUND(G65*(100000/Appendix!G$14),1)</f>
        <v>867.3</v>
      </c>
      <c r="O65" s="146">
        <f>ROUND(H65*(100000/Appendix!H$14),1)</f>
        <v>425.6</v>
      </c>
      <c r="P65" s="141">
        <f>ROUND(I65*(100000/Appendix!I$14),1)</f>
        <v>703.4</v>
      </c>
      <c r="Q65" s="142"/>
      <c r="R65" s="142"/>
      <c r="S65" s="142"/>
      <c r="T65" s="142"/>
      <c r="U65" s="142"/>
      <c r="V65" s="142"/>
      <c r="W65" s="1"/>
      <c r="X65" s="1"/>
      <c r="Y65" s="1"/>
      <c r="Z65" s="1"/>
      <c r="AA65" s="1"/>
      <c r="AB65" s="1"/>
    </row>
    <row r="66" spans="1:28" x14ac:dyDescent="0.2">
      <c r="A66" s="11">
        <v>11</v>
      </c>
      <c r="B66" s="34">
        <v>18</v>
      </c>
      <c r="C66" s="81" t="s">
        <v>97</v>
      </c>
      <c r="D66" s="143">
        <f t="array" ref="D66">IF(ISERROR(INDEX([1]Yearly!E$2:E$180,MATCH($A66&amp;$B66,[1]Yearly!$C$2:$C$180&amp;[1]Yearly!$D$2:$D$180,0))),0,(INDEX([1]Yearly!E$2:E$180,MATCH($A66&amp;$B66,[1]Yearly!$C$2:$C$180&amp;[1]Yearly!$D$2:$D$180,0))))</f>
        <v>111</v>
      </c>
      <c r="E66" s="144">
        <f t="array" ref="E66">IF(ISERROR(INDEX([1]Yearly!F$2:F$180,MATCH($A66&amp;$B66,[1]Yearly!$C$2:$C$180&amp;[1]Yearly!$D$2:$D$180,0))),0,(INDEX([1]Yearly!F$2:F$180,MATCH($A66&amp;$B66,[1]Yearly!$C$2:$C$180&amp;[1]Yearly!$D$2:$D$180,0))))</f>
        <v>62</v>
      </c>
      <c r="F66" s="144">
        <f t="array" ref="F66">IF(ISERROR(INDEX([1]Yearly!G$2:G$180,MATCH($A66&amp;$B66,[1]Yearly!$C$2:$C$180&amp;[1]Yearly!$D$2:$D$180,0))),0,(INDEX([1]Yearly!G$2:G$180,MATCH($A66&amp;$B66,[1]Yearly!$C$2:$C$180&amp;[1]Yearly!$D$2:$D$180,0))))</f>
        <v>53</v>
      </c>
      <c r="G66" s="144">
        <f t="array" ref="G66">IF(ISERROR(INDEX([1]Yearly!H$2:H$180,MATCH($A66&amp;$B66,[1]Yearly!$C$2:$C$180&amp;[1]Yearly!$D$2:$D$180,0))),0,(INDEX([1]Yearly!H$2:H$180,MATCH($A66&amp;$B66,[1]Yearly!$C$2:$C$180&amp;[1]Yearly!$D$2:$D$180,0))))</f>
        <v>92</v>
      </c>
      <c r="H66" s="144">
        <f t="array" ref="H66">IF(ISERROR(INDEX([1]Yearly!I$2:I$180,MATCH($A66&amp;$B66,[1]Yearly!$C$2:$C$180&amp;[1]Yearly!$D$2:$D$180,0))),0,(INDEX([1]Yearly!I$2:I$180,MATCH($A66&amp;$B66,[1]Yearly!$C$2:$C$180&amp;[1]Yearly!$D$2:$D$180,0))))</f>
        <v>51</v>
      </c>
      <c r="I66" s="138">
        <f t="array" ref="I66">IF(ISERROR(INDEX([1]Yearly!J$2:J$180,MATCH($A66&amp;$B66,[1]Yearly!$C$2:$C$180&amp;[1]Yearly!$D$2:$D$180,0))),0,(INDEX([1]Yearly!J$2:J$180,MATCH($A66&amp;$B66,[1]Yearly!$C$2:$C$180&amp;[1]Yearly!$D$2:$D$180,0))))</f>
        <v>86</v>
      </c>
      <c r="J66" s="1"/>
      <c r="K66" s="145">
        <f>ROUND(D66*(100000/Appendix!D$14),1)</f>
        <v>128.30000000000001</v>
      </c>
      <c r="L66" s="146">
        <f>ROUND(E66*(100000/Appendix!E$14),1)</f>
        <v>71.400000000000006</v>
      </c>
      <c r="M66" s="146">
        <f>ROUND(F66*(100000/Appendix!F$14),1)</f>
        <v>62.1</v>
      </c>
      <c r="N66" s="146">
        <f>ROUND(G66*(100000/Appendix!G$14),1)</f>
        <v>109.6</v>
      </c>
      <c r="O66" s="146">
        <f>ROUND(H66*(100000/Appendix!H$14),1)</f>
        <v>61.3</v>
      </c>
      <c r="P66" s="141">
        <f>ROUND(I66*(100000/Appendix!I$14),1)</f>
        <v>104.8</v>
      </c>
      <c r="Q66" s="142"/>
      <c r="R66" s="142"/>
      <c r="S66" s="142"/>
      <c r="T66" s="142"/>
      <c r="U66" s="142"/>
      <c r="V66" s="142"/>
      <c r="W66" s="1"/>
      <c r="X66" s="1"/>
      <c r="Y66" s="1"/>
      <c r="Z66" s="1"/>
      <c r="AA66" s="1"/>
      <c r="AB66" s="1"/>
    </row>
    <row r="67" spans="1:28" x14ac:dyDescent="0.2">
      <c r="C67" s="147" t="s">
        <v>98</v>
      </c>
      <c r="D67" s="183">
        <f>SUM(D65:D66)</f>
        <v>831</v>
      </c>
      <c r="E67" s="149">
        <f t="shared" ref="E67:I67" si="28">SUM(E65:E66)</f>
        <v>595</v>
      </c>
      <c r="F67" s="149">
        <f t="shared" si="28"/>
        <v>671</v>
      </c>
      <c r="G67" s="149">
        <f t="shared" si="28"/>
        <v>820</v>
      </c>
      <c r="H67" s="149">
        <f t="shared" si="28"/>
        <v>405</v>
      </c>
      <c r="I67" s="150">
        <f t="shared" si="28"/>
        <v>663</v>
      </c>
      <c r="J67" s="1"/>
      <c r="K67" s="151">
        <f>ROUND(D67*(100000/Appendix!D$14),1)</f>
        <v>960.5</v>
      </c>
      <c r="L67" s="152">
        <f>ROUND(E67*(100000/Appendix!E$14),1)</f>
        <v>685</v>
      </c>
      <c r="M67" s="152">
        <f>ROUND(F67*(100000/Appendix!F$14),1)</f>
        <v>786</v>
      </c>
      <c r="N67" s="152">
        <f>ROUND(G67*(100000/Appendix!G$14),1)</f>
        <v>976.9</v>
      </c>
      <c r="O67" s="152">
        <f>ROUND(H67*(100000/Appendix!H$14),1)</f>
        <v>486.9</v>
      </c>
      <c r="P67" s="153">
        <f>ROUND(I67*(100000/Appendix!I$14),1)</f>
        <v>808.2</v>
      </c>
      <c r="Q67" s="142"/>
      <c r="R67" s="142"/>
      <c r="S67" s="142"/>
      <c r="T67" s="142"/>
      <c r="U67" s="142"/>
      <c r="V67" s="142"/>
      <c r="W67" s="1"/>
      <c r="X67" s="1"/>
      <c r="Y67" s="1"/>
      <c r="Z67" s="1"/>
      <c r="AA67" s="1"/>
      <c r="AB67" s="1"/>
    </row>
    <row r="68" spans="1:28" x14ac:dyDescent="0.2">
      <c r="A68" s="11">
        <v>11</v>
      </c>
      <c r="B68" s="34">
        <v>19</v>
      </c>
      <c r="C68" s="81" t="s">
        <v>99</v>
      </c>
      <c r="D68" s="143">
        <f t="array" ref="D68">IF(ISERROR(INDEX([1]Yearly!E$2:E$180,MATCH($A68&amp;$B68,[1]Yearly!$C$2:$C$180&amp;[1]Yearly!$D$2:$D$180,0))),0,(INDEX([1]Yearly!E$2:E$180,MATCH($A68&amp;$B68,[1]Yearly!$C$2:$C$180&amp;[1]Yearly!$D$2:$D$180,0))))</f>
        <v>695</v>
      </c>
      <c r="E68" s="144">
        <f t="array" ref="E68">IF(ISERROR(INDEX([1]Yearly!F$2:F$180,MATCH($A68&amp;$B68,[1]Yearly!$C$2:$C$180&amp;[1]Yearly!$D$2:$D$180,0))),0,(INDEX([1]Yearly!F$2:F$180,MATCH($A68&amp;$B68,[1]Yearly!$C$2:$C$180&amp;[1]Yearly!$D$2:$D$180,0))))</f>
        <v>540</v>
      </c>
      <c r="F68" s="144">
        <f t="array" ref="F68">IF(ISERROR(INDEX([1]Yearly!G$2:G$180,MATCH($A68&amp;$B68,[1]Yearly!$C$2:$C$180&amp;[1]Yearly!$D$2:$D$180,0))),0,(INDEX([1]Yearly!G$2:G$180,MATCH($A68&amp;$B68,[1]Yearly!$C$2:$C$180&amp;[1]Yearly!$D$2:$D$180,0))))</f>
        <v>499</v>
      </c>
      <c r="G68" s="144">
        <f t="array" ref="G68">IF(ISERROR(INDEX([1]Yearly!H$2:H$180,MATCH($A68&amp;$B68,[1]Yearly!$C$2:$C$180&amp;[1]Yearly!$D$2:$D$180,0))),0,(INDEX([1]Yearly!H$2:H$180,MATCH($A68&amp;$B68,[1]Yearly!$C$2:$C$180&amp;[1]Yearly!$D$2:$D$180,0))))</f>
        <v>338</v>
      </c>
      <c r="H68" s="144">
        <f t="array" ref="H68">IF(ISERROR(INDEX([1]Yearly!I$2:I$180,MATCH($A68&amp;$B68,[1]Yearly!$C$2:$C$180&amp;[1]Yearly!$D$2:$D$180,0))),0,(INDEX([1]Yearly!I$2:I$180,MATCH($A68&amp;$B68,[1]Yearly!$C$2:$C$180&amp;[1]Yearly!$D$2:$D$180,0))))</f>
        <v>216</v>
      </c>
      <c r="I68" s="138">
        <f t="array" ref="I68">IF(ISERROR(INDEX([1]Yearly!J$2:J$180,MATCH($A68&amp;$B68,[1]Yearly!$C$2:$C$180&amp;[1]Yearly!$D$2:$D$180,0))),0,(INDEX([1]Yearly!J$2:J$180,MATCH($A68&amp;$B68,[1]Yearly!$C$2:$C$180&amp;[1]Yearly!$D$2:$D$180,0))))</f>
        <v>396</v>
      </c>
      <c r="J68" s="1"/>
      <c r="K68" s="145">
        <f>ROUND(D68*(100000/Appendix!D$14),1)</f>
        <v>803.3</v>
      </c>
      <c r="L68" s="146">
        <f>ROUND(E68*(100000/Appendix!E$14),1)</f>
        <v>621.70000000000005</v>
      </c>
      <c r="M68" s="146">
        <f>ROUND(F68*(100000/Appendix!F$14),1)</f>
        <v>584.5</v>
      </c>
      <c r="N68" s="146">
        <f>ROUND(G68*(100000/Appendix!G$14),1)</f>
        <v>402.7</v>
      </c>
      <c r="O68" s="146">
        <f>ROUND(H68*(100000/Appendix!H$14),1)</f>
        <v>259.7</v>
      </c>
      <c r="P68" s="141">
        <f>ROUND(I68*(100000/Appendix!I$14),1)</f>
        <v>482.7</v>
      </c>
      <c r="Q68" s="142"/>
      <c r="R68" s="142"/>
      <c r="S68" s="142"/>
      <c r="T68" s="142"/>
      <c r="U68" s="142"/>
      <c r="V68" s="142"/>
      <c r="W68" s="1"/>
      <c r="X68" s="1"/>
      <c r="Y68" s="1"/>
      <c r="Z68" s="1"/>
      <c r="AA68" s="1"/>
      <c r="AB68" s="1"/>
    </row>
    <row r="69" spans="1:28" x14ac:dyDescent="0.2">
      <c r="A69" s="11">
        <v>11</v>
      </c>
      <c r="B69" s="34">
        <v>20</v>
      </c>
      <c r="C69" s="81" t="s">
        <v>100</v>
      </c>
      <c r="D69" s="143">
        <f t="array" ref="D69">IF(ISERROR(INDEX([1]Yearly!E$2:E$180,MATCH($A69&amp;$B69,[1]Yearly!$C$2:$C$180&amp;[1]Yearly!$D$2:$D$180,0))),0,(INDEX([1]Yearly!E$2:E$180,MATCH($A69&amp;$B69,[1]Yearly!$C$2:$C$180&amp;[1]Yearly!$D$2:$D$180,0))))</f>
        <v>76</v>
      </c>
      <c r="E69" s="144">
        <f t="array" ref="E69">IF(ISERROR(INDEX([1]Yearly!F$2:F$180,MATCH($A69&amp;$B69,[1]Yearly!$C$2:$C$180&amp;[1]Yearly!$D$2:$D$180,0))),0,(INDEX([1]Yearly!F$2:F$180,MATCH($A69&amp;$B69,[1]Yearly!$C$2:$C$180&amp;[1]Yearly!$D$2:$D$180,0))))</f>
        <v>51</v>
      </c>
      <c r="F69" s="144">
        <f t="array" ref="F69">IF(ISERROR(INDEX([1]Yearly!G$2:G$180,MATCH($A69&amp;$B69,[1]Yearly!$C$2:$C$180&amp;[1]Yearly!$D$2:$D$180,0))),0,(INDEX([1]Yearly!G$2:G$180,MATCH($A69&amp;$B69,[1]Yearly!$C$2:$C$180&amp;[1]Yearly!$D$2:$D$180,0))))</f>
        <v>22</v>
      </c>
      <c r="G69" s="144">
        <f t="array" ref="G69">IF(ISERROR(INDEX([1]Yearly!H$2:H$180,MATCH($A69&amp;$B69,[1]Yearly!$C$2:$C$180&amp;[1]Yearly!$D$2:$D$180,0))),0,(INDEX([1]Yearly!H$2:H$180,MATCH($A69&amp;$B69,[1]Yearly!$C$2:$C$180&amp;[1]Yearly!$D$2:$D$180,0))))</f>
        <v>26</v>
      </c>
      <c r="H69" s="144">
        <f t="array" ref="H69">IF(ISERROR(INDEX([1]Yearly!I$2:I$180,MATCH($A69&amp;$B69,[1]Yearly!$C$2:$C$180&amp;[1]Yearly!$D$2:$D$180,0))),0,(INDEX([1]Yearly!I$2:I$180,MATCH($A69&amp;$B69,[1]Yearly!$C$2:$C$180&amp;[1]Yearly!$D$2:$D$180,0))))</f>
        <v>27</v>
      </c>
      <c r="I69" s="138">
        <f t="array" ref="I69">IF(ISERROR(INDEX([1]Yearly!J$2:J$180,MATCH($A69&amp;$B69,[1]Yearly!$C$2:$C$180&amp;[1]Yearly!$D$2:$D$180,0))),0,(INDEX([1]Yearly!J$2:J$180,MATCH($A69&amp;$B69,[1]Yearly!$C$2:$C$180&amp;[1]Yearly!$D$2:$D$180,0))))</f>
        <v>59</v>
      </c>
      <c r="J69" s="1"/>
      <c r="K69" s="145">
        <f>ROUND(D69*(100000/Appendix!D$14),1)</f>
        <v>87.8</v>
      </c>
      <c r="L69" s="146">
        <f>ROUND(E69*(100000/Appendix!E$14),1)</f>
        <v>58.7</v>
      </c>
      <c r="M69" s="146">
        <f>ROUND(F69*(100000/Appendix!F$14),1)</f>
        <v>25.8</v>
      </c>
      <c r="N69" s="146">
        <f>ROUND(G69*(100000/Appendix!G$14),1)</f>
        <v>31</v>
      </c>
      <c r="O69" s="146">
        <f>ROUND(H69*(100000/Appendix!H$14),1)</f>
        <v>32.5</v>
      </c>
      <c r="P69" s="141">
        <f>ROUND(I69*(100000/Appendix!I$14),1)</f>
        <v>71.900000000000006</v>
      </c>
      <c r="Q69" s="142"/>
      <c r="R69" s="142"/>
      <c r="S69" s="142"/>
      <c r="T69" s="142"/>
      <c r="U69" s="142"/>
      <c r="V69" s="142"/>
      <c r="W69" s="1"/>
      <c r="X69" s="1"/>
      <c r="Y69" s="1"/>
      <c r="Z69" s="1"/>
      <c r="AA69" s="1"/>
      <c r="AB69" s="1"/>
    </row>
    <row r="70" spans="1:28" x14ac:dyDescent="0.2">
      <c r="C70" s="147" t="s">
        <v>101</v>
      </c>
      <c r="D70" s="183">
        <f>SUM(D68:D69)</f>
        <v>771</v>
      </c>
      <c r="E70" s="149">
        <f t="shared" ref="E70:I70" si="29">SUM(E68:E69)</f>
        <v>591</v>
      </c>
      <c r="F70" s="149">
        <f t="shared" si="29"/>
        <v>521</v>
      </c>
      <c r="G70" s="149">
        <f t="shared" si="29"/>
        <v>364</v>
      </c>
      <c r="H70" s="149">
        <f t="shared" si="29"/>
        <v>243</v>
      </c>
      <c r="I70" s="150">
        <f t="shared" si="29"/>
        <v>455</v>
      </c>
      <c r="J70" s="1"/>
      <c r="K70" s="151">
        <f>ROUND(D70*(100000/Appendix!D$14),1)</f>
        <v>891.2</v>
      </c>
      <c r="L70" s="152">
        <f>ROUND(E70*(100000/Appendix!E$14),1)</f>
        <v>680.4</v>
      </c>
      <c r="M70" s="152">
        <f>ROUND(F70*(100000/Appendix!F$14),1)</f>
        <v>610.29999999999995</v>
      </c>
      <c r="N70" s="152">
        <f>ROUND(G70*(100000/Appendix!G$14),1)</f>
        <v>433.7</v>
      </c>
      <c r="O70" s="152">
        <f>ROUND(H70*(100000/Appendix!H$14),1)</f>
        <v>292.10000000000002</v>
      </c>
      <c r="P70" s="153">
        <f>ROUND(I70*(100000/Appendix!I$14),1)</f>
        <v>554.70000000000005</v>
      </c>
      <c r="Q70" s="142"/>
      <c r="R70" s="142"/>
      <c r="S70" s="142"/>
      <c r="T70" s="142"/>
      <c r="U70" s="142"/>
      <c r="V70" s="142"/>
      <c r="W70" s="1"/>
      <c r="X70" s="1"/>
      <c r="Y70" s="1"/>
      <c r="Z70" s="1"/>
      <c r="AA70" s="1"/>
      <c r="AB70" s="1"/>
    </row>
    <row r="71" spans="1:28" x14ac:dyDescent="0.2">
      <c r="A71" s="11">
        <v>11</v>
      </c>
      <c r="B71" s="34">
        <v>23</v>
      </c>
      <c r="C71" s="81" t="s">
        <v>102</v>
      </c>
      <c r="D71" s="143">
        <f t="array" ref="D71">IF(ISERROR(INDEX([1]Yearly!E$2:E$180,MATCH($A71&amp;$B71,[1]Yearly!$C$2:$C$180&amp;[1]Yearly!$D$2:$D$180,0))),0,(INDEX([1]Yearly!E$2:E$180,MATCH($A71&amp;$B71,[1]Yearly!$C$2:$C$180&amp;[1]Yearly!$D$2:$D$180,0))))</f>
        <v>407</v>
      </c>
      <c r="E71" s="144">
        <f t="array" ref="E71">IF(ISERROR(INDEX([1]Yearly!F$2:F$180,MATCH($A71&amp;$B71,[1]Yearly!$C$2:$C$180&amp;[1]Yearly!$D$2:$D$180,0))),0,(INDEX([1]Yearly!F$2:F$180,MATCH($A71&amp;$B71,[1]Yearly!$C$2:$C$180&amp;[1]Yearly!$D$2:$D$180,0))))</f>
        <v>344</v>
      </c>
      <c r="F71" s="144">
        <f t="array" ref="F71">IF(ISERROR(INDEX([1]Yearly!G$2:G$180,MATCH($A71&amp;$B71,[1]Yearly!$C$2:$C$180&amp;[1]Yearly!$D$2:$D$180,0))),0,(INDEX([1]Yearly!G$2:G$180,MATCH($A71&amp;$B71,[1]Yearly!$C$2:$C$180&amp;[1]Yearly!$D$2:$D$180,0))))</f>
        <v>298</v>
      </c>
      <c r="G71" s="144">
        <f t="array" ref="G71">IF(ISERROR(INDEX([1]Yearly!H$2:H$180,MATCH($A71&amp;$B71,[1]Yearly!$C$2:$C$180&amp;[1]Yearly!$D$2:$D$180,0))),0,(INDEX([1]Yearly!H$2:H$180,MATCH($A71&amp;$B71,[1]Yearly!$C$2:$C$180&amp;[1]Yearly!$D$2:$D$180,0))))</f>
        <v>238</v>
      </c>
      <c r="H71" s="144">
        <f t="array" ref="H71">IF(ISERROR(INDEX([1]Yearly!I$2:I$180,MATCH($A71&amp;$B71,[1]Yearly!$C$2:$C$180&amp;[1]Yearly!$D$2:$D$180,0))),0,(INDEX([1]Yearly!I$2:I$180,MATCH($A71&amp;$B71,[1]Yearly!$C$2:$C$180&amp;[1]Yearly!$D$2:$D$180,0))))</f>
        <v>164</v>
      </c>
      <c r="I71" s="138">
        <f t="array" ref="I71">IF(ISERROR(INDEX([1]Yearly!J$2:J$180,MATCH($A71&amp;$B71,[1]Yearly!$C$2:$C$180&amp;[1]Yearly!$D$2:$D$180,0))),0,(INDEX([1]Yearly!J$2:J$180,MATCH($A71&amp;$B71,[1]Yearly!$C$2:$C$180&amp;[1]Yearly!$D$2:$D$180,0))))</f>
        <v>319</v>
      </c>
      <c r="J71" s="1"/>
      <c r="K71" s="145">
        <f>ROUND(D71*(100000/Appendix!D$14),1)</f>
        <v>470.4</v>
      </c>
      <c r="L71" s="146">
        <f>ROUND(E71*(100000/Appendix!E$14),1)</f>
        <v>396</v>
      </c>
      <c r="M71" s="146">
        <f>ROUND(F71*(100000/Appendix!F$14),1)</f>
        <v>349.1</v>
      </c>
      <c r="N71" s="146">
        <f>ROUND(G71*(100000/Appendix!G$14),1)</f>
        <v>283.5</v>
      </c>
      <c r="O71" s="146">
        <f>ROUND(H71*(100000/Appendix!H$14),1)</f>
        <v>197.2</v>
      </c>
      <c r="P71" s="141">
        <f>ROUND(I71*(100000/Appendix!I$14),1)</f>
        <v>388.9</v>
      </c>
      <c r="Q71" s="142"/>
      <c r="R71" s="142"/>
      <c r="S71" s="142"/>
      <c r="T71" s="142"/>
      <c r="U71" s="142"/>
      <c r="V71" s="142"/>
      <c r="W71" s="1"/>
      <c r="X71" s="1"/>
      <c r="Y71" s="1"/>
      <c r="Z71" s="1"/>
      <c r="AA71" s="1"/>
      <c r="AB71" s="1"/>
    </row>
    <row r="72" spans="1:28" x14ac:dyDescent="0.2">
      <c r="A72" s="11">
        <v>11</v>
      </c>
      <c r="B72" s="34">
        <v>24</v>
      </c>
      <c r="C72" s="81" t="s">
        <v>103</v>
      </c>
      <c r="D72" s="143">
        <f t="array" ref="D72">IF(ISERROR(INDEX([1]Yearly!E$2:E$180,MATCH($A72&amp;$B72,[1]Yearly!$C$2:$C$180&amp;[1]Yearly!$D$2:$D$180,0))),0,(INDEX([1]Yearly!E$2:E$180,MATCH($A72&amp;$B72,[1]Yearly!$C$2:$C$180&amp;[1]Yearly!$D$2:$D$180,0))))</f>
        <v>461</v>
      </c>
      <c r="E72" s="144">
        <f t="array" ref="E72">IF(ISERROR(INDEX([1]Yearly!F$2:F$180,MATCH($A72&amp;$B72,[1]Yearly!$C$2:$C$180&amp;[1]Yearly!$D$2:$D$180,0))),0,(INDEX([1]Yearly!F$2:F$180,MATCH($A72&amp;$B72,[1]Yearly!$C$2:$C$180&amp;[1]Yearly!$D$2:$D$180,0))))</f>
        <v>329</v>
      </c>
      <c r="F72" s="144">
        <f t="array" ref="F72">IF(ISERROR(INDEX([1]Yearly!G$2:G$180,MATCH($A72&amp;$B72,[1]Yearly!$C$2:$C$180&amp;[1]Yearly!$D$2:$D$180,0))),0,(INDEX([1]Yearly!G$2:G$180,MATCH($A72&amp;$B72,[1]Yearly!$C$2:$C$180&amp;[1]Yearly!$D$2:$D$180,0))))</f>
        <v>383</v>
      </c>
      <c r="G72" s="144">
        <f t="array" ref="G72">IF(ISERROR(INDEX([1]Yearly!H$2:H$180,MATCH($A72&amp;$B72,[1]Yearly!$C$2:$C$180&amp;[1]Yearly!$D$2:$D$180,0))),0,(INDEX([1]Yearly!H$2:H$180,MATCH($A72&amp;$B72,[1]Yearly!$C$2:$C$180&amp;[1]Yearly!$D$2:$D$180,0))))</f>
        <v>488</v>
      </c>
      <c r="H72" s="144">
        <f t="array" ref="H72">IF(ISERROR(INDEX([1]Yearly!I$2:I$180,MATCH($A72&amp;$B72,[1]Yearly!$C$2:$C$180&amp;[1]Yearly!$D$2:$D$180,0))),0,(INDEX([1]Yearly!I$2:I$180,MATCH($A72&amp;$B72,[1]Yearly!$C$2:$C$180&amp;[1]Yearly!$D$2:$D$180,0))))</f>
        <v>293</v>
      </c>
      <c r="I72" s="138">
        <f t="array" ref="I72">IF(ISERROR(INDEX([1]Yearly!J$2:J$180,MATCH($A72&amp;$B72,[1]Yearly!$C$2:$C$180&amp;[1]Yearly!$D$2:$D$180,0))),0,(INDEX([1]Yearly!J$2:J$180,MATCH($A72&amp;$B72,[1]Yearly!$C$2:$C$180&amp;[1]Yearly!$D$2:$D$180,0))))</f>
        <v>313</v>
      </c>
      <c r="J72" s="1"/>
      <c r="K72" s="145">
        <f>ROUND(D72*(100000/Appendix!D$14),1)</f>
        <v>532.9</v>
      </c>
      <c r="L72" s="146">
        <f>ROUND(E72*(100000/Appendix!E$14),1)</f>
        <v>378.8</v>
      </c>
      <c r="M72" s="146">
        <f>ROUND(F72*(100000/Appendix!F$14),1)</f>
        <v>448.7</v>
      </c>
      <c r="N72" s="146">
        <f>ROUND(G72*(100000/Appendix!G$14),1)</f>
        <v>581.4</v>
      </c>
      <c r="O72" s="146">
        <f>ROUND(H72*(100000/Appendix!H$14),1)</f>
        <v>352.2</v>
      </c>
      <c r="P72" s="141">
        <f>ROUND(I72*(100000/Appendix!I$14),1)</f>
        <v>381.6</v>
      </c>
      <c r="Q72" s="142"/>
      <c r="R72" s="142"/>
      <c r="S72" s="142"/>
      <c r="T72" s="142"/>
      <c r="U72" s="142"/>
      <c r="V72" s="142"/>
      <c r="W72" s="1"/>
      <c r="X72" s="1"/>
      <c r="Y72" s="1"/>
      <c r="Z72" s="1"/>
      <c r="AA72" s="1"/>
      <c r="AB72" s="1"/>
    </row>
    <row r="73" spans="1:28" x14ac:dyDescent="0.2">
      <c r="C73" s="147" t="s">
        <v>50</v>
      </c>
      <c r="D73" s="183">
        <f>SUM(D71:D72)</f>
        <v>868</v>
      </c>
      <c r="E73" s="149">
        <f t="shared" ref="E73:I73" si="30">SUM(E71:E72)</f>
        <v>673</v>
      </c>
      <c r="F73" s="149">
        <f t="shared" si="30"/>
        <v>681</v>
      </c>
      <c r="G73" s="149">
        <f t="shared" si="30"/>
        <v>726</v>
      </c>
      <c r="H73" s="149">
        <f t="shared" si="30"/>
        <v>457</v>
      </c>
      <c r="I73" s="150">
        <f t="shared" si="30"/>
        <v>632</v>
      </c>
      <c r="J73" s="1"/>
      <c r="K73" s="151">
        <f>ROUND(D73*(100000/Appendix!D$14),1)</f>
        <v>1003.3</v>
      </c>
      <c r="L73" s="152">
        <f>ROUND(E73*(100000/Appendix!E$14),1)</f>
        <v>774.8</v>
      </c>
      <c r="M73" s="152">
        <f>ROUND(F73*(100000/Appendix!F$14),1)</f>
        <v>797.7</v>
      </c>
      <c r="N73" s="152">
        <f>ROUND(G73*(100000/Appendix!G$14),1)</f>
        <v>864.9</v>
      </c>
      <c r="O73" s="152">
        <f>ROUND(H73*(100000/Appendix!H$14),1)</f>
        <v>549.4</v>
      </c>
      <c r="P73" s="153">
        <f>ROUND(I73*(100000/Appendix!I$14),1)</f>
        <v>770.4</v>
      </c>
      <c r="Q73" s="142"/>
      <c r="R73" s="142"/>
      <c r="S73" s="142"/>
      <c r="T73" s="142"/>
      <c r="U73" s="142"/>
      <c r="V73" s="142"/>
      <c r="W73" s="1"/>
      <c r="X73" s="1"/>
      <c r="Y73" s="1"/>
      <c r="Z73" s="1"/>
      <c r="AA73" s="1"/>
      <c r="AB73" s="1"/>
    </row>
    <row r="74" spans="1:28" x14ac:dyDescent="0.2">
      <c r="A74" s="11">
        <v>11</v>
      </c>
      <c r="B74" s="34">
        <v>25</v>
      </c>
      <c r="C74" s="161" t="s">
        <v>104</v>
      </c>
      <c r="D74" s="184">
        <f t="array" ref="D74">IF(ISERROR(INDEX([1]Yearly!E$2:E$180,MATCH($A74&amp;$B74,[1]Yearly!$C$2:$C$180&amp;[1]Yearly!$D$2:$D$180,0))),0,(INDEX([1]Yearly!E$2:E$180,MATCH($A74&amp;$B74,[1]Yearly!$C$2:$C$180&amp;[1]Yearly!$D$2:$D$180,0))))</f>
        <v>3208</v>
      </c>
      <c r="E74" s="162">
        <f t="array" ref="E74">IF(ISERROR(INDEX([1]Yearly!F$2:F$180,MATCH($A74&amp;$B74,[1]Yearly!$C$2:$C$180&amp;[1]Yearly!$D$2:$D$180,0))),0,(INDEX([1]Yearly!F$2:F$180,MATCH($A74&amp;$B74,[1]Yearly!$C$2:$C$180&amp;[1]Yearly!$D$2:$D$180,0))))</f>
        <v>2995</v>
      </c>
      <c r="F74" s="162">
        <f t="array" ref="F74">IF(ISERROR(INDEX([1]Yearly!G$2:G$180,MATCH($A74&amp;$B74,[1]Yearly!$C$2:$C$180&amp;[1]Yearly!$D$2:$D$180,0))),0,(INDEX([1]Yearly!G$2:G$180,MATCH($A74&amp;$B74,[1]Yearly!$C$2:$C$180&amp;[1]Yearly!$D$2:$D$180,0))))</f>
        <v>3189</v>
      </c>
      <c r="G74" s="162">
        <f t="array" ref="G74">IF(ISERROR(INDEX([1]Yearly!H$2:H$180,MATCH($A74&amp;$B74,[1]Yearly!$C$2:$C$180&amp;[1]Yearly!$D$2:$D$180,0))),0,(INDEX([1]Yearly!H$2:H$180,MATCH($A74&amp;$B74,[1]Yearly!$C$2:$C$180&amp;[1]Yearly!$D$2:$D$180,0))))</f>
        <v>3132</v>
      </c>
      <c r="H74" s="162">
        <f t="array" ref="H74">IF(ISERROR(INDEX([1]Yearly!I$2:I$180,MATCH($A74&amp;$B74,[1]Yearly!$C$2:$C$180&amp;[1]Yearly!$D$2:$D$180,0))),0,(INDEX([1]Yearly!I$2:I$180,MATCH($A74&amp;$B74,[1]Yearly!$C$2:$C$180&amp;[1]Yearly!$D$2:$D$180,0))))</f>
        <v>2597</v>
      </c>
      <c r="I74" s="163">
        <f t="array" ref="I74">IF(ISERROR(INDEX([1]Yearly!J$2:J$180,MATCH($A74&amp;$B74,[1]Yearly!$C$2:$C$180&amp;[1]Yearly!$D$2:$D$180,0))),0,(INDEX([1]Yearly!J$2:J$180,MATCH($A74&amp;$B74,[1]Yearly!$C$2:$C$180&amp;[1]Yearly!$D$2:$D$180,0))))</f>
        <v>3096</v>
      </c>
      <c r="J74" s="1"/>
      <c r="K74" s="164">
        <f>ROUND(D74*(100000/Appendix!D$14),1)</f>
        <v>3708</v>
      </c>
      <c r="L74" s="165">
        <f>ROUND(E74*(100000/Appendix!E$14),1)</f>
        <v>3448.1</v>
      </c>
      <c r="M74" s="165">
        <f>ROUND(F74*(100000/Appendix!F$14),1)</f>
        <v>3735.6</v>
      </c>
      <c r="N74" s="165">
        <f>ROUND(G74*(100000/Appendix!G$14),1)</f>
        <v>3731.3</v>
      </c>
      <c r="O74" s="165">
        <f>ROUND(H74*(100000/Appendix!H$14),1)</f>
        <v>3122</v>
      </c>
      <c r="P74" s="166">
        <f>ROUND(I74*(100000/Appendix!I$14),1)</f>
        <v>3774.2</v>
      </c>
      <c r="Q74" s="142"/>
      <c r="R74" s="142"/>
      <c r="S74" s="142"/>
      <c r="T74" s="142"/>
      <c r="U74" s="142"/>
      <c r="V74" s="142"/>
      <c r="W74" s="1"/>
      <c r="X74" s="1"/>
      <c r="Y74" s="1"/>
      <c r="Z74" s="1"/>
      <c r="AA74" s="1"/>
      <c r="AB74" s="1"/>
    </row>
    <row r="75" spans="1:28" x14ac:dyDescent="0.2">
      <c r="A75" s="11">
        <v>11</v>
      </c>
      <c r="B75" s="34">
        <v>26</v>
      </c>
      <c r="C75" s="161" t="s">
        <v>105</v>
      </c>
      <c r="D75" s="184">
        <f t="array" ref="D75">IF(ISERROR(INDEX([1]Yearly!E$2:E$180,MATCH($A75&amp;$B75,[1]Yearly!$C$2:$C$180&amp;[1]Yearly!$D$2:$D$180,0))),0,(INDEX([1]Yearly!E$2:E$180,MATCH($A75&amp;$B75,[1]Yearly!$C$2:$C$180&amp;[1]Yearly!$D$2:$D$180,0))))</f>
        <v>2686</v>
      </c>
      <c r="E75" s="162">
        <f t="array" ref="E75">IF(ISERROR(INDEX([1]Yearly!F$2:F$180,MATCH($A75&amp;$B75,[1]Yearly!$C$2:$C$180&amp;[1]Yearly!$D$2:$D$180,0))),0,(INDEX([1]Yearly!F$2:F$180,MATCH($A75&amp;$B75,[1]Yearly!$C$2:$C$180&amp;[1]Yearly!$D$2:$D$180,0))))</f>
        <v>2304</v>
      </c>
      <c r="F75" s="162">
        <f t="array" ref="F75">IF(ISERROR(INDEX([1]Yearly!G$2:G$180,MATCH($A75&amp;$B75,[1]Yearly!$C$2:$C$180&amp;[1]Yearly!$D$2:$D$180,0))),0,(INDEX([1]Yearly!G$2:G$180,MATCH($A75&amp;$B75,[1]Yearly!$C$2:$C$180&amp;[1]Yearly!$D$2:$D$180,0))))</f>
        <v>1958</v>
      </c>
      <c r="G75" s="162">
        <f t="array" ref="G75">IF(ISERROR(INDEX([1]Yearly!H$2:H$180,MATCH($A75&amp;$B75,[1]Yearly!$C$2:$C$180&amp;[1]Yearly!$D$2:$D$180,0))),0,(INDEX([1]Yearly!H$2:H$180,MATCH($A75&amp;$B75,[1]Yearly!$C$2:$C$180&amp;[1]Yearly!$D$2:$D$180,0))))</f>
        <v>2102</v>
      </c>
      <c r="H75" s="162">
        <f t="array" ref="H75">IF(ISERROR(INDEX([1]Yearly!I$2:I$180,MATCH($A75&amp;$B75,[1]Yearly!$C$2:$C$180&amp;[1]Yearly!$D$2:$D$180,0))),0,(INDEX([1]Yearly!I$2:I$180,MATCH($A75&amp;$B75,[1]Yearly!$C$2:$C$180&amp;[1]Yearly!$D$2:$D$180,0))))</f>
        <v>2207</v>
      </c>
      <c r="I75" s="163">
        <f t="array" ref="I75">IF(ISERROR(INDEX([1]Yearly!J$2:J$180,MATCH($A75&amp;$B75,[1]Yearly!$C$2:$C$180&amp;[1]Yearly!$D$2:$D$180,0))),0,(INDEX([1]Yearly!J$2:J$180,MATCH($A75&amp;$B75,[1]Yearly!$C$2:$C$180&amp;[1]Yearly!$D$2:$D$180,0))))</f>
        <v>2483</v>
      </c>
      <c r="J75" s="1"/>
      <c r="K75" s="164">
        <f>ROUND(D75*(100000/Appendix!D$14),1)</f>
        <v>3104.7</v>
      </c>
      <c r="L75" s="165">
        <f>ROUND(E75*(100000/Appendix!E$14),1)</f>
        <v>2652.5</v>
      </c>
      <c r="M75" s="165">
        <f>ROUND(F75*(100000/Appendix!F$14),1)</f>
        <v>2293.6</v>
      </c>
      <c r="N75" s="165">
        <f>ROUND(G75*(100000/Appendix!G$14),1)</f>
        <v>2504.1999999999998</v>
      </c>
      <c r="O75" s="165">
        <f>ROUND(H75*(100000/Appendix!H$14),1)</f>
        <v>2653.1</v>
      </c>
      <c r="P75" s="166">
        <f>ROUND(I75*(100000/Appendix!I$14),1)</f>
        <v>3026.9</v>
      </c>
      <c r="Q75" s="142"/>
      <c r="R75" s="142"/>
      <c r="S75" s="142"/>
      <c r="T75" s="142"/>
      <c r="U75" s="142"/>
      <c r="V75" s="142"/>
      <c r="W75" s="1"/>
      <c r="X75" s="1"/>
      <c r="Y75" s="1"/>
      <c r="Z75" s="1"/>
      <c r="AA75" s="1"/>
      <c r="AB75" s="1"/>
    </row>
    <row r="76" spans="1:28" ht="13.5" thickBot="1" x14ac:dyDescent="0.25">
      <c r="C76" s="84" t="s">
        <v>53</v>
      </c>
      <c r="D76" s="168">
        <f>SUM(D67+D70+D73+D74+D75)</f>
        <v>8364</v>
      </c>
      <c r="E76" s="175">
        <f t="shared" ref="E76:I76" si="31">SUM(E67+E70+E73+E74+E75)</f>
        <v>7158</v>
      </c>
      <c r="F76" s="175">
        <f t="shared" si="31"/>
        <v>7020</v>
      </c>
      <c r="G76" s="175">
        <f t="shared" si="31"/>
        <v>7144</v>
      </c>
      <c r="H76" s="175">
        <f t="shared" si="31"/>
        <v>5909</v>
      </c>
      <c r="I76" s="176">
        <f t="shared" si="31"/>
        <v>7329</v>
      </c>
      <c r="J76" s="1"/>
      <c r="K76" s="177">
        <f>ROUND(D76*(100000/Appendix!D$14),1)</f>
        <v>9667.7000000000007</v>
      </c>
      <c r="L76" s="178">
        <f>ROUND(E76*(100000/Appendix!E$14),1)</f>
        <v>8240.7999999999993</v>
      </c>
      <c r="M76" s="178">
        <f>ROUND(F76*(100000/Appendix!F$14),1)</f>
        <v>8223.2999999999993</v>
      </c>
      <c r="N76" s="178">
        <f>ROUND(G76*(100000/Appendix!G$14),1)</f>
        <v>8511</v>
      </c>
      <c r="O76" s="178">
        <f>ROUND(H76*(100000/Appendix!H$14),1)</f>
        <v>7103.4</v>
      </c>
      <c r="P76" s="179">
        <f>ROUND(I76*(100000/Appendix!I$14),1)</f>
        <v>8934.4</v>
      </c>
      <c r="Q76" s="142"/>
      <c r="R76" s="142"/>
      <c r="S76" s="142"/>
      <c r="T76" s="142"/>
      <c r="U76" s="142"/>
      <c r="V76" s="142"/>
      <c r="W76" s="1"/>
      <c r="X76" s="1"/>
      <c r="Y76" s="1"/>
      <c r="Z76" s="1"/>
      <c r="AA76" s="1"/>
      <c r="AB76" s="1"/>
    </row>
    <row r="77" spans="1:28" ht="13.5" thickTop="1" x14ac:dyDescent="0.2">
      <c r="C77" s="75" t="str">
        <f>$C$39</f>
        <v>Data extracted from PROMIS on 01/06/2022</v>
      </c>
    </row>
    <row r="79" spans="1:28" s="29" customFormat="1" ht="12.75" customHeight="1" x14ac:dyDescent="0.25">
      <c r="B79" s="30"/>
      <c r="C79" s="33" t="s">
        <v>107</v>
      </c>
    </row>
    <row r="80" spans="1:28" s="29" customFormat="1" ht="13.5" customHeight="1" x14ac:dyDescent="0.25">
      <c r="B80" s="30"/>
      <c r="C80" s="33" t="str">
        <f>$C$4</f>
        <v>Data for the 12 months ending in April, 2017 to 2022</v>
      </c>
      <c r="K80" s="131" t="s">
        <v>86</v>
      </c>
    </row>
    <row r="81" spans="1:28" x14ac:dyDescent="0.2">
      <c r="A81" s="57"/>
      <c r="B81" s="58"/>
      <c r="C81" s="35" t="s">
        <v>20</v>
      </c>
      <c r="D81" s="132" t="str">
        <f>$D$5</f>
        <v>2017</v>
      </c>
      <c r="E81" s="133" t="str">
        <f>$E$5</f>
        <v>2018</v>
      </c>
      <c r="F81" s="133" t="str">
        <f>$F$5</f>
        <v>2019</v>
      </c>
      <c r="G81" s="133" t="str">
        <f>$G$5</f>
        <v>2020</v>
      </c>
      <c r="H81" s="133" t="str">
        <f>$H$5</f>
        <v>2021</v>
      </c>
      <c r="I81" s="180" t="str">
        <f>$I$5</f>
        <v>2022</v>
      </c>
      <c r="J81" s="1"/>
      <c r="K81" s="132" t="str">
        <f>$D$5</f>
        <v>2017</v>
      </c>
      <c r="L81" s="133" t="str">
        <f>$E$5</f>
        <v>2018</v>
      </c>
      <c r="M81" s="133" t="str">
        <f>$F$5</f>
        <v>2019</v>
      </c>
      <c r="N81" s="133" t="str">
        <f>$G$5</f>
        <v>2020</v>
      </c>
      <c r="O81" s="133" t="str">
        <f>$H$5</f>
        <v>2021</v>
      </c>
      <c r="P81" s="180" t="str">
        <f>$I$5</f>
        <v>2022</v>
      </c>
      <c r="Q81" s="1"/>
      <c r="R81" s="1"/>
      <c r="S81" s="1"/>
      <c r="T81" s="1"/>
      <c r="U81" s="1"/>
      <c r="V81" s="1"/>
      <c r="W81" s="1"/>
      <c r="X81" s="1"/>
      <c r="Y81" s="1"/>
      <c r="Z81" s="1"/>
      <c r="AA81" s="1"/>
      <c r="AB81" s="1"/>
    </row>
    <row r="82" spans="1:28" x14ac:dyDescent="0.2">
      <c r="A82" s="11">
        <v>12</v>
      </c>
      <c r="B82" s="34">
        <v>1</v>
      </c>
      <c r="C82" s="80" t="s">
        <v>21</v>
      </c>
      <c r="D82" s="136">
        <f t="array" ref="D82">IF(ISERROR(INDEX([1]Yearly!E$2:E$180,MATCH($A82&amp;$B82,[1]Yearly!$C$2:$C$180&amp;[1]Yearly!$D$2:$D$180,0))),0,(INDEX([1]Yearly!E$2:E$180,MATCH($A82&amp;$B82,[1]Yearly!$C$2:$C$180&amp;[1]Yearly!$D$2:$D$180,0))))</f>
        <v>0</v>
      </c>
      <c r="E82" s="137">
        <f t="array" ref="E82">IF(ISERROR(INDEX([1]Yearly!F$2:F$180,MATCH($A82&amp;$B82,[1]Yearly!$C$2:$C$180&amp;[1]Yearly!$D$2:$D$180,0))),0,(INDEX([1]Yearly!F$2:F$180,MATCH($A82&amp;$B82,[1]Yearly!$C$2:$C$180&amp;[1]Yearly!$D$2:$D$180,0))))</f>
        <v>0</v>
      </c>
      <c r="F82" s="137">
        <f t="array" ref="F82">IF(ISERROR(INDEX([1]Yearly!G$2:G$180,MATCH($A82&amp;$B82,[1]Yearly!$C$2:$C$180&amp;[1]Yearly!$D$2:$D$180,0))),0,(INDEX([1]Yearly!G$2:G$180,MATCH($A82&amp;$B82,[1]Yearly!$C$2:$C$180&amp;[1]Yearly!$D$2:$D$180,0))))</f>
        <v>1</v>
      </c>
      <c r="G82" s="137">
        <f t="array" ref="G82">IF(ISERROR(INDEX([1]Yearly!H$2:H$180,MATCH($A82&amp;$B82,[1]Yearly!$C$2:$C$180&amp;[1]Yearly!$D$2:$D$180,0))),0,(INDEX([1]Yearly!H$2:H$180,MATCH($A82&amp;$B82,[1]Yearly!$C$2:$C$180&amp;[1]Yearly!$D$2:$D$180,0))))</f>
        <v>1</v>
      </c>
      <c r="H82" s="137">
        <f t="array" ref="H82">IF(ISERROR(INDEX([1]Yearly!I$2:I$180,MATCH($A82&amp;$B82,[1]Yearly!$C$2:$C$180&amp;[1]Yearly!$D$2:$D$180,0))),0,(INDEX([1]Yearly!I$2:I$180,MATCH($A82&amp;$B82,[1]Yearly!$C$2:$C$180&amp;[1]Yearly!$D$2:$D$180,0))))</f>
        <v>0</v>
      </c>
      <c r="I82" s="181">
        <f t="array" ref="I82">IF(ISERROR(INDEX([1]Yearly!J$2:J$180,MATCH($A82&amp;$B82,[1]Yearly!$C$2:$C$180&amp;[1]Yearly!$D$2:$D$180,0))),0,(INDEX([1]Yearly!J$2:J$180,MATCH($A82&amp;$B82,[1]Yearly!$C$2:$C$180&amp;[1]Yearly!$D$2:$D$180,0))))</f>
        <v>0</v>
      </c>
      <c r="J82" s="1"/>
      <c r="K82" s="139">
        <f>ROUND(D82*(100000/Appendix!D$15),1)</f>
        <v>0</v>
      </c>
      <c r="L82" s="140">
        <f>ROUND(E82*(100000/Appendix!E$15),1)</f>
        <v>0</v>
      </c>
      <c r="M82" s="140">
        <f>ROUND(F82*(100000/Appendix!F$15),1)</f>
        <v>2.6</v>
      </c>
      <c r="N82" s="140">
        <f>ROUND(G82*(100000/Appendix!G$15),1)</f>
        <v>2.6</v>
      </c>
      <c r="O82" s="140">
        <f>ROUND(H82*(100000/Appendix!H$15),1)</f>
        <v>0</v>
      </c>
      <c r="P82" s="182">
        <f>ROUND(I82*(100000/Appendix!I$15),1)</f>
        <v>0</v>
      </c>
      <c r="Q82" s="1"/>
      <c r="R82" s="1"/>
      <c r="S82" s="1"/>
      <c r="T82" s="1"/>
      <c r="U82" s="1"/>
      <c r="V82" s="1"/>
      <c r="W82" s="1"/>
      <c r="X82" s="1"/>
      <c r="Y82" s="1"/>
      <c r="Z82" s="1"/>
      <c r="AA82" s="1"/>
      <c r="AB82" s="1"/>
    </row>
    <row r="83" spans="1:28" x14ac:dyDescent="0.2">
      <c r="A83" s="11">
        <v>12</v>
      </c>
      <c r="B83" s="34">
        <v>2</v>
      </c>
      <c r="C83" s="81" t="s">
        <v>22</v>
      </c>
      <c r="D83" s="143">
        <f t="array" ref="D83">IF(ISERROR(INDEX([1]Yearly!E$2:E$180,MATCH($A83&amp;$B83,[1]Yearly!$C$2:$C$180&amp;[1]Yearly!$D$2:$D$180,0))),0,(INDEX([1]Yearly!E$2:E$180,MATCH($A83&amp;$B83,[1]Yearly!$C$2:$C$180&amp;[1]Yearly!$D$2:$D$180,0))))</f>
        <v>0</v>
      </c>
      <c r="E83" s="144">
        <f t="array" ref="E83">IF(ISERROR(INDEX([1]Yearly!F$2:F$180,MATCH($A83&amp;$B83,[1]Yearly!$C$2:$C$180&amp;[1]Yearly!$D$2:$D$180,0))),0,(INDEX([1]Yearly!F$2:F$180,MATCH($A83&amp;$B83,[1]Yearly!$C$2:$C$180&amp;[1]Yearly!$D$2:$D$180,0))))</f>
        <v>0</v>
      </c>
      <c r="F83" s="144">
        <f t="array" ref="F83">IF(ISERROR(INDEX([1]Yearly!G$2:G$180,MATCH($A83&amp;$B83,[1]Yearly!$C$2:$C$180&amp;[1]Yearly!$D$2:$D$180,0))),0,(INDEX([1]Yearly!G$2:G$180,MATCH($A83&amp;$B83,[1]Yearly!$C$2:$C$180&amp;[1]Yearly!$D$2:$D$180,0))))</f>
        <v>1</v>
      </c>
      <c r="G83" s="144">
        <f t="array" ref="G83">IF(ISERROR(INDEX([1]Yearly!H$2:H$180,MATCH($A83&amp;$B83,[1]Yearly!$C$2:$C$180&amp;[1]Yearly!$D$2:$D$180,0))),0,(INDEX([1]Yearly!H$2:H$180,MATCH($A83&amp;$B83,[1]Yearly!$C$2:$C$180&amp;[1]Yearly!$D$2:$D$180,0))))</f>
        <v>0</v>
      </c>
      <c r="H83" s="144">
        <f t="array" ref="H83">IF(ISERROR(INDEX([1]Yearly!I$2:I$180,MATCH($A83&amp;$B83,[1]Yearly!$C$2:$C$180&amp;[1]Yearly!$D$2:$D$180,0))),0,(INDEX([1]Yearly!I$2:I$180,MATCH($A83&amp;$B83,[1]Yearly!$C$2:$C$180&amp;[1]Yearly!$D$2:$D$180,0))))</f>
        <v>0</v>
      </c>
      <c r="I83" s="138">
        <f t="array" ref="I83">IF(ISERROR(INDEX([1]Yearly!J$2:J$180,MATCH($A83&amp;$B83,[1]Yearly!$C$2:$C$180&amp;[1]Yearly!$D$2:$D$180,0))),0,(INDEX([1]Yearly!J$2:J$180,MATCH($A83&amp;$B83,[1]Yearly!$C$2:$C$180&amp;[1]Yearly!$D$2:$D$180,0))))</f>
        <v>0</v>
      </c>
      <c r="J83" s="1"/>
      <c r="K83" s="145">
        <f>ROUND(D83*(100000/Appendix!D$15),1)</f>
        <v>0</v>
      </c>
      <c r="L83" s="146">
        <f>ROUND(E83*(100000/Appendix!E$15),1)</f>
        <v>0</v>
      </c>
      <c r="M83" s="146">
        <f>ROUND(F83*(100000/Appendix!F$15),1)</f>
        <v>2.6</v>
      </c>
      <c r="N83" s="146">
        <f>ROUND(G83*(100000/Appendix!G$15),1)</f>
        <v>0</v>
      </c>
      <c r="O83" s="146">
        <f>ROUND(H83*(100000/Appendix!H$15),1)</f>
        <v>0</v>
      </c>
      <c r="P83" s="141">
        <f>ROUND(I83*(100000/Appendix!I$15),1)</f>
        <v>0</v>
      </c>
      <c r="Q83" s="1"/>
      <c r="R83" s="1"/>
      <c r="S83" s="1"/>
      <c r="T83" s="1"/>
      <c r="U83" s="1"/>
      <c r="V83" s="1"/>
      <c r="W83" s="1"/>
      <c r="X83" s="1"/>
      <c r="Y83" s="1"/>
      <c r="Z83" s="1"/>
      <c r="AA83" s="1"/>
      <c r="AB83" s="1"/>
    </row>
    <row r="84" spans="1:28" x14ac:dyDescent="0.2">
      <c r="A84" s="11">
        <v>12</v>
      </c>
      <c r="B84" s="34">
        <v>4</v>
      </c>
      <c r="C84" s="81" t="s">
        <v>87</v>
      </c>
      <c r="D84" s="143">
        <f t="array" ref="D84">IF(ISERROR(INDEX([1]Yearly!E$2:E$180,MATCH($A84&amp;$B84,[1]Yearly!$C$2:$C$180&amp;[1]Yearly!$D$2:$D$180,0))),0,(INDEX([1]Yearly!E$2:E$180,MATCH($A84&amp;$B84,[1]Yearly!$C$2:$C$180&amp;[1]Yearly!$D$2:$D$180,0))))</f>
        <v>0</v>
      </c>
      <c r="E84" s="144">
        <f t="array" ref="E84">IF(ISERROR(INDEX([1]Yearly!F$2:F$180,MATCH($A84&amp;$B84,[1]Yearly!$C$2:$C$180&amp;[1]Yearly!$D$2:$D$180,0))),0,(INDEX([1]Yearly!F$2:F$180,MATCH($A84&amp;$B84,[1]Yearly!$C$2:$C$180&amp;[1]Yearly!$D$2:$D$180,0))))</f>
        <v>0</v>
      </c>
      <c r="F84" s="144">
        <f t="array" ref="F84">IF(ISERROR(INDEX([1]Yearly!G$2:G$180,MATCH($A84&amp;$B84,[1]Yearly!$C$2:$C$180&amp;[1]Yearly!$D$2:$D$180,0))),0,(INDEX([1]Yearly!G$2:G$180,MATCH($A84&amp;$B84,[1]Yearly!$C$2:$C$180&amp;[1]Yearly!$D$2:$D$180,0))))</f>
        <v>1</v>
      </c>
      <c r="G84" s="144">
        <f t="array" ref="G84">IF(ISERROR(INDEX([1]Yearly!H$2:H$180,MATCH($A84&amp;$B84,[1]Yearly!$C$2:$C$180&amp;[1]Yearly!$D$2:$D$180,0))),0,(INDEX([1]Yearly!H$2:H$180,MATCH($A84&amp;$B84,[1]Yearly!$C$2:$C$180&amp;[1]Yearly!$D$2:$D$180,0))))</f>
        <v>0</v>
      </c>
      <c r="H84" s="144">
        <f t="array" ref="H84">IF(ISERROR(INDEX([1]Yearly!I$2:I$180,MATCH($A84&amp;$B84,[1]Yearly!$C$2:$C$180&amp;[1]Yearly!$D$2:$D$180,0))),0,(INDEX([1]Yearly!I$2:I$180,MATCH($A84&amp;$B84,[1]Yearly!$C$2:$C$180&amp;[1]Yearly!$D$2:$D$180,0))))</f>
        <v>0</v>
      </c>
      <c r="I84" s="138">
        <f t="array" ref="I84">IF(ISERROR(INDEX([1]Yearly!J$2:J$180,MATCH($A84&amp;$B84,[1]Yearly!$C$2:$C$180&amp;[1]Yearly!$D$2:$D$180,0))),0,(INDEX([1]Yearly!J$2:J$180,MATCH($A84&amp;$B84,[1]Yearly!$C$2:$C$180&amp;[1]Yearly!$D$2:$D$180,0))))</f>
        <v>0</v>
      </c>
      <c r="J84" s="1"/>
      <c r="K84" s="145">
        <f>ROUND(D84*(100000/Appendix!D$15),1)</f>
        <v>0</v>
      </c>
      <c r="L84" s="146">
        <f>ROUND(E84*(100000/Appendix!E$15),1)</f>
        <v>0</v>
      </c>
      <c r="M84" s="146">
        <f>ROUND(F84*(100000/Appendix!F$15),1)</f>
        <v>2.6</v>
      </c>
      <c r="N84" s="146">
        <f>ROUND(G84*(100000/Appendix!G$15),1)</f>
        <v>0</v>
      </c>
      <c r="O84" s="146">
        <f>ROUND(H84*(100000/Appendix!H$15),1)</f>
        <v>0</v>
      </c>
      <c r="P84" s="141">
        <f>ROUND(I84*(100000/Appendix!I$15),1)</f>
        <v>0</v>
      </c>
      <c r="Q84" s="1"/>
      <c r="R84" s="1"/>
      <c r="S84" s="1"/>
      <c r="T84" s="1"/>
      <c r="U84" s="1"/>
      <c r="V84" s="1"/>
      <c r="W84" s="1"/>
      <c r="X84" s="1"/>
      <c r="Y84" s="1"/>
      <c r="Z84" s="1"/>
      <c r="AA84" s="1"/>
      <c r="AB84" s="1"/>
    </row>
    <row r="85" spans="1:28" x14ac:dyDescent="0.2">
      <c r="A85" s="11">
        <v>12</v>
      </c>
      <c r="B85" s="34">
        <v>5</v>
      </c>
      <c r="C85" s="81" t="s">
        <v>88</v>
      </c>
      <c r="D85" s="143">
        <f t="array" ref="D85">IF(ISERROR(INDEX([1]Yearly!E$2:E$180,MATCH($A85&amp;$B85,[1]Yearly!$C$2:$C$180&amp;[1]Yearly!$D$2:$D$180,0))),0,(INDEX([1]Yearly!E$2:E$180,MATCH($A85&amp;$B85,[1]Yearly!$C$2:$C$180&amp;[1]Yearly!$D$2:$D$180,0))))</f>
        <v>0</v>
      </c>
      <c r="E85" s="144">
        <f t="array" ref="E85">IF(ISERROR(INDEX([1]Yearly!F$2:F$180,MATCH($A85&amp;$B85,[1]Yearly!$C$2:$C$180&amp;[1]Yearly!$D$2:$D$180,0))),0,(INDEX([1]Yearly!F$2:F$180,MATCH($A85&amp;$B85,[1]Yearly!$C$2:$C$180&amp;[1]Yearly!$D$2:$D$180,0))))</f>
        <v>0</v>
      </c>
      <c r="F85" s="144">
        <f t="array" ref="F85">IF(ISERROR(INDEX([1]Yearly!G$2:G$180,MATCH($A85&amp;$B85,[1]Yearly!$C$2:$C$180&amp;[1]Yearly!$D$2:$D$180,0))),0,(INDEX([1]Yearly!G$2:G$180,MATCH($A85&amp;$B85,[1]Yearly!$C$2:$C$180&amp;[1]Yearly!$D$2:$D$180,0))))</f>
        <v>0</v>
      </c>
      <c r="G85" s="144">
        <f t="array" ref="G85">IF(ISERROR(INDEX([1]Yearly!H$2:H$180,MATCH($A85&amp;$B85,[1]Yearly!$C$2:$C$180&amp;[1]Yearly!$D$2:$D$180,0))),0,(INDEX([1]Yearly!H$2:H$180,MATCH($A85&amp;$B85,[1]Yearly!$C$2:$C$180&amp;[1]Yearly!$D$2:$D$180,0))))</f>
        <v>0</v>
      </c>
      <c r="H85" s="144">
        <f t="array" ref="H85">IF(ISERROR(INDEX([1]Yearly!I$2:I$180,MATCH($A85&amp;$B85,[1]Yearly!$C$2:$C$180&amp;[1]Yearly!$D$2:$D$180,0))),0,(INDEX([1]Yearly!I$2:I$180,MATCH($A85&amp;$B85,[1]Yearly!$C$2:$C$180&amp;[1]Yearly!$D$2:$D$180,0))))</f>
        <v>0</v>
      </c>
      <c r="I85" s="138">
        <f t="array" ref="I85">IF(ISERROR(INDEX([1]Yearly!J$2:J$180,MATCH($A85&amp;$B85,[1]Yearly!$C$2:$C$180&amp;[1]Yearly!$D$2:$D$180,0))),0,(INDEX([1]Yearly!J$2:J$180,MATCH($A85&amp;$B85,[1]Yearly!$C$2:$C$180&amp;[1]Yearly!$D$2:$D$180,0))))</f>
        <v>0</v>
      </c>
      <c r="J85" s="1"/>
      <c r="K85" s="145">
        <f>ROUND(D85*(100000/Appendix!D$15),1)</f>
        <v>0</v>
      </c>
      <c r="L85" s="146">
        <f>ROUND(E85*(100000/Appendix!E$15),1)</f>
        <v>0</v>
      </c>
      <c r="M85" s="146">
        <f>ROUND(F85*(100000/Appendix!F$15),1)</f>
        <v>0</v>
      </c>
      <c r="N85" s="146">
        <f>ROUND(G85*(100000/Appendix!G$15),1)</f>
        <v>0</v>
      </c>
      <c r="O85" s="146">
        <f>ROUND(H85*(100000/Appendix!H$15),1)</f>
        <v>0</v>
      </c>
      <c r="P85" s="141">
        <f>ROUND(I85*(100000/Appendix!I$15),1)</f>
        <v>0</v>
      </c>
      <c r="Q85" s="1"/>
      <c r="R85" s="1"/>
      <c r="S85" s="1"/>
      <c r="T85" s="1"/>
      <c r="U85" s="1"/>
      <c r="V85" s="1"/>
      <c r="W85" s="1"/>
      <c r="X85" s="1"/>
      <c r="Y85" s="1"/>
      <c r="Z85" s="1"/>
      <c r="AA85" s="1"/>
      <c r="AB85" s="1"/>
    </row>
    <row r="86" spans="1:28" x14ac:dyDescent="0.2">
      <c r="C86" s="147" t="s">
        <v>25</v>
      </c>
      <c r="D86" s="183">
        <f>SUM(D82:D85)</f>
        <v>0</v>
      </c>
      <c r="E86" s="149">
        <f t="shared" ref="E86:I86" si="32">SUM(E82:E85)</f>
        <v>0</v>
      </c>
      <c r="F86" s="149">
        <f t="shared" si="32"/>
        <v>3</v>
      </c>
      <c r="G86" s="149">
        <f t="shared" si="32"/>
        <v>1</v>
      </c>
      <c r="H86" s="149">
        <f t="shared" si="32"/>
        <v>0</v>
      </c>
      <c r="I86" s="150">
        <f t="shared" si="32"/>
        <v>0</v>
      </c>
      <c r="J86" s="1"/>
      <c r="K86" s="151">
        <f>ROUND(D86*(100000/Appendix!D$15),1)</f>
        <v>0</v>
      </c>
      <c r="L86" s="152">
        <f>ROUND(E86*(100000/Appendix!E$15),1)</f>
        <v>0</v>
      </c>
      <c r="M86" s="152">
        <f>ROUND(F86*(100000/Appendix!F$15),1)</f>
        <v>7.9</v>
      </c>
      <c r="N86" s="152">
        <f>ROUND(G86*(100000/Appendix!G$15),1)</f>
        <v>2.6</v>
      </c>
      <c r="O86" s="152">
        <f>ROUND(H86*(100000/Appendix!H$15),1)</f>
        <v>0</v>
      </c>
      <c r="P86" s="153">
        <f>ROUND(I86*(100000/Appendix!I$15),1)</f>
        <v>0</v>
      </c>
      <c r="Q86" s="1"/>
      <c r="R86" s="1"/>
      <c r="S86" s="1"/>
      <c r="T86" s="1"/>
      <c r="U86" s="1"/>
      <c r="V86" s="1"/>
      <c r="W86" s="1"/>
      <c r="X86" s="1"/>
      <c r="Y86" s="1"/>
      <c r="Z86" s="1"/>
      <c r="AA86" s="1"/>
      <c r="AB86" s="1"/>
    </row>
    <row r="87" spans="1:28" s="57" customFormat="1" x14ac:dyDescent="0.2">
      <c r="A87" s="57">
        <v>12</v>
      </c>
      <c r="B87" s="58">
        <v>6</v>
      </c>
      <c r="C87" s="83" t="s">
        <v>89</v>
      </c>
      <c r="D87" s="154">
        <f t="array" ref="D87">IF(ISERROR(INDEX([1]Yearly!E$2:E$180,MATCH($A87&amp;$B87,[1]Yearly!$C$2:$C$180&amp;[1]Yearly!$D$2:$D$180,0))),0,(INDEX([1]Yearly!E$2:E$180,MATCH($A87&amp;$B87,[1]Yearly!$C$2:$C$180&amp;[1]Yearly!$D$2:$D$180,0))))</f>
        <v>534</v>
      </c>
      <c r="E87" s="155">
        <f t="array" ref="E87">IF(ISERROR(INDEX([1]Yearly!F$2:F$180,MATCH($A87&amp;$B87,[1]Yearly!$C$2:$C$180&amp;[1]Yearly!$D$2:$D$180,0))),0,(INDEX([1]Yearly!F$2:F$180,MATCH($A87&amp;$B87,[1]Yearly!$C$2:$C$180&amp;[1]Yearly!$D$2:$D$180,0))))</f>
        <v>648</v>
      </c>
      <c r="F87" s="155">
        <f t="array" ref="F87">IF(ISERROR(INDEX([1]Yearly!G$2:G$180,MATCH($A87&amp;$B87,[1]Yearly!$C$2:$C$180&amp;[1]Yearly!$D$2:$D$180,0))),0,(INDEX([1]Yearly!G$2:G$180,MATCH($A87&amp;$B87,[1]Yearly!$C$2:$C$180&amp;[1]Yearly!$D$2:$D$180,0))))</f>
        <v>559</v>
      </c>
      <c r="G87" s="155">
        <f t="array" ref="G87">IF(ISERROR(INDEX([1]Yearly!H$2:H$180,MATCH($A87&amp;$B87,[1]Yearly!$C$2:$C$180&amp;[1]Yearly!$D$2:$D$180,0))),0,(INDEX([1]Yearly!H$2:H$180,MATCH($A87&amp;$B87,[1]Yearly!$C$2:$C$180&amp;[1]Yearly!$D$2:$D$180,0))))</f>
        <v>541</v>
      </c>
      <c r="H87" s="155">
        <f t="array" ref="H87">IF(ISERROR(INDEX([1]Yearly!I$2:I$180,MATCH($A87&amp;$B87,[1]Yearly!$C$2:$C$180&amp;[1]Yearly!$D$2:$D$180,0))),0,(INDEX([1]Yearly!I$2:I$180,MATCH($A87&amp;$B87,[1]Yearly!$C$2:$C$180&amp;[1]Yearly!$D$2:$D$180,0))))</f>
        <v>873</v>
      </c>
      <c r="I87" s="156">
        <f t="array" ref="I87">IF(ISERROR(INDEX([1]Yearly!J$2:J$180,MATCH($A87&amp;$B87,[1]Yearly!$C$2:$C$180&amp;[1]Yearly!$D$2:$D$180,0))),0,(INDEX([1]Yearly!J$2:J$180,MATCH($A87&amp;$B87,[1]Yearly!$C$2:$C$180&amp;[1]Yearly!$D$2:$D$180,0))))</f>
        <v>886</v>
      </c>
      <c r="J87" s="64"/>
      <c r="K87" s="157">
        <f>ROUND(D87*(100000/Appendix!D$15),1)</f>
        <v>1483.2</v>
      </c>
      <c r="L87" s="158">
        <f>ROUND(E87*(100000/Appendix!E$15),1)</f>
        <v>1756.5</v>
      </c>
      <c r="M87" s="158">
        <f>ROUND(F87*(100000/Appendix!F$15),1)</f>
        <v>1479.2</v>
      </c>
      <c r="N87" s="158">
        <f>ROUND(G87*(100000/Appendix!G$15),1)</f>
        <v>1413.8</v>
      </c>
      <c r="O87" s="158">
        <f>ROUND(H87*(100000/Appendix!H$15),1)</f>
        <v>2234.6999999999998</v>
      </c>
      <c r="P87" s="159">
        <f>ROUND(I87*(100000/Appendix!I$15),1)</f>
        <v>2236.9</v>
      </c>
      <c r="Q87" s="64"/>
      <c r="R87" s="64"/>
      <c r="S87" s="64"/>
      <c r="T87" s="64"/>
      <c r="U87" s="64"/>
      <c r="V87" s="64"/>
      <c r="W87" s="64"/>
      <c r="X87" s="64"/>
      <c r="Y87" s="64"/>
      <c r="Z87" s="64"/>
      <c r="AA87" s="64"/>
      <c r="AB87" s="64"/>
    </row>
    <row r="88" spans="1:28" x14ac:dyDescent="0.2">
      <c r="A88" s="11">
        <v>12</v>
      </c>
      <c r="B88" s="34">
        <v>7</v>
      </c>
      <c r="C88" s="81" t="s">
        <v>27</v>
      </c>
      <c r="D88" s="143">
        <f t="array" ref="D88">IF(ISERROR(INDEX([1]Yearly!E$2:E$180,MATCH($A88&amp;$B88,[1]Yearly!$C$2:$C$180&amp;[1]Yearly!$D$2:$D$180,0))),0,(INDEX([1]Yearly!E$2:E$180,MATCH($A88&amp;$B88,[1]Yearly!$C$2:$C$180&amp;[1]Yearly!$D$2:$D$180,0))))</f>
        <v>11</v>
      </c>
      <c r="E88" s="144">
        <f t="array" ref="E88">IF(ISERROR(INDEX([1]Yearly!F$2:F$180,MATCH($A88&amp;$B88,[1]Yearly!$C$2:$C$180&amp;[1]Yearly!$D$2:$D$180,0))),0,(INDEX([1]Yearly!F$2:F$180,MATCH($A88&amp;$B88,[1]Yearly!$C$2:$C$180&amp;[1]Yearly!$D$2:$D$180,0))))</f>
        <v>5</v>
      </c>
      <c r="F88" s="144">
        <f t="array" ref="F88">IF(ISERROR(INDEX([1]Yearly!G$2:G$180,MATCH($A88&amp;$B88,[1]Yearly!$C$2:$C$180&amp;[1]Yearly!$D$2:$D$180,0))),0,(INDEX([1]Yearly!G$2:G$180,MATCH($A88&amp;$B88,[1]Yearly!$C$2:$C$180&amp;[1]Yearly!$D$2:$D$180,0))))</f>
        <v>4</v>
      </c>
      <c r="G88" s="144">
        <f t="array" ref="G88">IF(ISERROR(INDEX([1]Yearly!H$2:H$180,MATCH($A88&amp;$B88,[1]Yearly!$C$2:$C$180&amp;[1]Yearly!$D$2:$D$180,0))),0,(INDEX([1]Yearly!H$2:H$180,MATCH($A88&amp;$B88,[1]Yearly!$C$2:$C$180&amp;[1]Yearly!$D$2:$D$180,0))))</f>
        <v>5</v>
      </c>
      <c r="H88" s="144">
        <f t="array" ref="H88">IF(ISERROR(INDEX([1]Yearly!I$2:I$180,MATCH($A88&amp;$B88,[1]Yearly!$C$2:$C$180&amp;[1]Yearly!$D$2:$D$180,0))),0,(INDEX([1]Yearly!I$2:I$180,MATCH($A88&amp;$B88,[1]Yearly!$C$2:$C$180&amp;[1]Yearly!$D$2:$D$180,0))))</f>
        <v>6</v>
      </c>
      <c r="I88" s="138">
        <f t="array" ref="I88">IF(ISERROR(INDEX([1]Yearly!J$2:J$180,MATCH($A88&amp;$B88,[1]Yearly!$C$2:$C$180&amp;[1]Yearly!$D$2:$D$180,0))),0,(INDEX([1]Yearly!J$2:J$180,MATCH($A88&amp;$B88,[1]Yearly!$C$2:$C$180&amp;[1]Yearly!$D$2:$D$180,0))))</f>
        <v>2</v>
      </c>
      <c r="J88" s="1"/>
      <c r="K88" s="145">
        <f>ROUND(D88*(100000/Appendix!D$15),1)</f>
        <v>30.6</v>
      </c>
      <c r="L88" s="146">
        <f>ROUND(E88*(100000/Appendix!E$15),1)</f>
        <v>13.6</v>
      </c>
      <c r="M88" s="146">
        <f>ROUND(F88*(100000/Appendix!F$15),1)</f>
        <v>10.6</v>
      </c>
      <c r="N88" s="146">
        <f>ROUND(G88*(100000/Appendix!G$15),1)</f>
        <v>13.1</v>
      </c>
      <c r="O88" s="146">
        <f>ROUND(H88*(100000/Appendix!H$15),1)</f>
        <v>15.4</v>
      </c>
      <c r="P88" s="141">
        <f>ROUND(I88*(100000/Appendix!I$15),1)</f>
        <v>5</v>
      </c>
      <c r="Q88" s="1"/>
      <c r="R88" s="1"/>
      <c r="S88" s="1"/>
      <c r="T88" s="1"/>
      <c r="U88" s="1"/>
      <c r="V88" s="1"/>
      <c r="W88" s="1"/>
      <c r="X88" s="1"/>
      <c r="Y88" s="1"/>
      <c r="Z88" s="1"/>
      <c r="AA88" s="1"/>
      <c r="AB88" s="1"/>
    </row>
    <row r="89" spans="1:28" x14ac:dyDescent="0.2">
      <c r="C89" s="147" t="s">
        <v>28</v>
      </c>
      <c r="D89" s="183">
        <f>SUM(D87:D88)</f>
        <v>545</v>
      </c>
      <c r="E89" s="149">
        <f t="shared" ref="E89:I89" si="33">SUM(E87:E88)</f>
        <v>653</v>
      </c>
      <c r="F89" s="149">
        <f t="shared" si="33"/>
        <v>563</v>
      </c>
      <c r="G89" s="149">
        <f t="shared" si="33"/>
        <v>546</v>
      </c>
      <c r="H89" s="149">
        <f t="shared" si="33"/>
        <v>879</v>
      </c>
      <c r="I89" s="150">
        <f t="shared" si="33"/>
        <v>888</v>
      </c>
      <c r="J89" s="1"/>
      <c r="K89" s="151">
        <f>ROUND(D89*(100000/Appendix!D$15),1)</f>
        <v>1513.8</v>
      </c>
      <c r="L89" s="152">
        <f>ROUND(E89*(100000/Appendix!E$15),1)</f>
        <v>1770.1</v>
      </c>
      <c r="M89" s="152">
        <f>ROUND(F89*(100000/Appendix!F$15),1)</f>
        <v>1489.8</v>
      </c>
      <c r="N89" s="152">
        <f>ROUND(G89*(100000/Appendix!G$15),1)</f>
        <v>1426.9</v>
      </c>
      <c r="O89" s="152">
        <f>ROUND(H89*(100000/Appendix!H$15),1)</f>
        <v>2250</v>
      </c>
      <c r="P89" s="153">
        <f>ROUND(I89*(100000/Appendix!I$15),1)</f>
        <v>2241.9</v>
      </c>
      <c r="Q89" s="1"/>
      <c r="R89" s="1"/>
      <c r="S89" s="1"/>
      <c r="T89" s="1"/>
      <c r="U89" s="1"/>
      <c r="V89" s="1"/>
      <c r="W89" s="1"/>
      <c r="X89" s="1"/>
      <c r="Y89" s="1"/>
      <c r="Z89" s="1"/>
      <c r="AA89" s="1"/>
      <c r="AB89" s="1"/>
    </row>
    <row r="90" spans="1:28" s="57" customFormat="1" x14ac:dyDescent="0.2">
      <c r="A90" s="57">
        <v>12</v>
      </c>
      <c r="B90" s="58">
        <v>8</v>
      </c>
      <c r="C90" s="83" t="s">
        <v>29</v>
      </c>
      <c r="D90" s="154">
        <f t="array" ref="D90">IF(ISERROR(INDEX([1]Yearly!E$2:E$180,MATCH($A90&amp;$B90,[1]Yearly!$C$2:$C$180&amp;[1]Yearly!$D$2:$D$180,0))),0,(INDEX([1]Yearly!E$2:E$180,MATCH($A90&amp;$B90,[1]Yearly!$C$2:$C$180&amp;[1]Yearly!$D$2:$D$180,0))))</f>
        <v>33</v>
      </c>
      <c r="E90" s="155">
        <f t="array" ref="E90">IF(ISERROR(INDEX([1]Yearly!F$2:F$180,MATCH($A90&amp;$B90,[1]Yearly!$C$2:$C$180&amp;[1]Yearly!$D$2:$D$180,0))),0,(INDEX([1]Yearly!F$2:F$180,MATCH($A90&amp;$B90,[1]Yearly!$C$2:$C$180&amp;[1]Yearly!$D$2:$D$180,0))))</f>
        <v>29</v>
      </c>
      <c r="F90" s="155">
        <f t="array" ref="F90">IF(ISERROR(INDEX([1]Yearly!G$2:G$180,MATCH($A90&amp;$B90,[1]Yearly!$C$2:$C$180&amp;[1]Yearly!$D$2:$D$180,0))),0,(INDEX([1]Yearly!G$2:G$180,MATCH($A90&amp;$B90,[1]Yearly!$C$2:$C$180&amp;[1]Yearly!$D$2:$D$180,0))))</f>
        <v>46</v>
      </c>
      <c r="G90" s="155">
        <f t="array" ref="G90">IF(ISERROR(INDEX([1]Yearly!H$2:H$180,MATCH($A90&amp;$B90,[1]Yearly!$C$2:$C$180&amp;[1]Yearly!$D$2:$D$180,0))),0,(INDEX([1]Yearly!H$2:H$180,MATCH($A90&amp;$B90,[1]Yearly!$C$2:$C$180&amp;[1]Yearly!$D$2:$D$180,0))))</f>
        <v>47</v>
      </c>
      <c r="H90" s="155">
        <f t="array" ref="H90">IF(ISERROR(INDEX([1]Yearly!I$2:I$180,MATCH($A90&amp;$B90,[1]Yearly!$C$2:$C$180&amp;[1]Yearly!$D$2:$D$180,0))),0,(INDEX([1]Yearly!I$2:I$180,MATCH($A90&amp;$B90,[1]Yearly!$C$2:$C$180&amp;[1]Yearly!$D$2:$D$180,0))))</f>
        <v>57</v>
      </c>
      <c r="I90" s="156">
        <f t="array" ref="I90">IF(ISERROR(INDEX([1]Yearly!J$2:J$180,MATCH($A90&amp;$B90,[1]Yearly!$C$2:$C$180&amp;[1]Yearly!$D$2:$D$180,0))),0,(INDEX([1]Yearly!J$2:J$180,MATCH($A90&amp;$B90,[1]Yearly!$C$2:$C$180&amp;[1]Yearly!$D$2:$D$180,0))))</f>
        <v>47</v>
      </c>
      <c r="J90" s="64"/>
      <c r="K90" s="157">
        <f>ROUND(D90*(100000/Appendix!D$15),1)</f>
        <v>91.7</v>
      </c>
      <c r="L90" s="158">
        <f>ROUND(E90*(100000/Appendix!E$15),1)</f>
        <v>78.599999999999994</v>
      </c>
      <c r="M90" s="158">
        <f>ROUND(F90*(100000/Appendix!F$15),1)</f>
        <v>121.7</v>
      </c>
      <c r="N90" s="158">
        <f>ROUND(G90*(100000/Appendix!G$15),1)</f>
        <v>122.8</v>
      </c>
      <c r="O90" s="158">
        <f>ROUND(H90*(100000/Appendix!H$15),1)</f>
        <v>145.9</v>
      </c>
      <c r="P90" s="159">
        <f>ROUND(I90*(100000/Appendix!I$15),1)</f>
        <v>118.7</v>
      </c>
      <c r="Q90" s="64"/>
      <c r="R90" s="64"/>
      <c r="S90" s="64"/>
      <c r="T90" s="64"/>
      <c r="U90" s="64"/>
      <c r="V90" s="64"/>
      <c r="W90" s="64"/>
      <c r="X90" s="64"/>
      <c r="Y90" s="64"/>
      <c r="Z90" s="64"/>
      <c r="AA90" s="64"/>
      <c r="AB90" s="64"/>
    </row>
    <row r="91" spans="1:28" x14ac:dyDescent="0.2">
      <c r="A91" s="11">
        <v>12</v>
      </c>
      <c r="B91" s="34">
        <v>9</v>
      </c>
      <c r="C91" s="81" t="s">
        <v>30</v>
      </c>
      <c r="D91" s="143">
        <f t="array" ref="D91">IF(ISERROR(INDEX([1]Yearly!E$2:E$180,MATCH($A91&amp;$B91,[1]Yearly!$C$2:$C$180&amp;[1]Yearly!$D$2:$D$180,0))),0,(INDEX([1]Yearly!E$2:E$180,MATCH($A91&amp;$B91,[1]Yearly!$C$2:$C$180&amp;[1]Yearly!$D$2:$D$180,0))))</f>
        <v>5</v>
      </c>
      <c r="E91" s="144">
        <f t="array" ref="E91">IF(ISERROR(INDEX([1]Yearly!F$2:F$180,MATCH($A91&amp;$B91,[1]Yearly!$C$2:$C$180&amp;[1]Yearly!$D$2:$D$180,0))),0,(INDEX([1]Yearly!F$2:F$180,MATCH($A91&amp;$B91,[1]Yearly!$C$2:$C$180&amp;[1]Yearly!$D$2:$D$180,0))))</f>
        <v>7</v>
      </c>
      <c r="F91" s="144">
        <f t="array" ref="F91">IF(ISERROR(INDEX([1]Yearly!G$2:G$180,MATCH($A91&amp;$B91,[1]Yearly!$C$2:$C$180&amp;[1]Yearly!$D$2:$D$180,0))),0,(INDEX([1]Yearly!G$2:G$180,MATCH($A91&amp;$B91,[1]Yearly!$C$2:$C$180&amp;[1]Yearly!$D$2:$D$180,0))))</f>
        <v>8</v>
      </c>
      <c r="G91" s="144">
        <f t="array" ref="G91">IF(ISERROR(INDEX([1]Yearly!H$2:H$180,MATCH($A91&amp;$B91,[1]Yearly!$C$2:$C$180&amp;[1]Yearly!$D$2:$D$180,0))),0,(INDEX([1]Yearly!H$2:H$180,MATCH($A91&amp;$B91,[1]Yearly!$C$2:$C$180&amp;[1]Yearly!$D$2:$D$180,0))))</f>
        <v>11</v>
      </c>
      <c r="H91" s="144">
        <f t="array" ref="H91">IF(ISERROR(INDEX([1]Yearly!I$2:I$180,MATCH($A91&amp;$B91,[1]Yearly!$C$2:$C$180&amp;[1]Yearly!$D$2:$D$180,0))),0,(INDEX([1]Yearly!I$2:I$180,MATCH($A91&amp;$B91,[1]Yearly!$C$2:$C$180&amp;[1]Yearly!$D$2:$D$180,0))))</f>
        <v>17</v>
      </c>
      <c r="I91" s="138">
        <f t="array" ref="I91">IF(ISERROR(INDEX([1]Yearly!J$2:J$180,MATCH($A91&amp;$B91,[1]Yearly!$C$2:$C$180&amp;[1]Yearly!$D$2:$D$180,0))),0,(INDEX([1]Yearly!J$2:J$180,MATCH($A91&amp;$B91,[1]Yearly!$C$2:$C$180&amp;[1]Yearly!$D$2:$D$180,0))))</f>
        <v>14</v>
      </c>
      <c r="J91" s="1"/>
      <c r="K91" s="145">
        <f>ROUND(D91*(100000/Appendix!D$15),1)</f>
        <v>13.9</v>
      </c>
      <c r="L91" s="146">
        <f>ROUND(E91*(100000/Appendix!E$15),1)</f>
        <v>19</v>
      </c>
      <c r="M91" s="146">
        <f>ROUND(F91*(100000/Appendix!F$15),1)</f>
        <v>21.2</v>
      </c>
      <c r="N91" s="146">
        <f>ROUND(G91*(100000/Appendix!G$15),1)</f>
        <v>28.7</v>
      </c>
      <c r="O91" s="146">
        <f>ROUND(H91*(100000/Appendix!H$15),1)</f>
        <v>43.5</v>
      </c>
      <c r="P91" s="141">
        <f>ROUND(I91*(100000/Appendix!I$15),1)</f>
        <v>35.299999999999997</v>
      </c>
      <c r="Q91" s="1"/>
      <c r="R91" s="1"/>
      <c r="S91" s="1"/>
      <c r="T91" s="1"/>
      <c r="U91" s="1"/>
      <c r="V91" s="1"/>
      <c r="W91" s="1"/>
      <c r="X91" s="1"/>
      <c r="Y91" s="1"/>
      <c r="Z91" s="1"/>
      <c r="AA91" s="1"/>
      <c r="AB91" s="1"/>
    </row>
    <row r="92" spans="1:28" x14ac:dyDescent="0.2">
      <c r="C92" s="147" t="s">
        <v>31</v>
      </c>
      <c r="D92" s="183">
        <f>SUM(D90:D91)</f>
        <v>38</v>
      </c>
      <c r="E92" s="149">
        <f t="shared" ref="E92:I92" si="34">SUM(E90:E91)</f>
        <v>36</v>
      </c>
      <c r="F92" s="149">
        <f t="shared" si="34"/>
        <v>54</v>
      </c>
      <c r="G92" s="149">
        <f t="shared" si="34"/>
        <v>58</v>
      </c>
      <c r="H92" s="149">
        <f t="shared" si="34"/>
        <v>74</v>
      </c>
      <c r="I92" s="150">
        <f t="shared" si="34"/>
        <v>61</v>
      </c>
      <c r="J92" s="1"/>
      <c r="K92" s="151">
        <f>ROUND(D92*(100000/Appendix!D$15),1)</f>
        <v>105.5</v>
      </c>
      <c r="L92" s="152">
        <f>ROUND(E92*(100000/Appendix!E$15),1)</f>
        <v>97.6</v>
      </c>
      <c r="M92" s="152">
        <f>ROUND(F92*(100000/Appendix!F$15),1)</f>
        <v>142.9</v>
      </c>
      <c r="N92" s="152">
        <f>ROUND(G92*(100000/Appendix!G$15),1)</f>
        <v>151.6</v>
      </c>
      <c r="O92" s="152">
        <f>ROUND(H92*(100000/Appendix!H$15),1)</f>
        <v>189.4</v>
      </c>
      <c r="P92" s="153">
        <f>ROUND(I92*(100000/Appendix!I$15),1)</f>
        <v>154</v>
      </c>
      <c r="Q92" s="1"/>
      <c r="R92" s="1"/>
      <c r="S92" s="1"/>
      <c r="T92" s="1"/>
      <c r="U92" s="1"/>
      <c r="V92" s="1"/>
      <c r="W92" s="1"/>
      <c r="X92" s="1"/>
      <c r="Y92" s="1"/>
      <c r="Z92" s="1"/>
      <c r="AA92" s="1"/>
      <c r="AB92" s="1"/>
    </row>
    <row r="93" spans="1:28" x14ac:dyDescent="0.2">
      <c r="A93" s="11">
        <v>12</v>
      </c>
      <c r="B93" s="34">
        <v>10</v>
      </c>
      <c r="C93" s="161" t="s">
        <v>90</v>
      </c>
      <c r="D93" s="184">
        <f t="array" ref="D93">IF(ISERROR(INDEX([1]Yearly!E$2:E$180,MATCH($A93&amp;$B93,[1]Yearly!$C$2:$C$180&amp;[1]Yearly!$D$2:$D$180,0))),0,(INDEX([1]Yearly!E$2:E$180,MATCH($A93&amp;$B93,[1]Yearly!$C$2:$C$180&amp;[1]Yearly!$D$2:$D$180,0))))</f>
        <v>21</v>
      </c>
      <c r="E93" s="162">
        <f t="array" ref="E93">IF(ISERROR(INDEX([1]Yearly!F$2:F$180,MATCH($A93&amp;$B93,[1]Yearly!$C$2:$C$180&amp;[1]Yearly!$D$2:$D$180,0))),0,(INDEX([1]Yearly!F$2:F$180,MATCH($A93&amp;$B93,[1]Yearly!$C$2:$C$180&amp;[1]Yearly!$D$2:$D$180,0))))</f>
        <v>13</v>
      </c>
      <c r="F93" s="162">
        <f t="array" ref="F93">IF(ISERROR(INDEX([1]Yearly!G$2:G$180,MATCH($A93&amp;$B93,[1]Yearly!$C$2:$C$180&amp;[1]Yearly!$D$2:$D$180,0))),0,(INDEX([1]Yearly!G$2:G$180,MATCH($A93&amp;$B93,[1]Yearly!$C$2:$C$180&amp;[1]Yearly!$D$2:$D$180,0))))</f>
        <v>14</v>
      </c>
      <c r="G93" s="162">
        <f t="array" ref="G93">IF(ISERROR(INDEX([1]Yearly!H$2:H$180,MATCH($A93&amp;$B93,[1]Yearly!$C$2:$C$180&amp;[1]Yearly!$D$2:$D$180,0))),0,(INDEX([1]Yearly!H$2:H$180,MATCH($A93&amp;$B93,[1]Yearly!$C$2:$C$180&amp;[1]Yearly!$D$2:$D$180,0))))</f>
        <v>10</v>
      </c>
      <c r="H93" s="162">
        <f t="array" ref="H93">IF(ISERROR(INDEX([1]Yearly!I$2:I$180,MATCH($A93&amp;$B93,[1]Yearly!$C$2:$C$180&amp;[1]Yearly!$D$2:$D$180,0))),0,(INDEX([1]Yearly!I$2:I$180,MATCH($A93&amp;$B93,[1]Yearly!$C$2:$C$180&amp;[1]Yearly!$D$2:$D$180,0))))</f>
        <v>17</v>
      </c>
      <c r="I93" s="163">
        <f t="array" ref="I93">IF(ISERROR(INDEX([1]Yearly!J$2:J$180,MATCH($A93&amp;$B93,[1]Yearly!$C$2:$C$180&amp;[1]Yearly!$D$2:$D$180,0))),0,(INDEX([1]Yearly!J$2:J$180,MATCH($A93&amp;$B93,[1]Yearly!$C$2:$C$180&amp;[1]Yearly!$D$2:$D$180,0))))</f>
        <v>11</v>
      </c>
      <c r="J93" s="1"/>
      <c r="K93" s="164">
        <f>ROUND(D93*(100000/Appendix!D$15),1)</f>
        <v>58.3</v>
      </c>
      <c r="L93" s="165">
        <f>ROUND(E93*(100000/Appendix!E$15),1)</f>
        <v>35.200000000000003</v>
      </c>
      <c r="M93" s="165">
        <f>ROUND(F93*(100000/Appendix!F$15),1)</f>
        <v>37</v>
      </c>
      <c r="N93" s="165">
        <f>ROUND(G93*(100000/Appendix!G$15),1)</f>
        <v>26.1</v>
      </c>
      <c r="O93" s="165">
        <f>ROUND(H93*(100000/Appendix!H$15),1)</f>
        <v>43.5</v>
      </c>
      <c r="P93" s="166">
        <f>ROUND(I93*(100000/Appendix!I$15),1)</f>
        <v>27.8</v>
      </c>
      <c r="Q93" s="1"/>
      <c r="R93" s="1"/>
      <c r="S93" s="1"/>
      <c r="T93" s="1"/>
      <c r="U93" s="1"/>
      <c r="V93" s="1"/>
      <c r="W93" s="1"/>
      <c r="X93" s="1"/>
      <c r="Y93" s="1"/>
      <c r="Z93" s="1"/>
      <c r="AA93" s="1"/>
      <c r="AB93" s="1"/>
    </row>
    <row r="94" spans="1:28" x14ac:dyDescent="0.2">
      <c r="A94" s="11">
        <v>12</v>
      </c>
      <c r="B94" s="34">
        <v>11</v>
      </c>
      <c r="C94" s="81" t="s">
        <v>91</v>
      </c>
      <c r="D94" s="143">
        <f t="array" ref="D94">IF(ISERROR(INDEX([1]Yearly!E$2:E$180,MATCH($A94&amp;$B94,[1]Yearly!$C$2:$C$180&amp;[1]Yearly!$D$2:$D$180,0))),0,(INDEX([1]Yearly!E$2:E$180,MATCH($A94&amp;$B94,[1]Yearly!$C$2:$C$180&amp;[1]Yearly!$D$2:$D$180,0))))</f>
        <v>0</v>
      </c>
      <c r="E94" s="144">
        <f t="array" ref="E94">IF(ISERROR(INDEX([1]Yearly!F$2:F$180,MATCH($A94&amp;$B94,[1]Yearly!$C$2:$C$180&amp;[1]Yearly!$D$2:$D$180,0))),0,(INDEX([1]Yearly!F$2:F$180,MATCH($A94&amp;$B94,[1]Yearly!$C$2:$C$180&amp;[1]Yearly!$D$2:$D$180,0))))</f>
        <v>0</v>
      </c>
      <c r="F94" s="144">
        <f t="array" ref="F94">IF(ISERROR(INDEX([1]Yearly!G$2:G$180,MATCH($A94&amp;$B94,[1]Yearly!$C$2:$C$180&amp;[1]Yearly!$D$2:$D$180,0))),0,(INDEX([1]Yearly!G$2:G$180,MATCH($A94&amp;$B94,[1]Yearly!$C$2:$C$180&amp;[1]Yearly!$D$2:$D$180,0))))</f>
        <v>0</v>
      </c>
      <c r="G94" s="144">
        <f t="array" ref="G94">IF(ISERROR(INDEX([1]Yearly!H$2:H$180,MATCH($A94&amp;$B94,[1]Yearly!$C$2:$C$180&amp;[1]Yearly!$D$2:$D$180,0))),0,(INDEX([1]Yearly!H$2:H$180,MATCH($A94&amp;$B94,[1]Yearly!$C$2:$C$180&amp;[1]Yearly!$D$2:$D$180,0))))</f>
        <v>0</v>
      </c>
      <c r="H94" s="144">
        <f t="array" ref="H94">IF(ISERROR(INDEX([1]Yearly!I$2:I$180,MATCH($A94&amp;$B94,[1]Yearly!$C$2:$C$180&amp;[1]Yearly!$D$2:$D$180,0))),0,(INDEX([1]Yearly!I$2:I$180,MATCH($A94&amp;$B94,[1]Yearly!$C$2:$C$180&amp;[1]Yearly!$D$2:$D$180,0))))</f>
        <v>0</v>
      </c>
      <c r="I94" s="138">
        <f t="array" ref="I94">IF(ISERROR(INDEX([1]Yearly!J$2:J$180,MATCH($A94&amp;$B94,[1]Yearly!$C$2:$C$180&amp;[1]Yearly!$D$2:$D$180,0))),0,(INDEX([1]Yearly!J$2:J$180,MATCH($A94&amp;$B94,[1]Yearly!$C$2:$C$180&amp;[1]Yearly!$D$2:$D$180,0))))</f>
        <v>0</v>
      </c>
      <c r="J94" s="1"/>
      <c r="K94" s="145">
        <f>ROUND(D94*(100000/Appendix!D$15),1)</f>
        <v>0</v>
      </c>
      <c r="L94" s="146">
        <f>ROUND(E94*(100000/Appendix!E$15),1)</f>
        <v>0</v>
      </c>
      <c r="M94" s="146">
        <f>ROUND(F94*(100000/Appendix!F$15),1)</f>
        <v>0</v>
      </c>
      <c r="N94" s="146">
        <f>ROUND(G94*(100000/Appendix!G$15),1)</f>
        <v>0</v>
      </c>
      <c r="O94" s="146">
        <f>ROUND(H94*(100000/Appendix!H$15),1)</f>
        <v>0</v>
      </c>
      <c r="P94" s="141">
        <f>ROUND(I94*(100000/Appendix!I$15),1)</f>
        <v>0</v>
      </c>
      <c r="Q94" s="1"/>
      <c r="R94" s="1"/>
      <c r="S94" s="1"/>
      <c r="T94" s="1"/>
      <c r="U94" s="1"/>
      <c r="V94" s="1"/>
      <c r="W94" s="1"/>
      <c r="X94" s="1"/>
      <c r="Y94" s="1"/>
      <c r="Z94" s="1"/>
      <c r="AA94" s="1"/>
      <c r="AB94" s="1"/>
    </row>
    <row r="95" spans="1:28" x14ac:dyDescent="0.2">
      <c r="A95" s="11">
        <v>12</v>
      </c>
      <c r="B95" s="34">
        <v>12</v>
      </c>
      <c r="C95" s="81" t="s">
        <v>92</v>
      </c>
      <c r="D95" s="143">
        <f t="array" ref="D95">IF(ISERROR(INDEX([1]Yearly!E$2:E$180,MATCH($A95&amp;$B95,[1]Yearly!$C$2:$C$180&amp;[1]Yearly!$D$2:$D$180,0))),0,(INDEX([1]Yearly!E$2:E$180,MATCH($A95&amp;$B95,[1]Yearly!$C$2:$C$180&amp;[1]Yearly!$D$2:$D$180,0))))</f>
        <v>6</v>
      </c>
      <c r="E95" s="144">
        <f t="array" ref="E95">IF(ISERROR(INDEX([1]Yearly!F$2:F$180,MATCH($A95&amp;$B95,[1]Yearly!$C$2:$C$180&amp;[1]Yearly!$D$2:$D$180,0))),0,(INDEX([1]Yearly!F$2:F$180,MATCH($A95&amp;$B95,[1]Yearly!$C$2:$C$180&amp;[1]Yearly!$D$2:$D$180,0))))</f>
        <v>3</v>
      </c>
      <c r="F95" s="144">
        <f t="array" ref="F95">IF(ISERROR(INDEX([1]Yearly!G$2:G$180,MATCH($A95&amp;$B95,[1]Yearly!$C$2:$C$180&amp;[1]Yearly!$D$2:$D$180,0))),0,(INDEX([1]Yearly!G$2:G$180,MATCH($A95&amp;$B95,[1]Yearly!$C$2:$C$180&amp;[1]Yearly!$D$2:$D$180,0))))</f>
        <v>2</v>
      </c>
      <c r="G95" s="144">
        <f t="array" ref="G95">IF(ISERROR(INDEX([1]Yearly!H$2:H$180,MATCH($A95&amp;$B95,[1]Yearly!$C$2:$C$180&amp;[1]Yearly!$D$2:$D$180,0))),0,(INDEX([1]Yearly!H$2:H$180,MATCH($A95&amp;$B95,[1]Yearly!$C$2:$C$180&amp;[1]Yearly!$D$2:$D$180,0))))</f>
        <v>5</v>
      </c>
      <c r="H95" s="144">
        <f t="array" ref="H95">IF(ISERROR(INDEX([1]Yearly!I$2:I$180,MATCH($A95&amp;$B95,[1]Yearly!$C$2:$C$180&amp;[1]Yearly!$D$2:$D$180,0))),0,(INDEX([1]Yearly!I$2:I$180,MATCH($A95&amp;$B95,[1]Yearly!$C$2:$C$180&amp;[1]Yearly!$D$2:$D$180,0))))</f>
        <v>7</v>
      </c>
      <c r="I95" s="138">
        <f t="array" ref="I95">IF(ISERROR(INDEX([1]Yearly!J$2:J$180,MATCH($A95&amp;$B95,[1]Yearly!$C$2:$C$180&amp;[1]Yearly!$D$2:$D$180,0))),0,(INDEX([1]Yearly!J$2:J$180,MATCH($A95&amp;$B95,[1]Yearly!$C$2:$C$180&amp;[1]Yearly!$D$2:$D$180,0))))</f>
        <v>6</v>
      </c>
      <c r="J95" s="1"/>
      <c r="K95" s="145">
        <f>ROUND(D95*(100000/Appendix!D$15),1)</f>
        <v>16.7</v>
      </c>
      <c r="L95" s="146">
        <f>ROUND(E95*(100000/Appendix!E$15),1)</f>
        <v>8.1</v>
      </c>
      <c r="M95" s="146">
        <f>ROUND(F95*(100000/Appendix!F$15),1)</f>
        <v>5.3</v>
      </c>
      <c r="N95" s="146">
        <f>ROUND(G95*(100000/Appendix!G$15),1)</f>
        <v>13.1</v>
      </c>
      <c r="O95" s="146">
        <f>ROUND(H95*(100000/Appendix!H$15),1)</f>
        <v>17.899999999999999</v>
      </c>
      <c r="P95" s="141">
        <f>ROUND(I95*(100000/Appendix!I$15),1)</f>
        <v>15.1</v>
      </c>
      <c r="Q95" s="1"/>
      <c r="R95" s="1"/>
      <c r="S95" s="1"/>
      <c r="T95" s="1"/>
      <c r="U95" s="1"/>
      <c r="V95" s="1"/>
      <c r="W95" s="1"/>
      <c r="X95" s="1"/>
      <c r="Y95" s="1"/>
      <c r="Z95" s="1"/>
      <c r="AA95" s="1"/>
      <c r="AB95" s="1"/>
    </row>
    <row r="96" spans="1:28" x14ac:dyDescent="0.2">
      <c r="A96" s="11">
        <v>12</v>
      </c>
      <c r="B96" s="34">
        <v>13</v>
      </c>
      <c r="C96" s="81" t="s">
        <v>93</v>
      </c>
      <c r="D96" s="143">
        <f t="array" ref="D96">IF(ISERROR(INDEX([1]Yearly!E$2:E$180,MATCH($A96&amp;$B96,[1]Yearly!$C$2:$C$180&amp;[1]Yearly!$D$2:$D$180,0))),0,(INDEX([1]Yearly!E$2:E$180,MATCH($A96&amp;$B96,[1]Yearly!$C$2:$C$180&amp;[1]Yearly!$D$2:$D$180,0))))</f>
        <v>9</v>
      </c>
      <c r="E96" s="144">
        <f t="array" ref="E96">IF(ISERROR(INDEX([1]Yearly!F$2:F$180,MATCH($A96&amp;$B96,[1]Yearly!$C$2:$C$180&amp;[1]Yearly!$D$2:$D$180,0))),0,(INDEX([1]Yearly!F$2:F$180,MATCH($A96&amp;$B96,[1]Yearly!$C$2:$C$180&amp;[1]Yearly!$D$2:$D$180,0))))</f>
        <v>6</v>
      </c>
      <c r="F96" s="144">
        <f t="array" ref="F96">IF(ISERROR(INDEX([1]Yearly!G$2:G$180,MATCH($A96&amp;$B96,[1]Yearly!$C$2:$C$180&amp;[1]Yearly!$D$2:$D$180,0))),0,(INDEX([1]Yearly!G$2:G$180,MATCH($A96&amp;$B96,[1]Yearly!$C$2:$C$180&amp;[1]Yearly!$D$2:$D$180,0))))</f>
        <v>3</v>
      </c>
      <c r="G96" s="144">
        <f t="array" ref="G96">IF(ISERROR(INDEX([1]Yearly!H$2:H$180,MATCH($A96&amp;$B96,[1]Yearly!$C$2:$C$180&amp;[1]Yearly!$D$2:$D$180,0))),0,(INDEX([1]Yearly!H$2:H$180,MATCH($A96&amp;$B96,[1]Yearly!$C$2:$C$180&amp;[1]Yearly!$D$2:$D$180,0))))</f>
        <v>10</v>
      </c>
      <c r="H96" s="144">
        <f t="array" ref="H96">IF(ISERROR(INDEX([1]Yearly!I$2:I$180,MATCH($A96&amp;$B96,[1]Yearly!$C$2:$C$180&amp;[1]Yearly!$D$2:$D$180,0))),0,(INDEX([1]Yearly!I$2:I$180,MATCH($A96&amp;$B96,[1]Yearly!$C$2:$C$180&amp;[1]Yearly!$D$2:$D$180,0))))</f>
        <v>4</v>
      </c>
      <c r="I96" s="138">
        <f t="array" ref="I96">IF(ISERROR(INDEX([1]Yearly!J$2:J$180,MATCH($A96&amp;$B96,[1]Yearly!$C$2:$C$180&amp;[1]Yearly!$D$2:$D$180,0))),0,(INDEX([1]Yearly!J$2:J$180,MATCH($A96&amp;$B96,[1]Yearly!$C$2:$C$180&amp;[1]Yearly!$D$2:$D$180,0))))</f>
        <v>8</v>
      </c>
      <c r="J96" s="1"/>
      <c r="K96" s="145">
        <f>ROUND(D96*(100000/Appendix!D$15),1)</f>
        <v>25</v>
      </c>
      <c r="L96" s="146">
        <f>ROUND(E96*(100000/Appendix!E$15),1)</f>
        <v>16.3</v>
      </c>
      <c r="M96" s="146">
        <f>ROUND(F96*(100000/Appendix!F$15),1)</f>
        <v>7.9</v>
      </c>
      <c r="N96" s="146">
        <f>ROUND(G96*(100000/Appendix!G$15),1)</f>
        <v>26.1</v>
      </c>
      <c r="O96" s="146">
        <f>ROUND(H96*(100000/Appendix!H$15),1)</f>
        <v>10.199999999999999</v>
      </c>
      <c r="P96" s="141">
        <f>ROUND(I96*(100000/Appendix!I$15),1)</f>
        <v>20.2</v>
      </c>
      <c r="Q96" s="1"/>
      <c r="R96" s="1"/>
      <c r="S96" s="1"/>
      <c r="T96" s="1"/>
      <c r="U96" s="1"/>
      <c r="V96" s="1"/>
      <c r="W96" s="1"/>
      <c r="X96" s="1"/>
      <c r="Y96" s="1"/>
      <c r="Z96" s="1"/>
      <c r="AA96" s="1"/>
      <c r="AB96" s="1"/>
    </row>
    <row r="97" spans="1:28" x14ac:dyDescent="0.2">
      <c r="A97" s="11">
        <v>12</v>
      </c>
      <c r="B97" s="34">
        <v>14</v>
      </c>
      <c r="C97" s="81" t="s">
        <v>94</v>
      </c>
      <c r="D97" s="143">
        <f t="array" ref="D97">IF(ISERROR(INDEX([1]Yearly!E$2:E$180,MATCH($A97&amp;$B97,[1]Yearly!$C$2:$C$180&amp;[1]Yearly!$D$2:$D$180,0))),0,(INDEX([1]Yearly!E$2:E$180,MATCH($A97&amp;$B97,[1]Yearly!$C$2:$C$180&amp;[1]Yearly!$D$2:$D$180,0))))</f>
        <v>24</v>
      </c>
      <c r="E97" s="144">
        <f t="array" ref="E97">IF(ISERROR(INDEX([1]Yearly!F$2:F$180,MATCH($A97&amp;$B97,[1]Yearly!$C$2:$C$180&amp;[1]Yearly!$D$2:$D$180,0))),0,(INDEX([1]Yearly!F$2:F$180,MATCH($A97&amp;$B97,[1]Yearly!$C$2:$C$180&amp;[1]Yearly!$D$2:$D$180,0))))</f>
        <v>18</v>
      </c>
      <c r="F97" s="144">
        <f t="array" ref="F97">IF(ISERROR(INDEX([1]Yearly!G$2:G$180,MATCH($A97&amp;$B97,[1]Yearly!$C$2:$C$180&amp;[1]Yearly!$D$2:$D$180,0))),0,(INDEX([1]Yearly!G$2:G$180,MATCH($A97&amp;$B97,[1]Yearly!$C$2:$C$180&amp;[1]Yearly!$D$2:$D$180,0))))</f>
        <v>26</v>
      </c>
      <c r="G97" s="144">
        <f t="array" ref="G97">IF(ISERROR(INDEX([1]Yearly!H$2:H$180,MATCH($A97&amp;$B97,[1]Yearly!$C$2:$C$180&amp;[1]Yearly!$D$2:$D$180,0))),0,(INDEX([1]Yearly!H$2:H$180,MATCH($A97&amp;$B97,[1]Yearly!$C$2:$C$180&amp;[1]Yearly!$D$2:$D$180,0))))</f>
        <v>23</v>
      </c>
      <c r="H97" s="144">
        <f t="array" ref="H97">IF(ISERROR(INDEX([1]Yearly!I$2:I$180,MATCH($A97&amp;$B97,[1]Yearly!$C$2:$C$180&amp;[1]Yearly!$D$2:$D$180,0))),0,(INDEX([1]Yearly!I$2:I$180,MATCH($A97&amp;$B97,[1]Yearly!$C$2:$C$180&amp;[1]Yearly!$D$2:$D$180,0))))</f>
        <v>17</v>
      </c>
      <c r="I97" s="138">
        <f t="array" ref="I97">IF(ISERROR(INDEX([1]Yearly!J$2:J$180,MATCH($A97&amp;$B97,[1]Yearly!$C$2:$C$180&amp;[1]Yearly!$D$2:$D$180,0))),0,(INDEX([1]Yearly!J$2:J$180,MATCH($A97&amp;$B97,[1]Yearly!$C$2:$C$180&amp;[1]Yearly!$D$2:$D$180,0))))</f>
        <v>19</v>
      </c>
      <c r="J97" s="1"/>
      <c r="K97" s="145">
        <f>ROUND(D97*(100000/Appendix!D$15),1)</f>
        <v>66.7</v>
      </c>
      <c r="L97" s="146">
        <f>ROUND(E97*(100000/Appendix!E$15),1)</f>
        <v>48.8</v>
      </c>
      <c r="M97" s="146">
        <f>ROUND(F97*(100000/Appendix!F$15),1)</f>
        <v>68.8</v>
      </c>
      <c r="N97" s="146">
        <f>ROUND(G97*(100000/Appendix!G$15),1)</f>
        <v>60.1</v>
      </c>
      <c r="O97" s="146">
        <f>ROUND(H97*(100000/Appendix!H$15),1)</f>
        <v>43.5</v>
      </c>
      <c r="P97" s="141">
        <f>ROUND(I97*(100000/Appendix!I$15),1)</f>
        <v>48</v>
      </c>
      <c r="Q97" s="1"/>
      <c r="R97" s="1"/>
      <c r="S97" s="1"/>
      <c r="T97" s="1"/>
      <c r="U97" s="1"/>
      <c r="V97" s="1"/>
      <c r="W97" s="1"/>
      <c r="X97" s="1"/>
      <c r="Y97" s="1"/>
      <c r="Z97" s="1"/>
      <c r="AA97" s="1"/>
      <c r="AB97" s="1"/>
    </row>
    <row r="98" spans="1:28" x14ac:dyDescent="0.2">
      <c r="C98" s="147" t="s">
        <v>37</v>
      </c>
      <c r="D98" s="183">
        <f>SUM(D94:D97)</f>
        <v>39</v>
      </c>
      <c r="E98" s="149">
        <f t="shared" ref="E98:H98" si="35">SUM(E94:E97)</f>
        <v>27</v>
      </c>
      <c r="F98" s="149">
        <f t="shared" si="35"/>
        <v>31</v>
      </c>
      <c r="G98" s="149">
        <f t="shared" si="35"/>
        <v>38</v>
      </c>
      <c r="H98" s="149">
        <f t="shared" si="35"/>
        <v>28</v>
      </c>
      <c r="I98" s="150">
        <f>SUM(I94:I97)</f>
        <v>33</v>
      </c>
      <c r="J98" s="1"/>
      <c r="K98" s="151">
        <f>ROUND(D98*(100000/Appendix!D$15),1)</f>
        <v>108.3</v>
      </c>
      <c r="L98" s="152">
        <f>ROUND(E98*(100000/Appendix!E$15),1)</f>
        <v>73.2</v>
      </c>
      <c r="M98" s="152">
        <f>ROUND(F98*(100000/Appendix!F$15),1)</f>
        <v>82</v>
      </c>
      <c r="N98" s="152">
        <f>ROUND(G98*(100000/Appendix!G$15),1)</f>
        <v>99.3</v>
      </c>
      <c r="O98" s="152">
        <f>ROUND(H98*(100000/Appendix!H$15),1)</f>
        <v>71.7</v>
      </c>
      <c r="P98" s="153">
        <f>ROUND(I98*(100000/Appendix!I$15),1)</f>
        <v>83.3</v>
      </c>
      <c r="Q98" s="1"/>
      <c r="R98" s="1"/>
      <c r="S98" s="1"/>
      <c r="T98" s="1"/>
      <c r="U98" s="1"/>
      <c r="V98" s="1"/>
      <c r="W98" s="1"/>
      <c r="X98" s="1"/>
      <c r="Y98" s="1"/>
      <c r="Z98" s="1"/>
      <c r="AA98" s="1"/>
      <c r="AB98" s="1"/>
    </row>
    <row r="99" spans="1:28" s="57" customFormat="1" x14ac:dyDescent="0.2">
      <c r="A99" s="57">
        <v>12</v>
      </c>
      <c r="B99" s="58">
        <v>15</v>
      </c>
      <c r="C99" s="83" t="s">
        <v>95</v>
      </c>
      <c r="D99" s="154">
        <f t="array" ref="D99">IF(ISERROR(INDEX([1]Yearly!E$2:E$180,MATCH($A99&amp;$B99,[1]Yearly!$C$2:$C$180&amp;[1]Yearly!$D$2:$D$180,0))),0,(INDEX([1]Yearly!E$2:E$180,MATCH($A99&amp;$B99,[1]Yearly!$C$2:$C$180&amp;[1]Yearly!$D$2:$D$180,0))))</f>
        <v>17</v>
      </c>
      <c r="E99" s="155">
        <f t="array" ref="E99">IF(ISERROR(INDEX([1]Yearly!F$2:F$180,MATCH($A99&amp;$B99,[1]Yearly!$C$2:$C$180&amp;[1]Yearly!$D$2:$D$180,0))),0,(INDEX([1]Yearly!F$2:F$180,MATCH($A99&amp;$B99,[1]Yearly!$C$2:$C$180&amp;[1]Yearly!$D$2:$D$180,0))))</f>
        <v>10</v>
      </c>
      <c r="F99" s="155">
        <f t="array" ref="F99">IF(ISERROR(INDEX([1]Yearly!G$2:G$180,MATCH($A99&amp;$B99,[1]Yearly!$C$2:$C$180&amp;[1]Yearly!$D$2:$D$180,0))),0,(INDEX([1]Yearly!G$2:G$180,MATCH($A99&amp;$B99,[1]Yearly!$C$2:$C$180&amp;[1]Yearly!$D$2:$D$180,0))))</f>
        <v>18</v>
      </c>
      <c r="G99" s="155">
        <f t="array" ref="G99">IF(ISERROR(INDEX([1]Yearly!H$2:H$180,MATCH($A99&amp;$B99,[1]Yearly!$C$2:$C$180&amp;[1]Yearly!$D$2:$D$180,0))),0,(INDEX([1]Yearly!H$2:H$180,MATCH($A99&amp;$B99,[1]Yearly!$C$2:$C$180&amp;[1]Yearly!$D$2:$D$180,0))))</f>
        <v>33</v>
      </c>
      <c r="H99" s="155">
        <f t="array" ref="H99">IF(ISERROR(INDEX([1]Yearly!I$2:I$180,MATCH($A99&amp;$B99,[1]Yearly!$C$2:$C$180&amp;[1]Yearly!$D$2:$D$180,0))),0,(INDEX([1]Yearly!I$2:I$180,MATCH($A99&amp;$B99,[1]Yearly!$C$2:$C$180&amp;[1]Yearly!$D$2:$D$180,0))))</f>
        <v>26</v>
      </c>
      <c r="I99" s="156">
        <f t="array" ref="I99">IF(ISERROR(INDEX([1]Yearly!J$2:J$180,MATCH($A99&amp;$B99,[1]Yearly!$C$2:$C$180&amp;[1]Yearly!$D$2:$D$180,0))),0,(INDEX([1]Yearly!J$2:J$180,MATCH($A99&amp;$B99,[1]Yearly!$C$2:$C$180&amp;[1]Yearly!$D$2:$D$180,0))))</f>
        <v>41</v>
      </c>
      <c r="J99" s="64"/>
      <c r="K99" s="157">
        <f>ROUND(D99*(100000/Appendix!D$15),1)</f>
        <v>47.2</v>
      </c>
      <c r="L99" s="158">
        <f>ROUND(E99*(100000/Appendix!E$15),1)</f>
        <v>27.1</v>
      </c>
      <c r="M99" s="158">
        <f>ROUND(F99*(100000/Appendix!F$15),1)</f>
        <v>47.6</v>
      </c>
      <c r="N99" s="158">
        <f>ROUND(G99*(100000/Appendix!G$15),1)</f>
        <v>86.2</v>
      </c>
      <c r="O99" s="158">
        <f>ROUND(H99*(100000/Appendix!H$15),1)</f>
        <v>66.599999999999994</v>
      </c>
      <c r="P99" s="159">
        <f>ROUND(I99*(100000/Appendix!I$15),1)</f>
        <v>103.5</v>
      </c>
      <c r="Q99" s="64"/>
      <c r="R99" s="64"/>
      <c r="S99" s="64"/>
      <c r="T99" s="64"/>
      <c r="U99" s="64"/>
      <c r="V99" s="64"/>
      <c r="W99" s="64"/>
      <c r="X99" s="64"/>
      <c r="Y99" s="64"/>
      <c r="Z99" s="64"/>
      <c r="AA99" s="64"/>
      <c r="AB99" s="64"/>
    </row>
    <row r="100" spans="1:28" x14ac:dyDescent="0.2">
      <c r="A100" s="11">
        <v>12</v>
      </c>
      <c r="B100" s="34">
        <v>16</v>
      </c>
      <c r="C100" s="81" t="s">
        <v>39</v>
      </c>
      <c r="D100" s="143">
        <f t="array" ref="D100">IF(ISERROR(INDEX([1]Yearly!E$2:E$180,MATCH($A100&amp;$B100,[1]Yearly!$C$2:$C$180&amp;[1]Yearly!$D$2:$D$180,0))),0,(INDEX([1]Yearly!E$2:E$180,MATCH($A100&amp;$B100,[1]Yearly!$C$2:$C$180&amp;[1]Yearly!$D$2:$D$180,0))))</f>
        <v>0</v>
      </c>
      <c r="E100" s="144">
        <f t="array" ref="E100">IF(ISERROR(INDEX([1]Yearly!F$2:F$180,MATCH($A100&amp;$B100,[1]Yearly!$C$2:$C$180&amp;[1]Yearly!$D$2:$D$180,0))),0,(INDEX([1]Yearly!F$2:F$180,MATCH($A100&amp;$B100,[1]Yearly!$C$2:$C$180&amp;[1]Yearly!$D$2:$D$180,0))))</f>
        <v>0</v>
      </c>
      <c r="F100" s="144">
        <f t="array" ref="F100">IF(ISERROR(INDEX([1]Yearly!G$2:G$180,MATCH($A100&amp;$B100,[1]Yearly!$C$2:$C$180&amp;[1]Yearly!$D$2:$D$180,0))),0,(INDEX([1]Yearly!G$2:G$180,MATCH($A100&amp;$B100,[1]Yearly!$C$2:$C$180&amp;[1]Yearly!$D$2:$D$180,0))))</f>
        <v>0</v>
      </c>
      <c r="G100" s="144">
        <f t="array" ref="G100">IF(ISERROR(INDEX([1]Yearly!H$2:H$180,MATCH($A100&amp;$B100,[1]Yearly!$C$2:$C$180&amp;[1]Yearly!$D$2:$D$180,0))),0,(INDEX([1]Yearly!H$2:H$180,MATCH($A100&amp;$B100,[1]Yearly!$C$2:$C$180&amp;[1]Yearly!$D$2:$D$180,0))))</f>
        <v>0</v>
      </c>
      <c r="H100" s="144">
        <f t="array" ref="H100">IF(ISERROR(INDEX([1]Yearly!I$2:I$180,MATCH($A100&amp;$B100,[1]Yearly!$C$2:$C$180&amp;[1]Yearly!$D$2:$D$180,0))),0,(INDEX([1]Yearly!I$2:I$180,MATCH($A100&amp;$B100,[1]Yearly!$C$2:$C$180&amp;[1]Yearly!$D$2:$D$180,0))))</f>
        <v>1</v>
      </c>
      <c r="I100" s="138">
        <f t="array" ref="I100">IF(ISERROR(INDEX([1]Yearly!J$2:J$180,MATCH($A100&amp;$B100,[1]Yearly!$C$2:$C$180&amp;[1]Yearly!$D$2:$D$180,0))),0,(INDEX([1]Yearly!J$2:J$180,MATCH($A100&amp;$B100,[1]Yearly!$C$2:$C$180&amp;[1]Yearly!$D$2:$D$180,0))))</f>
        <v>0</v>
      </c>
      <c r="J100" s="1"/>
      <c r="K100" s="145">
        <f>ROUND(D100*(100000/Appendix!D$15),1)</f>
        <v>0</v>
      </c>
      <c r="L100" s="146">
        <f>ROUND(E100*(100000/Appendix!E$15),1)</f>
        <v>0</v>
      </c>
      <c r="M100" s="146">
        <f>ROUND(F100*(100000/Appendix!F$15),1)</f>
        <v>0</v>
      </c>
      <c r="N100" s="146">
        <f>ROUND(G100*(100000/Appendix!G$15),1)</f>
        <v>0</v>
      </c>
      <c r="O100" s="146">
        <f>ROUND(H100*(100000/Appendix!H$15),1)</f>
        <v>2.6</v>
      </c>
      <c r="P100" s="141">
        <f>ROUND(I100*(100000/Appendix!I$15),1)</f>
        <v>0</v>
      </c>
      <c r="Q100" s="1"/>
      <c r="R100" s="1"/>
      <c r="S100" s="1"/>
      <c r="T100" s="1"/>
      <c r="U100" s="1"/>
      <c r="V100" s="1"/>
      <c r="W100" s="1"/>
      <c r="X100" s="1"/>
      <c r="Y100" s="1"/>
      <c r="Z100" s="1"/>
      <c r="AA100" s="1"/>
      <c r="AB100" s="1"/>
    </row>
    <row r="101" spans="1:28" x14ac:dyDescent="0.2">
      <c r="C101" s="147" t="s">
        <v>40</v>
      </c>
      <c r="D101" s="183">
        <f>SUM(D99:D100)</f>
        <v>17</v>
      </c>
      <c r="E101" s="149">
        <f t="shared" ref="E101:I101" si="36">SUM(E99:E100)</f>
        <v>10</v>
      </c>
      <c r="F101" s="149">
        <f t="shared" si="36"/>
        <v>18</v>
      </c>
      <c r="G101" s="149">
        <f t="shared" si="36"/>
        <v>33</v>
      </c>
      <c r="H101" s="149">
        <f t="shared" si="36"/>
        <v>27</v>
      </c>
      <c r="I101" s="150">
        <f t="shared" si="36"/>
        <v>41</v>
      </c>
      <c r="J101" s="1"/>
      <c r="K101" s="151">
        <f>ROUND(D101*(100000/Appendix!D$15),1)</f>
        <v>47.2</v>
      </c>
      <c r="L101" s="152">
        <f>ROUND(E101*(100000/Appendix!E$15),1)</f>
        <v>27.1</v>
      </c>
      <c r="M101" s="152">
        <f>ROUND(F101*(100000/Appendix!F$15),1)</f>
        <v>47.6</v>
      </c>
      <c r="N101" s="152">
        <f>ROUND(G101*(100000/Appendix!G$15),1)</f>
        <v>86.2</v>
      </c>
      <c r="O101" s="152">
        <f>ROUND(H101*(100000/Appendix!H$15),1)</f>
        <v>69.099999999999994</v>
      </c>
      <c r="P101" s="153">
        <f>ROUND(I101*(100000/Appendix!I$15),1)</f>
        <v>103.5</v>
      </c>
      <c r="Q101" s="1"/>
      <c r="R101" s="1"/>
      <c r="S101" s="1"/>
      <c r="T101" s="1"/>
      <c r="U101" s="1"/>
      <c r="V101" s="1"/>
      <c r="W101" s="1"/>
      <c r="X101" s="1"/>
      <c r="Y101" s="1"/>
      <c r="Z101" s="1"/>
      <c r="AA101" s="1"/>
      <c r="AB101" s="1"/>
    </row>
    <row r="102" spans="1:28" ht="13.5" thickBot="1" x14ac:dyDescent="0.25">
      <c r="C102" s="167" t="s">
        <v>41</v>
      </c>
      <c r="D102" s="185">
        <f>D86+D89+D92+D93+D98+D101</f>
        <v>660</v>
      </c>
      <c r="E102" s="169">
        <f t="shared" ref="E102:I102" si="37">E86+E89+E92+E93+E98+E101</f>
        <v>739</v>
      </c>
      <c r="F102" s="169">
        <f t="shared" si="37"/>
        <v>683</v>
      </c>
      <c r="G102" s="169">
        <f t="shared" si="37"/>
        <v>686</v>
      </c>
      <c r="H102" s="169">
        <f t="shared" si="37"/>
        <v>1025</v>
      </c>
      <c r="I102" s="170">
        <f t="shared" si="37"/>
        <v>1034</v>
      </c>
      <c r="J102" s="1"/>
      <c r="K102" s="171">
        <f>ROUND(D102*(100000/Appendix!D$15),1)</f>
        <v>1833.2</v>
      </c>
      <c r="L102" s="172">
        <f>ROUND(E102*(100000/Appendix!E$15),1)</f>
        <v>2003.2</v>
      </c>
      <c r="M102" s="172">
        <f>ROUND(F102*(100000/Appendix!F$15),1)</f>
        <v>1807.4</v>
      </c>
      <c r="N102" s="172">
        <f>ROUND(G102*(100000/Appendix!G$15),1)</f>
        <v>1792.7</v>
      </c>
      <c r="O102" s="172">
        <f>ROUND(H102*(100000/Appendix!H$15),1)</f>
        <v>2623.8</v>
      </c>
      <c r="P102" s="173">
        <f>ROUND(I102*(100000/Appendix!I$15),1)</f>
        <v>2610.5</v>
      </c>
      <c r="Q102" s="1"/>
      <c r="R102" s="1"/>
      <c r="S102" s="1"/>
      <c r="T102" s="1"/>
      <c r="U102" s="1"/>
      <c r="V102" s="1"/>
      <c r="W102" s="1"/>
      <c r="X102" s="1"/>
      <c r="Y102" s="1"/>
      <c r="Z102" s="1"/>
      <c r="AA102" s="1"/>
      <c r="AB102" s="1"/>
    </row>
    <row r="103" spans="1:28" ht="13.5" thickTop="1" x14ac:dyDescent="0.2">
      <c r="A103" s="11">
        <v>12</v>
      </c>
      <c r="B103" s="34">
        <v>17</v>
      </c>
      <c r="C103" s="81" t="s">
        <v>96</v>
      </c>
      <c r="D103" s="143">
        <f t="array" ref="D103">IF(ISERROR(INDEX([1]Yearly!E$2:E$180,MATCH($A103&amp;$B103,[1]Yearly!$C$2:$C$180&amp;[1]Yearly!$D$2:$D$180,0))),0,(INDEX([1]Yearly!E$2:E$180,MATCH($A103&amp;$B103,[1]Yearly!$C$2:$C$180&amp;[1]Yearly!$D$2:$D$180,0))))</f>
        <v>308</v>
      </c>
      <c r="E103" s="144">
        <f t="array" ref="E103">IF(ISERROR(INDEX([1]Yearly!F$2:F$180,MATCH($A103&amp;$B103,[1]Yearly!$C$2:$C$180&amp;[1]Yearly!$D$2:$D$180,0))),0,(INDEX([1]Yearly!F$2:F$180,MATCH($A103&amp;$B103,[1]Yearly!$C$2:$C$180&amp;[1]Yearly!$D$2:$D$180,0))))</f>
        <v>315</v>
      </c>
      <c r="F103" s="144">
        <f t="array" ref="F103">IF(ISERROR(INDEX([1]Yearly!G$2:G$180,MATCH($A103&amp;$B103,[1]Yearly!$C$2:$C$180&amp;[1]Yearly!$D$2:$D$180,0))),0,(INDEX([1]Yearly!G$2:G$180,MATCH($A103&amp;$B103,[1]Yearly!$C$2:$C$180&amp;[1]Yearly!$D$2:$D$180,0))))</f>
        <v>362</v>
      </c>
      <c r="G103" s="144">
        <f t="array" ref="G103">IF(ISERROR(INDEX([1]Yearly!H$2:H$180,MATCH($A103&amp;$B103,[1]Yearly!$C$2:$C$180&amp;[1]Yearly!$D$2:$D$180,0))),0,(INDEX([1]Yearly!H$2:H$180,MATCH($A103&amp;$B103,[1]Yearly!$C$2:$C$180&amp;[1]Yearly!$D$2:$D$180,0))))</f>
        <v>338</v>
      </c>
      <c r="H103" s="144">
        <f t="array" ref="H103">IF(ISERROR(INDEX([1]Yearly!I$2:I$180,MATCH($A103&amp;$B103,[1]Yearly!$C$2:$C$180&amp;[1]Yearly!$D$2:$D$180,0))),0,(INDEX([1]Yearly!I$2:I$180,MATCH($A103&amp;$B103,[1]Yearly!$C$2:$C$180&amp;[1]Yearly!$D$2:$D$180,0))))</f>
        <v>235</v>
      </c>
      <c r="I103" s="138">
        <f t="array" ref="I103">IF(ISERROR(INDEX([1]Yearly!J$2:J$180,MATCH($A103&amp;$B103,[1]Yearly!$C$2:$C$180&amp;[1]Yearly!$D$2:$D$180,0))),0,(INDEX([1]Yearly!J$2:J$180,MATCH($A103&amp;$B103,[1]Yearly!$C$2:$C$180&amp;[1]Yearly!$D$2:$D$180,0))))</f>
        <v>273</v>
      </c>
      <c r="J103" s="1"/>
      <c r="K103" s="145">
        <f>ROUND(D103*(100000/Appendix!D$15),1)</f>
        <v>855.5</v>
      </c>
      <c r="L103" s="146">
        <f>ROUND(E103*(100000/Appendix!E$15),1)</f>
        <v>853.9</v>
      </c>
      <c r="M103" s="146">
        <f>ROUND(F103*(100000/Appendix!F$15),1)</f>
        <v>957.9</v>
      </c>
      <c r="N103" s="146">
        <f>ROUND(G103*(100000/Appendix!G$15),1)</f>
        <v>883.3</v>
      </c>
      <c r="O103" s="146">
        <f>ROUND(H103*(100000/Appendix!H$15),1)</f>
        <v>601.5</v>
      </c>
      <c r="P103" s="141">
        <f>ROUND(I103*(100000/Appendix!I$15),1)</f>
        <v>689.2</v>
      </c>
      <c r="Q103" s="1"/>
      <c r="R103" s="1"/>
      <c r="S103" s="1"/>
      <c r="T103" s="1"/>
      <c r="U103" s="1"/>
      <c r="V103" s="1"/>
      <c r="W103" s="1"/>
      <c r="X103" s="1"/>
      <c r="Y103" s="1"/>
      <c r="Z103" s="1"/>
      <c r="AA103" s="1"/>
      <c r="AB103" s="1"/>
    </row>
    <row r="104" spans="1:28" x14ac:dyDescent="0.2">
      <c r="A104" s="11">
        <v>12</v>
      </c>
      <c r="B104" s="34">
        <v>18</v>
      </c>
      <c r="C104" s="81" t="s">
        <v>97</v>
      </c>
      <c r="D104" s="143">
        <f t="array" ref="D104">IF(ISERROR(INDEX([1]Yearly!E$2:E$180,MATCH($A104&amp;$B104,[1]Yearly!$C$2:$C$180&amp;[1]Yearly!$D$2:$D$180,0))),0,(INDEX([1]Yearly!E$2:E$180,MATCH($A104&amp;$B104,[1]Yearly!$C$2:$C$180&amp;[1]Yearly!$D$2:$D$180,0))))</f>
        <v>62</v>
      </c>
      <c r="E104" s="144">
        <f t="array" ref="E104">IF(ISERROR(INDEX([1]Yearly!F$2:F$180,MATCH($A104&amp;$B104,[1]Yearly!$C$2:$C$180&amp;[1]Yearly!$D$2:$D$180,0))),0,(INDEX([1]Yearly!F$2:F$180,MATCH($A104&amp;$B104,[1]Yearly!$C$2:$C$180&amp;[1]Yearly!$D$2:$D$180,0))))</f>
        <v>47</v>
      </c>
      <c r="F104" s="144">
        <f t="array" ref="F104">IF(ISERROR(INDEX([1]Yearly!G$2:G$180,MATCH($A104&amp;$B104,[1]Yearly!$C$2:$C$180&amp;[1]Yearly!$D$2:$D$180,0))),0,(INDEX([1]Yearly!G$2:G$180,MATCH($A104&amp;$B104,[1]Yearly!$C$2:$C$180&amp;[1]Yearly!$D$2:$D$180,0))))</f>
        <v>27</v>
      </c>
      <c r="G104" s="144">
        <f t="array" ref="G104">IF(ISERROR(INDEX([1]Yearly!H$2:H$180,MATCH($A104&amp;$B104,[1]Yearly!$C$2:$C$180&amp;[1]Yearly!$D$2:$D$180,0))),0,(INDEX([1]Yearly!H$2:H$180,MATCH($A104&amp;$B104,[1]Yearly!$C$2:$C$180&amp;[1]Yearly!$D$2:$D$180,0))))</f>
        <v>37</v>
      </c>
      <c r="H104" s="144">
        <f t="array" ref="H104">IF(ISERROR(INDEX([1]Yearly!I$2:I$180,MATCH($A104&amp;$B104,[1]Yearly!$C$2:$C$180&amp;[1]Yearly!$D$2:$D$180,0))),0,(INDEX([1]Yearly!I$2:I$180,MATCH($A104&amp;$B104,[1]Yearly!$C$2:$C$180&amp;[1]Yearly!$D$2:$D$180,0))))</f>
        <v>33</v>
      </c>
      <c r="I104" s="138">
        <f t="array" ref="I104">IF(ISERROR(INDEX([1]Yearly!J$2:J$180,MATCH($A104&amp;$B104,[1]Yearly!$C$2:$C$180&amp;[1]Yearly!$D$2:$D$180,0))),0,(INDEX([1]Yearly!J$2:J$180,MATCH($A104&amp;$B104,[1]Yearly!$C$2:$C$180&amp;[1]Yearly!$D$2:$D$180,0))))</f>
        <v>41</v>
      </c>
      <c r="J104" s="1"/>
      <c r="K104" s="145">
        <f>ROUND(D104*(100000/Appendix!D$15),1)</f>
        <v>172.2</v>
      </c>
      <c r="L104" s="146">
        <f>ROUND(E104*(100000/Appendix!E$15),1)</f>
        <v>127.4</v>
      </c>
      <c r="M104" s="146">
        <f>ROUND(F104*(100000/Appendix!F$15),1)</f>
        <v>71.400000000000006</v>
      </c>
      <c r="N104" s="146">
        <f>ROUND(G104*(100000/Appendix!G$15),1)</f>
        <v>96.7</v>
      </c>
      <c r="O104" s="146">
        <f>ROUND(H104*(100000/Appendix!H$15),1)</f>
        <v>84.5</v>
      </c>
      <c r="P104" s="141">
        <f>ROUND(I104*(100000/Appendix!I$15),1)</f>
        <v>103.5</v>
      </c>
      <c r="Q104" s="1"/>
      <c r="R104" s="1"/>
      <c r="S104" s="1"/>
      <c r="T104" s="1"/>
      <c r="U104" s="1"/>
      <c r="V104" s="1"/>
      <c r="W104" s="1"/>
      <c r="X104" s="1"/>
      <c r="Y104" s="1"/>
      <c r="Z104" s="1"/>
      <c r="AA104" s="1"/>
      <c r="AB104" s="1"/>
    </row>
    <row r="105" spans="1:28" x14ac:dyDescent="0.2">
      <c r="C105" s="147" t="s">
        <v>98</v>
      </c>
      <c r="D105" s="183">
        <f>SUM(D103:D104)</f>
        <v>370</v>
      </c>
      <c r="E105" s="149">
        <f t="shared" ref="E105:I105" si="38">SUM(E103:E104)</f>
        <v>362</v>
      </c>
      <c r="F105" s="149">
        <f t="shared" si="38"/>
        <v>389</v>
      </c>
      <c r="G105" s="149">
        <f t="shared" si="38"/>
        <v>375</v>
      </c>
      <c r="H105" s="149">
        <f t="shared" si="38"/>
        <v>268</v>
      </c>
      <c r="I105" s="150">
        <f t="shared" si="38"/>
        <v>314</v>
      </c>
      <c r="J105" s="1"/>
      <c r="K105" s="151">
        <f>ROUND(D105*(100000/Appendix!D$15),1)</f>
        <v>1027.7</v>
      </c>
      <c r="L105" s="152">
        <f>ROUND(E105*(100000/Appendix!E$15),1)</f>
        <v>981.3</v>
      </c>
      <c r="M105" s="152">
        <f>ROUND(F105*(100000/Appendix!F$15),1)</f>
        <v>1029.4000000000001</v>
      </c>
      <c r="N105" s="152">
        <f>ROUND(G105*(100000/Appendix!G$15),1)</f>
        <v>980</v>
      </c>
      <c r="O105" s="152">
        <f>ROUND(H105*(100000/Appendix!H$15),1)</f>
        <v>686</v>
      </c>
      <c r="P105" s="153">
        <f>ROUND(I105*(100000/Appendix!I$15),1)</f>
        <v>792.7</v>
      </c>
      <c r="Q105" s="1"/>
      <c r="R105" s="1"/>
      <c r="S105" s="1"/>
      <c r="T105" s="1"/>
      <c r="U105" s="1"/>
      <c r="V105" s="1"/>
      <c r="W105" s="1"/>
      <c r="X105" s="1"/>
      <c r="Y105" s="1"/>
      <c r="Z105" s="1"/>
      <c r="AA105" s="1"/>
      <c r="AB105" s="1"/>
    </row>
    <row r="106" spans="1:28" x14ac:dyDescent="0.2">
      <c r="A106" s="11">
        <v>12</v>
      </c>
      <c r="B106" s="34">
        <v>19</v>
      </c>
      <c r="C106" s="81" t="s">
        <v>99</v>
      </c>
      <c r="D106" s="143">
        <f t="array" ref="D106">IF(ISERROR(INDEX([1]Yearly!E$2:E$180,MATCH($A106&amp;$B106,[1]Yearly!$C$2:$C$180&amp;[1]Yearly!$D$2:$D$180,0))),0,(INDEX([1]Yearly!E$2:E$180,MATCH($A106&amp;$B106,[1]Yearly!$C$2:$C$180&amp;[1]Yearly!$D$2:$D$180,0))))</f>
        <v>150</v>
      </c>
      <c r="E106" s="144">
        <f t="array" ref="E106">IF(ISERROR(INDEX([1]Yearly!F$2:F$180,MATCH($A106&amp;$B106,[1]Yearly!$C$2:$C$180&amp;[1]Yearly!$D$2:$D$180,0))),0,(INDEX([1]Yearly!F$2:F$180,MATCH($A106&amp;$B106,[1]Yearly!$C$2:$C$180&amp;[1]Yearly!$D$2:$D$180,0))))</f>
        <v>223</v>
      </c>
      <c r="F106" s="144">
        <f t="array" ref="F106">IF(ISERROR(INDEX([1]Yearly!G$2:G$180,MATCH($A106&amp;$B106,[1]Yearly!$C$2:$C$180&amp;[1]Yearly!$D$2:$D$180,0))),0,(INDEX([1]Yearly!G$2:G$180,MATCH($A106&amp;$B106,[1]Yearly!$C$2:$C$180&amp;[1]Yearly!$D$2:$D$180,0))))</f>
        <v>209</v>
      </c>
      <c r="G106" s="144">
        <f t="array" ref="G106">IF(ISERROR(INDEX([1]Yearly!H$2:H$180,MATCH($A106&amp;$B106,[1]Yearly!$C$2:$C$180&amp;[1]Yearly!$D$2:$D$180,0))),0,(INDEX([1]Yearly!H$2:H$180,MATCH($A106&amp;$B106,[1]Yearly!$C$2:$C$180&amp;[1]Yearly!$D$2:$D$180,0))))</f>
        <v>112</v>
      </c>
      <c r="H106" s="144">
        <f t="array" ref="H106">IF(ISERROR(INDEX([1]Yearly!I$2:I$180,MATCH($A106&amp;$B106,[1]Yearly!$C$2:$C$180&amp;[1]Yearly!$D$2:$D$180,0))),0,(INDEX([1]Yearly!I$2:I$180,MATCH($A106&amp;$B106,[1]Yearly!$C$2:$C$180&amp;[1]Yearly!$D$2:$D$180,0))))</f>
        <v>96</v>
      </c>
      <c r="I106" s="138">
        <f t="array" ref="I106">IF(ISERROR(INDEX([1]Yearly!J$2:J$180,MATCH($A106&amp;$B106,[1]Yearly!$C$2:$C$180&amp;[1]Yearly!$D$2:$D$180,0))),0,(INDEX([1]Yearly!J$2:J$180,MATCH($A106&amp;$B106,[1]Yearly!$C$2:$C$180&amp;[1]Yearly!$D$2:$D$180,0))))</f>
        <v>179</v>
      </c>
      <c r="J106" s="1"/>
      <c r="K106" s="145">
        <f>ROUND(D106*(100000/Appendix!D$15),1)</f>
        <v>416.6</v>
      </c>
      <c r="L106" s="146">
        <f>ROUND(E106*(100000/Appendix!E$15),1)</f>
        <v>604.5</v>
      </c>
      <c r="M106" s="146">
        <f>ROUND(F106*(100000/Appendix!F$15),1)</f>
        <v>553.1</v>
      </c>
      <c r="N106" s="146">
        <f>ROUND(G106*(100000/Appendix!G$15),1)</f>
        <v>292.7</v>
      </c>
      <c r="O106" s="146">
        <f>ROUND(H106*(100000/Appendix!H$15),1)</f>
        <v>245.7</v>
      </c>
      <c r="P106" s="141">
        <f>ROUND(I106*(100000/Appendix!I$15),1)</f>
        <v>451.9</v>
      </c>
      <c r="Q106" s="1"/>
      <c r="R106" s="1"/>
      <c r="S106" s="1"/>
      <c r="T106" s="1"/>
      <c r="U106" s="1"/>
      <c r="V106" s="1"/>
      <c r="W106" s="1"/>
      <c r="X106" s="1"/>
      <c r="Y106" s="1"/>
      <c r="Z106" s="1"/>
      <c r="AA106" s="1"/>
      <c r="AB106" s="1"/>
    </row>
    <row r="107" spans="1:28" x14ac:dyDescent="0.2">
      <c r="A107" s="11">
        <v>12</v>
      </c>
      <c r="B107" s="34">
        <v>20</v>
      </c>
      <c r="C107" s="81" t="s">
        <v>100</v>
      </c>
      <c r="D107" s="143">
        <f t="array" ref="D107">IF(ISERROR(INDEX([1]Yearly!E$2:E$180,MATCH($A107&amp;$B107,[1]Yearly!$C$2:$C$180&amp;[1]Yearly!$D$2:$D$180,0))),0,(INDEX([1]Yearly!E$2:E$180,MATCH($A107&amp;$B107,[1]Yearly!$C$2:$C$180&amp;[1]Yearly!$D$2:$D$180,0))))</f>
        <v>22</v>
      </c>
      <c r="E107" s="144">
        <f t="array" ref="E107">IF(ISERROR(INDEX([1]Yearly!F$2:F$180,MATCH($A107&amp;$B107,[1]Yearly!$C$2:$C$180&amp;[1]Yearly!$D$2:$D$180,0))),0,(INDEX([1]Yearly!F$2:F$180,MATCH($A107&amp;$B107,[1]Yearly!$C$2:$C$180&amp;[1]Yearly!$D$2:$D$180,0))))</f>
        <v>24</v>
      </c>
      <c r="F107" s="144">
        <f t="array" ref="F107">IF(ISERROR(INDEX([1]Yearly!G$2:G$180,MATCH($A107&amp;$B107,[1]Yearly!$C$2:$C$180&amp;[1]Yearly!$D$2:$D$180,0))),0,(INDEX([1]Yearly!G$2:G$180,MATCH($A107&amp;$B107,[1]Yearly!$C$2:$C$180&amp;[1]Yearly!$D$2:$D$180,0))))</f>
        <v>16</v>
      </c>
      <c r="G107" s="144">
        <f t="array" ref="G107">IF(ISERROR(INDEX([1]Yearly!H$2:H$180,MATCH($A107&amp;$B107,[1]Yearly!$C$2:$C$180&amp;[1]Yearly!$D$2:$D$180,0))),0,(INDEX([1]Yearly!H$2:H$180,MATCH($A107&amp;$B107,[1]Yearly!$C$2:$C$180&amp;[1]Yearly!$D$2:$D$180,0))))</f>
        <v>11</v>
      </c>
      <c r="H107" s="144">
        <f t="array" ref="H107">IF(ISERROR(INDEX([1]Yearly!I$2:I$180,MATCH($A107&amp;$B107,[1]Yearly!$C$2:$C$180&amp;[1]Yearly!$D$2:$D$180,0))),0,(INDEX([1]Yearly!I$2:I$180,MATCH($A107&amp;$B107,[1]Yearly!$C$2:$C$180&amp;[1]Yearly!$D$2:$D$180,0))))</f>
        <v>10</v>
      </c>
      <c r="I107" s="138">
        <f t="array" ref="I107">IF(ISERROR(INDEX([1]Yearly!J$2:J$180,MATCH($A107&amp;$B107,[1]Yearly!$C$2:$C$180&amp;[1]Yearly!$D$2:$D$180,0))),0,(INDEX([1]Yearly!J$2:J$180,MATCH($A107&amp;$B107,[1]Yearly!$C$2:$C$180&amp;[1]Yearly!$D$2:$D$180,0))))</f>
        <v>16</v>
      </c>
      <c r="J107" s="1"/>
      <c r="K107" s="145">
        <f>ROUND(D107*(100000/Appendix!D$15),1)</f>
        <v>61.1</v>
      </c>
      <c r="L107" s="146">
        <f>ROUND(E107*(100000/Appendix!E$15),1)</f>
        <v>65.099999999999994</v>
      </c>
      <c r="M107" s="146">
        <f>ROUND(F107*(100000/Appendix!F$15),1)</f>
        <v>42.3</v>
      </c>
      <c r="N107" s="146">
        <f>ROUND(G107*(100000/Appendix!G$15),1)</f>
        <v>28.7</v>
      </c>
      <c r="O107" s="146">
        <f>ROUND(H107*(100000/Appendix!H$15),1)</f>
        <v>25.6</v>
      </c>
      <c r="P107" s="141">
        <f>ROUND(I107*(100000/Appendix!I$15),1)</f>
        <v>40.4</v>
      </c>
      <c r="Q107" s="1"/>
      <c r="R107" s="1"/>
      <c r="S107" s="1"/>
      <c r="T107" s="1"/>
      <c r="U107" s="1"/>
      <c r="V107" s="1"/>
      <c r="W107" s="1"/>
      <c r="X107" s="1"/>
      <c r="Y107" s="1"/>
      <c r="Z107" s="1"/>
      <c r="AA107" s="1"/>
      <c r="AB107" s="1"/>
    </row>
    <row r="108" spans="1:28" x14ac:dyDescent="0.2">
      <c r="C108" s="147" t="s">
        <v>101</v>
      </c>
      <c r="D108" s="183">
        <f>SUM(D106:D107)</f>
        <v>172</v>
      </c>
      <c r="E108" s="149">
        <f t="shared" ref="E108:I108" si="39">SUM(E106:E107)</f>
        <v>247</v>
      </c>
      <c r="F108" s="149">
        <f t="shared" si="39"/>
        <v>225</v>
      </c>
      <c r="G108" s="149">
        <f t="shared" si="39"/>
        <v>123</v>
      </c>
      <c r="H108" s="149">
        <f t="shared" si="39"/>
        <v>106</v>
      </c>
      <c r="I108" s="150">
        <f t="shared" si="39"/>
        <v>195</v>
      </c>
      <c r="J108" s="1"/>
      <c r="K108" s="151">
        <f>ROUND(D108*(100000/Appendix!D$15),1)</f>
        <v>477.7</v>
      </c>
      <c r="L108" s="152">
        <f>ROUND(E108*(100000/Appendix!E$15),1)</f>
        <v>669.5</v>
      </c>
      <c r="M108" s="152">
        <f>ROUND(F108*(100000/Appendix!F$15),1)</f>
        <v>595.4</v>
      </c>
      <c r="N108" s="152">
        <f>ROUND(G108*(100000/Appendix!G$15),1)</f>
        <v>321.39999999999998</v>
      </c>
      <c r="O108" s="152">
        <f>ROUND(H108*(100000/Appendix!H$15),1)</f>
        <v>271.3</v>
      </c>
      <c r="P108" s="153">
        <f>ROUND(I108*(100000/Appendix!I$15),1)</f>
        <v>492.3</v>
      </c>
      <c r="Q108" s="1"/>
      <c r="R108" s="1"/>
      <c r="S108" s="1"/>
      <c r="T108" s="1"/>
      <c r="U108" s="1"/>
      <c r="V108" s="1"/>
      <c r="W108" s="1"/>
      <c r="X108" s="1"/>
      <c r="Y108" s="1"/>
      <c r="Z108" s="1"/>
      <c r="AA108" s="1"/>
      <c r="AB108" s="1"/>
    </row>
    <row r="109" spans="1:28" x14ac:dyDescent="0.2">
      <c r="A109" s="11">
        <v>12</v>
      </c>
      <c r="B109" s="34">
        <v>23</v>
      </c>
      <c r="C109" s="81" t="s">
        <v>102</v>
      </c>
      <c r="D109" s="143">
        <f t="array" ref="D109">IF(ISERROR(INDEX([1]Yearly!E$2:E$180,MATCH($A109&amp;$B109,[1]Yearly!$C$2:$C$180&amp;[1]Yearly!$D$2:$D$180,0))),0,(INDEX([1]Yearly!E$2:E$180,MATCH($A109&amp;$B109,[1]Yearly!$C$2:$C$180&amp;[1]Yearly!$D$2:$D$180,0))))</f>
        <v>187</v>
      </c>
      <c r="E109" s="144">
        <f t="array" ref="E109">IF(ISERROR(INDEX([1]Yearly!F$2:F$180,MATCH($A109&amp;$B109,[1]Yearly!$C$2:$C$180&amp;[1]Yearly!$D$2:$D$180,0))),0,(INDEX([1]Yearly!F$2:F$180,MATCH($A109&amp;$B109,[1]Yearly!$C$2:$C$180&amp;[1]Yearly!$D$2:$D$180,0))))</f>
        <v>116</v>
      </c>
      <c r="F109" s="144">
        <f t="array" ref="F109">IF(ISERROR(INDEX([1]Yearly!G$2:G$180,MATCH($A109&amp;$B109,[1]Yearly!$C$2:$C$180&amp;[1]Yearly!$D$2:$D$180,0))),0,(INDEX([1]Yearly!G$2:G$180,MATCH($A109&amp;$B109,[1]Yearly!$C$2:$C$180&amp;[1]Yearly!$D$2:$D$180,0))))</f>
        <v>124</v>
      </c>
      <c r="G109" s="144">
        <f t="array" ref="G109">IF(ISERROR(INDEX([1]Yearly!H$2:H$180,MATCH($A109&amp;$B109,[1]Yearly!$C$2:$C$180&amp;[1]Yearly!$D$2:$D$180,0))),0,(INDEX([1]Yearly!H$2:H$180,MATCH($A109&amp;$B109,[1]Yearly!$C$2:$C$180&amp;[1]Yearly!$D$2:$D$180,0))))</f>
        <v>107</v>
      </c>
      <c r="H109" s="144">
        <f t="array" ref="H109">IF(ISERROR(INDEX([1]Yearly!I$2:I$180,MATCH($A109&amp;$B109,[1]Yearly!$C$2:$C$180&amp;[1]Yearly!$D$2:$D$180,0))),0,(INDEX([1]Yearly!I$2:I$180,MATCH($A109&amp;$B109,[1]Yearly!$C$2:$C$180&amp;[1]Yearly!$D$2:$D$180,0))))</f>
        <v>72</v>
      </c>
      <c r="I109" s="138">
        <f t="array" ref="I109">IF(ISERROR(INDEX([1]Yearly!J$2:J$180,MATCH($A109&amp;$B109,[1]Yearly!$C$2:$C$180&amp;[1]Yearly!$D$2:$D$180,0))),0,(INDEX([1]Yearly!J$2:J$180,MATCH($A109&amp;$B109,[1]Yearly!$C$2:$C$180&amp;[1]Yearly!$D$2:$D$180,0))))</f>
        <v>105</v>
      </c>
      <c r="J109" s="1"/>
      <c r="K109" s="145">
        <f>ROUND(D109*(100000/Appendix!D$15),1)</f>
        <v>519.4</v>
      </c>
      <c r="L109" s="146">
        <f>ROUND(E109*(100000/Appendix!E$15),1)</f>
        <v>314.39999999999998</v>
      </c>
      <c r="M109" s="146">
        <f>ROUND(F109*(100000/Appendix!F$15),1)</f>
        <v>328.1</v>
      </c>
      <c r="N109" s="146">
        <f>ROUND(G109*(100000/Appendix!G$15),1)</f>
        <v>279.60000000000002</v>
      </c>
      <c r="O109" s="146">
        <f>ROUND(H109*(100000/Appendix!H$15),1)</f>
        <v>184.3</v>
      </c>
      <c r="P109" s="141">
        <f>ROUND(I109*(100000/Appendix!I$15),1)</f>
        <v>265.10000000000002</v>
      </c>
      <c r="Q109" s="1"/>
      <c r="R109" s="1"/>
      <c r="S109" s="1"/>
      <c r="T109" s="1"/>
      <c r="U109" s="1"/>
      <c r="V109" s="1"/>
      <c r="W109" s="1"/>
      <c r="X109" s="1"/>
      <c r="Y109" s="1"/>
      <c r="Z109" s="1"/>
      <c r="AA109" s="1"/>
      <c r="AB109" s="1"/>
    </row>
    <row r="110" spans="1:28" x14ac:dyDescent="0.2">
      <c r="A110" s="11">
        <v>12</v>
      </c>
      <c r="B110" s="34">
        <v>24</v>
      </c>
      <c r="C110" s="81" t="s">
        <v>103</v>
      </c>
      <c r="D110" s="143">
        <f t="array" ref="D110">IF(ISERROR(INDEX([1]Yearly!E$2:E$180,MATCH($A110&amp;$B110,[1]Yearly!$C$2:$C$180&amp;[1]Yearly!$D$2:$D$180,0))),0,(INDEX([1]Yearly!E$2:E$180,MATCH($A110&amp;$B110,[1]Yearly!$C$2:$C$180&amp;[1]Yearly!$D$2:$D$180,0))))</f>
        <v>206</v>
      </c>
      <c r="E110" s="144">
        <f t="array" ref="E110">IF(ISERROR(INDEX([1]Yearly!F$2:F$180,MATCH($A110&amp;$B110,[1]Yearly!$C$2:$C$180&amp;[1]Yearly!$D$2:$D$180,0))),0,(INDEX([1]Yearly!F$2:F$180,MATCH($A110&amp;$B110,[1]Yearly!$C$2:$C$180&amp;[1]Yearly!$D$2:$D$180,0))))</f>
        <v>191</v>
      </c>
      <c r="F110" s="144">
        <f t="array" ref="F110">IF(ISERROR(INDEX([1]Yearly!G$2:G$180,MATCH($A110&amp;$B110,[1]Yearly!$C$2:$C$180&amp;[1]Yearly!$D$2:$D$180,0))),0,(INDEX([1]Yearly!G$2:G$180,MATCH($A110&amp;$B110,[1]Yearly!$C$2:$C$180&amp;[1]Yearly!$D$2:$D$180,0))))</f>
        <v>141</v>
      </c>
      <c r="G110" s="144">
        <f t="array" ref="G110">IF(ISERROR(INDEX([1]Yearly!H$2:H$180,MATCH($A110&amp;$B110,[1]Yearly!$C$2:$C$180&amp;[1]Yearly!$D$2:$D$180,0))),0,(INDEX([1]Yearly!H$2:H$180,MATCH($A110&amp;$B110,[1]Yearly!$C$2:$C$180&amp;[1]Yearly!$D$2:$D$180,0))))</f>
        <v>144</v>
      </c>
      <c r="H110" s="144">
        <f t="array" ref="H110">IF(ISERROR(INDEX([1]Yearly!I$2:I$180,MATCH($A110&amp;$B110,[1]Yearly!$C$2:$C$180&amp;[1]Yearly!$D$2:$D$180,0))),0,(INDEX([1]Yearly!I$2:I$180,MATCH($A110&amp;$B110,[1]Yearly!$C$2:$C$180&amp;[1]Yearly!$D$2:$D$180,0))))</f>
        <v>84</v>
      </c>
      <c r="I110" s="138">
        <f t="array" ref="I110">IF(ISERROR(INDEX([1]Yearly!J$2:J$180,MATCH($A110&amp;$B110,[1]Yearly!$C$2:$C$180&amp;[1]Yearly!$D$2:$D$180,0))),0,(INDEX([1]Yearly!J$2:J$180,MATCH($A110&amp;$B110,[1]Yearly!$C$2:$C$180&amp;[1]Yearly!$D$2:$D$180,0))))</f>
        <v>106</v>
      </c>
      <c r="J110" s="1"/>
      <c r="K110" s="145">
        <f>ROUND(D110*(100000/Appendix!D$15),1)</f>
        <v>572.20000000000005</v>
      </c>
      <c r="L110" s="146">
        <f>ROUND(E110*(100000/Appendix!E$15),1)</f>
        <v>517.70000000000005</v>
      </c>
      <c r="M110" s="146">
        <f>ROUND(F110*(100000/Appendix!F$15),1)</f>
        <v>373.1</v>
      </c>
      <c r="N110" s="146">
        <f>ROUND(G110*(100000/Appendix!G$15),1)</f>
        <v>376.3</v>
      </c>
      <c r="O110" s="146">
        <f>ROUND(H110*(100000/Appendix!H$15),1)</f>
        <v>215</v>
      </c>
      <c r="P110" s="141">
        <f>ROUND(I110*(100000/Appendix!I$15),1)</f>
        <v>267.60000000000002</v>
      </c>
      <c r="Q110" s="1"/>
      <c r="R110" s="1"/>
      <c r="S110" s="1"/>
      <c r="T110" s="1"/>
      <c r="U110" s="1"/>
      <c r="V110" s="1"/>
      <c r="W110" s="1"/>
      <c r="X110" s="1"/>
      <c r="Y110" s="1"/>
      <c r="Z110" s="1"/>
      <c r="AA110" s="1"/>
      <c r="AB110" s="1"/>
    </row>
    <row r="111" spans="1:28" x14ac:dyDescent="0.2">
      <c r="A111" s="11">
        <v>12</v>
      </c>
      <c r="C111" s="147" t="s">
        <v>50</v>
      </c>
      <c r="D111" s="183">
        <f>SUM(D109:D110)</f>
        <v>393</v>
      </c>
      <c r="E111" s="149">
        <f t="shared" ref="E111:I111" si="40">SUM(E109:E110)</f>
        <v>307</v>
      </c>
      <c r="F111" s="149">
        <f t="shared" si="40"/>
        <v>265</v>
      </c>
      <c r="G111" s="149">
        <f t="shared" si="40"/>
        <v>251</v>
      </c>
      <c r="H111" s="149">
        <f t="shared" si="40"/>
        <v>156</v>
      </c>
      <c r="I111" s="150">
        <f t="shared" si="40"/>
        <v>211</v>
      </c>
      <c r="J111" s="1"/>
      <c r="K111" s="151">
        <f>ROUND(D111*(100000/Appendix!D$15),1)</f>
        <v>1091.5999999999999</v>
      </c>
      <c r="L111" s="152">
        <f>ROUND(E111*(100000/Appendix!E$15),1)</f>
        <v>832.2</v>
      </c>
      <c r="M111" s="152">
        <f>ROUND(F111*(100000/Appendix!F$15),1)</f>
        <v>701.2</v>
      </c>
      <c r="N111" s="152">
        <f>ROUND(G111*(100000/Appendix!G$15),1)</f>
        <v>655.9</v>
      </c>
      <c r="O111" s="152">
        <f>ROUND(H111*(100000/Appendix!H$15),1)</f>
        <v>399.3</v>
      </c>
      <c r="P111" s="153">
        <f>ROUND(I111*(100000/Appendix!I$15),1)</f>
        <v>532.70000000000005</v>
      </c>
      <c r="Q111" s="1"/>
      <c r="R111" s="1"/>
      <c r="S111" s="1"/>
      <c r="T111" s="1"/>
      <c r="U111" s="1"/>
      <c r="V111" s="1"/>
      <c r="W111" s="1"/>
      <c r="X111" s="1"/>
      <c r="Y111" s="1"/>
      <c r="Z111" s="1"/>
      <c r="AA111" s="1"/>
      <c r="AB111" s="1"/>
    </row>
    <row r="112" spans="1:28" x14ac:dyDescent="0.2">
      <c r="A112" s="11">
        <v>12</v>
      </c>
      <c r="B112" s="34">
        <v>25</v>
      </c>
      <c r="C112" s="161" t="s">
        <v>104</v>
      </c>
      <c r="D112" s="184">
        <f t="array" ref="D112">IF(ISERROR(INDEX([1]Yearly!E$2:E$180,MATCH($A112&amp;$B112,[1]Yearly!$C$2:$C$180&amp;[1]Yearly!$D$2:$D$180,0))),0,(INDEX([1]Yearly!E$2:E$180,MATCH($A112&amp;$B112,[1]Yearly!$C$2:$C$180&amp;[1]Yearly!$D$2:$D$180,0))))</f>
        <v>1139</v>
      </c>
      <c r="E112" s="162">
        <f t="array" ref="E112">IF(ISERROR(INDEX([1]Yearly!F$2:F$180,MATCH($A112&amp;$B112,[1]Yearly!$C$2:$C$180&amp;[1]Yearly!$D$2:$D$180,0))),0,(INDEX([1]Yearly!F$2:F$180,MATCH($A112&amp;$B112,[1]Yearly!$C$2:$C$180&amp;[1]Yearly!$D$2:$D$180,0))))</f>
        <v>1157</v>
      </c>
      <c r="F112" s="162">
        <f t="array" ref="F112">IF(ISERROR(INDEX([1]Yearly!G$2:G$180,MATCH($A112&amp;$B112,[1]Yearly!$C$2:$C$180&amp;[1]Yearly!$D$2:$D$180,0))),0,(INDEX([1]Yearly!G$2:G$180,MATCH($A112&amp;$B112,[1]Yearly!$C$2:$C$180&amp;[1]Yearly!$D$2:$D$180,0))))</f>
        <v>976</v>
      </c>
      <c r="G112" s="162">
        <f t="array" ref="G112">IF(ISERROR(INDEX([1]Yearly!H$2:H$180,MATCH($A112&amp;$B112,[1]Yearly!$C$2:$C$180&amp;[1]Yearly!$D$2:$D$180,0))),0,(INDEX([1]Yearly!H$2:H$180,MATCH($A112&amp;$B112,[1]Yearly!$C$2:$C$180&amp;[1]Yearly!$D$2:$D$180,0))))</f>
        <v>916</v>
      </c>
      <c r="H112" s="162">
        <f t="array" ref="H112">IF(ISERROR(INDEX([1]Yearly!I$2:I$180,MATCH($A112&amp;$B112,[1]Yearly!$C$2:$C$180&amp;[1]Yearly!$D$2:$D$180,0))),0,(INDEX([1]Yearly!I$2:I$180,MATCH($A112&amp;$B112,[1]Yearly!$C$2:$C$180&amp;[1]Yearly!$D$2:$D$180,0))))</f>
        <v>629</v>
      </c>
      <c r="I112" s="163">
        <f t="array" ref="I112">IF(ISERROR(INDEX([1]Yearly!J$2:J$180,MATCH($A112&amp;$B112,[1]Yearly!$C$2:$C$180&amp;[1]Yearly!$D$2:$D$180,0))),0,(INDEX([1]Yearly!J$2:J$180,MATCH($A112&amp;$B112,[1]Yearly!$C$2:$C$180&amp;[1]Yearly!$D$2:$D$180,0))))</f>
        <v>783</v>
      </c>
      <c r="J112" s="1"/>
      <c r="K112" s="164">
        <f>ROUND(D112*(100000/Appendix!D$15),1)</f>
        <v>3163.6</v>
      </c>
      <c r="L112" s="165">
        <f>ROUND(E112*(100000/Appendix!E$15),1)</f>
        <v>3136.3</v>
      </c>
      <c r="M112" s="165">
        <f>ROUND(F112*(100000/Appendix!F$15),1)</f>
        <v>2582.6999999999998</v>
      </c>
      <c r="N112" s="165">
        <f>ROUND(G112*(100000/Appendix!G$15),1)</f>
        <v>2393.8000000000002</v>
      </c>
      <c r="O112" s="165">
        <f>ROUND(H112*(100000/Appendix!H$15),1)</f>
        <v>1610.1</v>
      </c>
      <c r="P112" s="166">
        <f>ROUND(I112*(100000/Appendix!I$15),1)</f>
        <v>1976.8</v>
      </c>
      <c r="Q112" s="1"/>
      <c r="R112" s="1"/>
      <c r="S112" s="1"/>
      <c r="T112" s="1"/>
      <c r="U112" s="1"/>
      <c r="V112" s="1"/>
      <c r="W112" s="1"/>
      <c r="X112" s="1"/>
      <c r="Y112" s="1"/>
      <c r="Z112" s="1"/>
      <c r="AA112" s="1"/>
      <c r="AB112" s="1"/>
    </row>
    <row r="113" spans="1:28" x14ac:dyDescent="0.2">
      <c r="A113" s="11">
        <v>12</v>
      </c>
      <c r="B113" s="34">
        <v>26</v>
      </c>
      <c r="C113" s="161" t="s">
        <v>105</v>
      </c>
      <c r="D113" s="184">
        <f t="array" ref="D113">IF(ISERROR(INDEX([1]Yearly!E$2:E$180,MATCH($A113&amp;$B113,[1]Yearly!$C$2:$C$180&amp;[1]Yearly!$D$2:$D$180,0))),0,(INDEX([1]Yearly!E$2:E$180,MATCH($A113&amp;$B113,[1]Yearly!$C$2:$C$180&amp;[1]Yearly!$D$2:$D$180,0))))</f>
        <v>930</v>
      </c>
      <c r="E113" s="162">
        <f t="array" ref="E113">IF(ISERROR(INDEX([1]Yearly!F$2:F$180,MATCH($A113&amp;$B113,[1]Yearly!$C$2:$C$180&amp;[1]Yearly!$D$2:$D$180,0))),0,(INDEX([1]Yearly!F$2:F$180,MATCH($A113&amp;$B113,[1]Yearly!$C$2:$C$180&amp;[1]Yearly!$D$2:$D$180,0))))</f>
        <v>1060</v>
      </c>
      <c r="F113" s="162">
        <f t="array" ref="F113">IF(ISERROR(INDEX([1]Yearly!G$2:G$180,MATCH($A113&amp;$B113,[1]Yearly!$C$2:$C$180&amp;[1]Yearly!$D$2:$D$180,0))),0,(INDEX([1]Yearly!G$2:G$180,MATCH($A113&amp;$B113,[1]Yearly!$C$2:$C$180&amp;[1]Yearly!$D$2:$D$180,0))))</f>
        <v>1090</v>
      </c>
      <c r="G113" s="162">
        <f t="array" ref="G113">IF(ISERROR(INDEX([1]Yearly!H$2:H$180,MATCH($A113&amp;$B113,[1]Yearly!$C$2:$C$180&amp;[1]Yearly!$D$2:$D$180,0))),0,(INDEX([1]Yearly!H$2:H$180,MATCH($A113&amp;$B113,[1]Yearly!$C$2:$C$180&amp;[1]Yearly!$D$2:$D$180,0))))</f>
        <v>996</v>
      </c>
      <c r="H113" s="162">
        <f t="array" ref="H113">IF(ISERROR(INDEX([1]Yearly!I$2:I$180,MATCH($A113&amp;$B113,[1]Yearly!$C$2:$C$180&amp;[1]Yearly!$D$2:$D$180,0))),0,(INDEX([1]Yearly!I$2:I$180,MATCH($A113&amp;$B113,[1]Yearly!$C$2:$C$180&amp;[1]Yearly!$D$2:$D$180,0))))</f>
        <v>773</v>
      </c>
      <c r="I113" s="163">
        <f t="array" ref="I113">IF(ISERROR(INDEX([1]Yearly!J$2:J$180,MATCH($A113&amp;$B113,[1]Yearly!$C$2:$C$180&amp;[1]Yearly!$D$2:$D$180,0))),0,(INDEX([1]Yearly!J$2:J$180,MATCH($A113&amp;$B113,[1]Yearly!$C$2:$C$180&amp;[1]Yearly!$D$2:$D$180,0))))</f>
        <v>1010</v>
      </c>
      <c r="J113" s="1"/>
      <c r="K113" s="164">
        <f>ROUND(D113*(100000/Appendix!D$15),1)</f>
        <v>2583.1</v>
      </c>
      <c r="L113" s="165">
        <f>ROUND(E113*(100000/Appendix!E$15),1)</f>
        <v>2873.3</v>
      </c>
      <c r="M113" s="165">
        <f>ROUND(F113*(100000/Appendix!F$15),1)</f>
        <v>2884.4</v>
      </c>
      <c r="N113" s="165">
        <f>ROUND(G113*(100000/Appendix!G$15),1)</f>
        <v>2602.8000000000002</v>
      </c>
      <c r="O113" s="165">
        <f>ROUND(H113*(100000/Appendix!H$15),1)</f>
        <v>1978.7</v>
      </c>
      <c r="P113" s="166">
        <f>ROUND(I113*(100000/Appendix!I$15),1)</f>
        <v>2549.9</v>
      </c>
      <c r="Q113" s="1"/>
      <c r="R113" s="1"/>
      <c r="S113" s="1"/>
      <c r="T113" s="1"/>
      <c r="U113" s="1"/>
      <c r="V113" s="1"/>
      <c r="W113" s="1"/>
      <c r="X113" s="1"/>
      <c r="Y113" s="1"/>
      <c r="Z113" s="1"/>
      <c r="AA113" s="1"/>
      <c r="AB113" s="1"/>
    </row>
    <row r="114" spans="1:28" ht="13.5" thickBot="1" x14ac:dyDescent="0.25">
      <c r="C114" s="84" t="s">
        <v>53</v>
      </c>
      <c r="D114" s="168">
        <f>SUM(D105+D108+D111+D112+D113)</f>
        <v>3004</v>
      </c>
      <c r="E114" s="175">
        <f t="shared" ref="E114:I114" si="41">SUM(E105+E108+E111+E112+E113)</f>
        <v>3133</v>
      </c>
      <c r="F114" s="175">
        <f t="shared" si="41"/>
        <v>2945</v>
      </c>
      <c r="G114" s="175">
        <f t="shared" si="41"/>
        <v>2661</v>
      </c>
      <c r="H114" s="175">
        <f t="shared" si="41"/>
        <v>1932</v>
      </c>
      <c r="I114" s="176">
        <f t="shared" si="41"/>
        <v>2513</v>
      </c>
      <c r="J114" s="1"/>
      <c r="K114" s="177">
        <f>ROUND(D114*(100000/Appendix!D$15),1)</f>
        <v>8343.7000000000007</v>
      </c>
      <c r="L114" s="178">
        <f>ROUND(E114*(100000/Appendix!E$15),1)</f>
        <v>8492.6</v>
      </c>
      <c r="M114" s="178">
        <f>ROUND(F114*(100000/Appendix!F$15),1)</f>
        <v>7793.1</v>
      </c>
      <c r="N114" s="178">
        <f>ROUND(G114*(100000/Appendix!G$15),1)</f>
        <v>6954</v>
      </c>
      <c r="O114" s="178">
        <f>ROUND(H114*(100000/Appendix!H$15),1)</f>
        <v>4945.5</v>
      </c>
      <c r="P114" s="179">
        <f>ROUND(I114*(100000/Appendix!I$15),1)</f>
        <v>6344.5</v>
      </c>
      <c r="Q114" s="1"/>
      <c r="R114" s="1"/>
      <c r="S114" s="1"/>
      <c r="T114" s="1"/>
      <c r="U114" s="1"/>
      <c r="V114" s="1"/>
      <c r="W114" s="1"/>
      <c r="X114" s="1"/>
      <c r="Y114" s="1"/>
      <c r="Z114" s="1"/>
      <c r="AA114" s="1"/>
      <c r="AB114" s="1"/>
    </row>
    <row r="115" spans="1:28" ht="13.5" thickTop="1" x14ac:dyDescent="0.2">
      <c r="C115" s="75" t="str">
        <f>$C$39</f>
        <v>Data extracted from PROMIS on 01/06/2022</v>
      </c>
    </row>
    <row r="117" spans="1:28" s="29" customFormat="1" ht="12.75" customHeight="1" x14ac:dyDescent="0.25">
      <c r="A117" s="11"/>
      <c r="B117" s="34"/>
      <c r="C117" s="33" t="s">
        <v>108</v>
      </c>
    </row>
    <row r="118" spans="1:28" s="29" customFormat="1" ht="13.5" customHeight="1" x14ac:dyDescent="0.25">
      <c r="B118" s="30"/>
      <c r="C118" s="33" t="str">
        <f>$C$4</f>
        <v>Data for the 12 months ending in April, 2017 to 2022</v>
      </c>
      <c r="K118" s="131" t="s">
        <v>86</v>
      </c>
    </row>
    <row r="119" spans="1:28" x14ac:dyDescent="0.2">
      <c r="A119" s="29"/>
      <c r="B119" s="30"/>
      <c r="C119" s="35" t="s">
        <v>20</v>
      </c>
      <c r="D119" s="132" t="str">
        <f>$D$5</f>
        <v>2017</v>
      </c>
      <c r="E119" s="133" t="str">
        <f>$E$5</f>
        <v>2018</v>
      </c>
      <c r="F119" s="133" t="str">
        <f>$F$5</f>
        <v>2019</v>
      </c>
      <c r="G119" s="133" t="str">
        <f>$G$5</f>
        <v>2020</v>
      </c>
      <c r="H119" s="133" t="str">
        <f>$H$5</f>
        <v>2021</v>
      </c>
      <c r="I119" s="180" t="str">
        <f>$I$5</f>
        <v>2022</v>
      </c>
      <c r="J119" s="1"/>
      <c r="K119" s="132" t="str">
        <f>$D$5</f>
        <v>2017</v>
      </c>
      <c r="L119" s="133" t="str">
        <f>$E$5</f>
        <v>2018</v>
      </c>
      <c r="M119" s="133" t="str">
        <f>$F$5</f>
        <v>2019</v>
      </c>
      <c r="N119" s="133" t="str">
        <f>$G$5</f>
        <v>2020</v>
      </c>
      <c r="O119" s="133" t="str">
        <f>$H$5</f>
        <v>2021</v>
      </c>
      <c r="P119" s="180" t="str">
        <f>$I$5</f>
        <v>2022</v>
      </c>
      <c r="Q119" s="1"/>
      <c r="R119" s="1"/>
      <c r="S119" s="1"/>
      <c r="T119" s="1"/>
      <c r="U119" s="1"/>
      <c r="V119" s="1"/>
      <c r="W119" s="1"/>
      <c r="X119" s="1"/>
      <c r="Y119" s="1"/>
      <c r="Z119" s="1"/>
      <c r="AA119" s="1"/>
      <c r="AB119" s="1"/>
    </row>
    <row r="120" spans="1:28" x14ac:dyDescent="0.2">
      <c r="A120" s="11">
        <v>13</v>
      </c>
      <c r="B120" s="34">
        <v>1</v>
      </c>
      <c r="C120" s="80" t="s">
        <v>21</v>
      </c>
      <c r="D120" s="136">
        <f t="array" ref="D120">IF(ISERROR(INDEX([1]Yearly!E$2:E$180,MATCH($A120&amp;$B120,[1]Yearly!$C$2:$C$180&amp;[1]Yearly!$D$2:$D$180,0))),0,(INDEX([1]Yearly!E$2:E$180,MATCH($A120&amp;$B120,[1]Yearly!$C$2:$C$180&amp;[1]Yearly!$D$2:$D$180,0))))</f>
        <v>0</v>
      </c>
      <c r="E120" s="137">
        <f t="array" ref="E120">IF(ISERROR(INDEX([1]Yearly!F$2:F$180,MATCH($A120&amp;$B120,[1]Yearly!$C$2:$C$180&amp;[1]Yearly!$D$2:$D$180,0))),0,(INDEX([1]Yearly!F$2:F$180,MATCH($A120&amp;$B120,[1]Yearly!$C$2:$C$180&amp;[1]Yearly!$D$2:$D$180,0))))</f>
        <v>1</v>
      </c>
      <c r="F120" s="137">
        <f t="array" ref="F120">IF(ISERROR(INDEX([1]Yearly!G$2:G$180,MATCH($A120&amp;$B120,[1]Yearly!$C$2:$C$180&amp;[1]Yearly!$D$2:$D$180,0))),0,(INDEX([1]Yearly!G$2:G$180,MATCH($A120&amp;$B120,[1]Yearly!$C$2:$C$180&amp;[1]Yearly!$D$2:$D$180,0))))</f>
        <v>1</v>
      </c>
      <c r="G120" s="137">
        <f t="array" ref="G120">IF(ISERROR(INDEX([1]Yearly!H$2:H$180,MATCH($A120&amp;$B120,[1]Yearly!$C$2:$C$180&amp;[1]Yearly!$D$2:$D$180,0))),0,(INDEX([1]Yearly!H$2:H$180,MATCH($A120&amp;$B120,[1]Yearly!$C$2:$C$180&amp;[1]Yearly!$D$2:$D$180,0))))</f>
        <v>1</v>
      </c>
      <c r="H120" s="137">
        <f t="array" ref="H120">IF(ISERROR(INDEX([1]Yearly!I$2:I$180,MATCH($A120&amp;$B120,[1]Yearly!$C$2:$C$180&amp;[1]Yearly!$D$2:$D$180,0))),0,(INDEX([1]Yearly!I$2:I$180,MATCH($A120&amp;$B120,[1]Yearly!$C$2:$C$180&amp;[1]Yearly!$D$2:$D$180,0))))</f>
        <v>2</v>
      </c>
      <c r="I120" s="181">
        <f t="array" ref="I120">IF(ISERROR(INDEX([1]Yearly!J$2:J$180,MATCH($A120&amp;$B120,[1]Yearly!$C$2:$C$180&amp;[1]Yearly!$D$2:$D$180,0))),0,(INDEX([1]Yearly!J$2:J$180,MATCH($A120&amp;$B120,[1]Yearly!$C$2:$C$180&amp;[1]Yearly!$D$2:$D$180,0))))</f>
        <v>1</v>
      </c>
      <c r="J120" s="1"/>
      <c r="K120" s="139">
        <f>ROUND(D120*(100000/Appendix!D$16),1)</f>
        <v>0</v>
      </c>
      <c r="L120" s="140">
        <f>ROUND(E120*(100000/Appendix!E$16),1)</f>
        <v>3.8</v>
      </c>
      <c r="M120" s="140">
        <f>ROUND(F120*(100000/Appendix!F$16),1)</f>
        <v>3.8</v>
      </c>
      <c r="N120" s="140">
        <f>ROUND(G120*(100000/Appendix!G$16),1)</f>
        <v>3.8</v>
      </c>
      <c r="O120" s="140">
        <f>ROUND(H120*(100000/Appendix!H$16),1)</f>
        <v>7.6</v>
      </c>
      <c r="P120" s="182">
        <f>ROUND(I120*(100000/Appendix!I$16),1)</f>
        <v>3.8</v>
      </c>
      <c r="Q120" s="1"/>
      <c r="R120" s="1"/>
      <c r="S120" s="1"/>
      <c r="T120" s="1"/>
      <c r="U120" s="1"/>
      <c r="V120" s="1"/>
      <c r="W120" s="1"/>
      <c r="X120" s="1"/>
      <c r="Y120" s="1"/>
      <c r="Z120" s="1"/>
      <c r="AA120" s="1"/>
      <c r="AB120" s="1"/>
    </row>
    <row r="121" spans="1:28" x14ac:dyDescent="0.2">
      <c r="A121" s="11">
        <v>13</v>
      </c>
      <c r="B121" s="34">
        <v>2</v>
      </c>
      <c r="C121" s="81" t="s">
        <v>22</v>
      </c>
      <c r="D121" s="143">
        <f t="array" ref="D121">IF(ISERROR(INDEX([1]Yearly!E$2:E$180,MATCH($A121&amp;$B121,[1]Yearly!$C$2:$C$180&amp;[1]Yearly!$D$2:$D$180,0))),0,(INDEX([1]Yearly!E$2:E$180,MATCH($A121&amp;$B121,[1]Yearly!$C$2:$C$180&amp;[1]Yearly!$D$2:$D$180,0))))</f>
        <v>1</v>
      </c>
      <c r="E121" s="144">
        <f t="array" ref="E121">IF(ISERROR(INDEX([1]Yearly!F$2:F$180,MATCH($A121&amp;$B121,[1]Yearly!$C$2:$C$180&amp;[1]Yearly!$D$2:$D$180,0))),0,(INDEX([1]Yearly!F$2:F$180,MATCH($A121&amp;$B121,[1]Yearly!$C$2:$C$180&amp;[1]Yearly!$D$2:$D$180,0))))</f>
        <v>0</v>
      </c>
      <c r="F121" s="144">
        <f t="array" ref="F121">IF(ISERROR(INDEX([1]Yearly!G$2:G$180,MATCH($A121&amp;$B121,[1]Yearly!$C$2:$C$180&amp;[1]Yearly!$D$2:$D$180,0))),0,(INDEX([1]Yearly!G$2:G$180,MATCH($A121&amp;$B121,[1]Yearly!$C$2:$C$180&amp;[1]Yearly!$D$2:$D$180,0))))</f>
        <v>0</v>
      </c>
      <c r="G121" s="144">
        <f t="array" ref="G121">IF(ISERROR(INDEX([1]Yearly!H$2:H$180,MATCH($A121&amp;$B121,[1]Yearly!$C$2:$C$180&amp;[1]Yearly!$D$2:$D$180,0))),0,(INDEX([1]Yearly!H$2:H$180,MATCH($A121&amp;$B121,[1]Yearly!$C$2:$C$180&amp;[1]Yearly!$D$2:$D$180,0))))</f>
        <v>0</v>
      </c>
      <c r="H121" s="144">
        <f t="array" ref="H121">IF(ISERROR(INDEX([1]Yearly!I$2:I$180,MATCH($A121&amp;$B121,[1]Yearly!$C$2:$C$180&amp;[1]Yearly!$D$2:$D$180,0))),0,(INDEX([1]Yearly!I$2:I$180,MATCH($A121&amp;$B121,[1]Yearly!$C$2:$C$180&amp;[1]Yearly!$D$2:$D$180,0))))</f>
        <v>1</v>
      </c>
      <c r="I121" s="138">
        <f t="array" ref="I121">IF(ISERROR(INDEX([1]Yearly!J$2:J$180,MATCH($A121&amp;$B121,[1]Yearly!$C$2:$C$180&amp;[1]Yearly!$D$2:$D$180,0))),0,(INDEX([1]Yearly!J$2:J$180,MATCH($A121&amp;$B121,[1]Yearly!$C$2:$C$180&amp;[1]Yearly!$D$2:$D$180,0))))</f>
        <v>0</v>
      </c>
      <c r="J121" s="1"/>
      <c r="K121" s="145">
        <f>ROUND(D121*(100000/Appendix!D$16),1)</f>
        <v>3.8</v>
      </c>
      <c r="L121" s="146">
        <f>ROUND(E121*(100000/Appendix!E$16),1)</f>
        <v>0</v>
      </c>
      <c r="M121" s="146">
        <f>ROUND(F121*(100000/Appendix!F$16),1)</f>
        <v>0</v>
      </c>
      <c r="N121" s="146">
        <f>ROUND(G121*(100000/Appendix!G$16),1)</f>
        <v>0</v>
      </c>
      <c r="O121" s="146">
        <f>ROUND(H121*(100000/Appendix!H$16),1)</f>
        <v>3.8</v>
      </c>
      <c r="P121" s="141">
        <f>ROUND(I121*(100000/Appendix!I$16),1)</f>
        <v>0</v>
      </c>
      <c r="Q121" s="1"/>
      <c r="R121" s="1"/>
      <c r="S121" s="1"/>
      <c r="T121" s="1"/>
      <c r="U121" s="1"/>
      <c r="V121" s="1"/>
      <c r="W121" s="1"/>
      <c r="X121" s="1"/>
      <c r="Y121" s="1"/>
      <c r="Z121" s="1"/>
      <c r="AA121" s="1"/>
      <c r="AB121" s="1"/>
    </row>
    <row r="122" spans="1:28" x14ac:dyDescent="0.2">
      <c r="A122" s="11">
        <v>13</v>
      </c>
      <c r="B122" s="34">
        <v>4</v>
      </c>
      <c r="C122" s="81" t="s">
        <v>87</v>
      </c>
      <c r="D122" s="143">
        <f t="array" ref="D122">IF(ISERROR(INDEX([1]Yearly!E$2:E$180,MATCH($A122&amp;$B122,[1]Yearly!$C$2:$C$180&amp;[1]Yearly!$D$2:$D$180,0))),0,(INDEX([1]Yearly!E$2:E$180,MATCH($A122&amp;$B122,[1]Yearly!$C$2:$C$180&amp;[1]Yearly!$D$2:$D$180,0))))</f>
        <v>0</v>
      </c>
      <c r="E122" s="144">
        <f t="array" ref="E122">IF(ISERROR(INDEX([1]Yearly!F$2:F$180,MATCH($A122&amp;$B122,[1]Yearly!$C$2:$C$180&amp;[1]Yearly!$D$2:$D$180,0))),0,(INDEX([1]Yearly!F$2:F$180,MATCH($A122&amp;$B122,[1]Yearly!$C$2:$C$180&amp;[1]Yearly!$D$2:$D$180,0))))</f>
        <v>0</v>
      </c>
      <c r="F122" s="144">
        <f t="array" ref="F122">IF(ISERROR(INDEX([1]Yearly!G$2:G$180,MATCH($A122&amp;$B122,[1]Yearly!$C$2:$C$180&amp;[1]Yearly!$D$2:$D$180,0))),0,(INDEX([1]Yearly!G$2:G$180,MATCH($A122&amp;$B122,[1]Yearly!$C$2:$C$180&amp;[1]Yearly!$D$2:$D$180,0))))</f>
        <v>0</v>
      </c>
      <c r="G122" s="144">
        <f t="array" ref="G122">IF(ISERROR(INDEX([1]Yearly!H$2:H$180,MATCH($A122&amp;$B122,[1]Yearly!$C$2:$C$180&amp;[1]Yearly!$D$2:$D$180,0))),0,(INDEX([1]Yearly!H$2:H$180,MATCH($A122&amp;$B122,[1]Yearly!$C$2:$C$180&amp;[1]Yearly!$D$2:$D$180,0))))</f>
        <v>0</v>
      </c>
      <c r="H122" s="144">
        <f t="array" ref="H122">IF(ISERROR(INDEX([1]Yearly!I$2:I$180,MATCH($A122&amp;$B122,[1]Yearly!$C$2:$C$180&amp;[1]Yearly!$D$2:$D$180,0))),0,(INDEX([1]Yearly!I$2:I$180,MATCH($A122&amp;$B122,[1]Yearly!$C$2:$C$180&amp;[1]Yearly!$D$2:$D$180,0))))</f>
        <v>0</v>
      </c>
      <c r="I122" s="138">
        <f t="array" ref="I122">IF(ISERROR(INDEX([1]Yearly!J$2:J$180,MATCH($A122&amp;$B122,[1]Yearly!$C$2:$C$180&amp;[1]Yearly!$D$2:$D$180,0))),0,(INDEX([1]Yearly!J$2:J$180,MATCH($A122&amp;$B122,[1]Yearly!$C$2:$C$180&amp;[1]Yearly!$D$2:$D$180,0))))</f>
        <v>1</v>
      </c>
      <c r="J122" s="1"/>
      <c r="K122" s="145">
        <f>ROUND(D122*(100000/Appendix!D$16),1)</f>
        <v>0</v>
      </c>
      <c r="L122" s="146">
        <f>ROUND(E122*(100000/Appendix!E$16),1)</f>
        <v>0</v>
      </c>
      <c r="M122" s="146">
        <f>ROUND(F122*(100000/Appendix!F$16),1)</f>
        <v>0</v>
      </c>
      <c r="N122" s="146">
        <f>ROUND(G122*(100000/Appendix!G$16),1)</f>
        <v>0</v>
      </c>
      <c r="O122" s="146">
        <f>ROUND(H122*(100000/Appendix!H$16),1)</f>
        <v>0</v>
      </c>
      <c r="P122" s="141">
        <f>ROUND(I122*(100000/Appendix!I$16),1)</f>
        <v>3.8</v>
      </c>
      <c r="Q122" s="1"/>
      <c r="R122" s="1"/>
      <c r="S122" s="1"/>
      <c r="T122" s="1"/>
      <c r="U122" s="1"/>
      <c r="V122" s="1"/>
      <c r="W122" s="1"/>
      <c r="X122" s="1"/>
      <c r="Y122" s="1"/>
      <c r="Z122" s="1"/>
      <c r="AA122" s="1"/>
      <c r="AB122" s="1"/>
    </row>
    <row r="123" spans="1:28" x14ac:dyDescent="0.2">
      <c r="A123" s="11">
        <v>13</v>
      </c>
      <c r="B123" s="34">
        <v>5</v>
      </c>
      <c r="C123" s="81" t="s">
        <v>88</v>
      </c>
      <c r="D123" s="143">
        <f t="array" ref="D123">IF(ISERROR(INDEX([1]Yearly!E$2:E$180,MATCH($A123&amp;$B123,[1]Yearly!$C$2:$C$180&amp;[1]Yearly!$D$2:$D$180,0))),0,(INDEX([1]Yearly!E$2:E$180,MATCH($A123&amp;$B123,[1]Yearly!$C$2:$C$180&amp;[1]Yearly!$D$2:$D$180,0))))</f>
        <v>0</v>
      </c>
      <c r="E123" s="144">
        <f t="array" ref="E123">IF(ISERROR(INDEX([1]Yearly!F$2:F$180,MATCH($A123&amp;$B123,[1]Yearly!$C$2:$C$180&amp;[1]Yearly!$D$2:$D$180,0))),0,(INDEX([1]Yearly!F$2:F$180,MATCH($A123&amp;$B123,[1]Yearly!$C$2:$C$180&amp;[1]Yearly!$D$2:$D$180,0))))</f>
        <v>3</v>
      </c>
      <c r="F123" s="144">
        <f t="array" ref="F123">IF(ISERROR(INDEX([1]Yearly!G$2:G$180,MATCH($A123&amp;$B123,[1]Yearly!$C$2:$C$180&amp;[1]Yearly!$D$2:$D$180,0))),0,(INDEX([1]Yearly!G$2:G$180,MATCH($A123&amp;$B123,[1]Yearly!$C$2:$C$180&amp;[1]Yearly!$D$2:$D$180,0))))</f>
        <v>2</v>
      </c>
      <c r="G123" s="144">
        <f t="array" ref="G123">IF(ISERROR(INDEX([1]Yearly!H$2:H$180,MATCH($A123&amp;$B123,[1]Yearly!$C$2:$C$180&amp;[1]Yearly!$D$2:$D$180,0))),0,(INDEX([1]Yearly!H$2:H$180,MATCH($A123&amp;$B123,[1]Yearly!$C$2:$C$180&amp;[1]Yearly!$D$2:$D$180,0))))</f>
        <v>0</v>
      </c>
      <c r="H123" s="144">
        <f t="array" ref="H123">IF(ISERROR(INDEX([1]Yearly!I$2:I$180,MATCH($A123&amp;$B123,[1]Yearly!$C$2:$C$180&amp;[1]Yearly!$D$2:$D$180,0))),0,(INDEX([1]Yearly!I$2:I$180,MATCH($A123&amp;$B123,[1]Yearly!$C$2:$C$180&amp;[1]Yearly!$D$2:$D$180,0))))</f>
        <v>0</v>
      </c>
      <c r="I123" s="138">
        <f t="array" ref="I123">IF(ISERROR(INDEX([1]Yearly!J$2:J$180,MATCH($A123&amp;$B123,[1]Yearly!$C$2:$C$180&amp;[1]Yearly!$D$2:$D$180,0))),0,(INDEX([1]Yearly!J$2:J$180,MATCH($A123&amp;$B123,[1]Yearly!$C$2:$C$180&amp;[1]Yearly!$D$2:$D$180,0))))</f>
        <v>1</v>
      </c>
      <c r="J123" s="1"/>
      <c r="K123" s="145">
        <f>ROUND(D123*(100000/Appendix!D$16),1)</f>
        <v>0</v>
      </c>
      <c r="L123" s="146">
        <f>ROUND(E123*(100000/Appendix!E$16),1)</f>
        <v>11.3</v>
      </c>
      <c r="M123" s="146">
        <f>ROUND(F123*(100000/Appendix!F$16),1)</f>
        <v>7.5</v>
      </c>
      <c r="N123" s="146">
        <f>ROUND(G123*(100000/Appendix!G$16),1)</f>
        <v>0</v>
      </c>
      <c r="O123" s="146">
        <f>ROUND(H123*(100000/Appendix!H$16),1)</f>
        <v>0</v>
      </c>
      <c r="P123" s="141">
        <f>ROUND(I123*(100000/Appendix!I$16),1)</f>
        <v>3.8</v>
      </c>
      <c r="Q123" s="1"/>
      <c r="R123" s="1"/>
      <c r="S123" s="1"/>
      <c r="T123" s="1"/>
      <c r="U123" s="1"/>
      <c r="V123" s="1"/>
      <c r="W123" s="1"/>
      <c r="X123" s="1"/>
      <c r="Y123" s="1"/>
      <c r="Z123" s="1"/>
      <c r="AA123" s="1"/>
      <c r="AB123" s="1"/>
    </row>
    <row r="124" spans="1:28" x14ac:dyDescent="0.2">
      <c r="C124" s="147" t="s">
        <v>25</v>
      </c>
      <c r="D124" s="183">
        <f>SUM(D120:D123)</f>
        <v>1</v>
      </c>
      <c r="E124" s="149">
        <f t="shared" ref="E124:I124" si="42">SUM(E120:E123)</f>
        <v>4</v>
      </c>
      <c r="F124" s="149">
        <f t="shared" si="42"/>
        <v>3</v>
      </c>
      <c r="G124" s="149">
        <f t="shared" si="42"/>
        <v>1</v>
      </c>
      <c r="H124" s="149">
        <f t="shared" si="42"/>
        <v>3</v>
      </c>
      <c r="I124" s="150">
        <f t="shared" si="42"/>
        <v>3</v>
      </c>
      <c r="J124" s="1"/>
      <c r="K124" s="151">
        <f>ROUND(D124*(100000/Appendix!D$16),1)</f>
        <v>3.8</v>
      </c>
      <c r="L124" s="152">
        <f>ROUND(E124*(100000/Appendix!E$16),1)</f>
        <v>15.1</v>
      </c>
      <c r="M124" s="152">
        <f>ROUND(F124*(100000/Appendix!F$16),1)</f>
        <v>11.3</v>
      </c>
      <c r="N124" s="152">
        <f>ROUND(G124*(100000/Appendix!G$16),1)</f>
        <v>3.8</v>
      </c>
      <c r="O124" s="152">
        <f>ROUND(H124*(100000/Appendix!H$16),1)</f>
        <v>11.3</v>
      </c>
      <c r="P124" s="153">
        <f>ROUND(I124*(100000/Appendix!I$16),1)</f>
        <v>11.3</v>
      </c>
      <c r="Q124" s="1"/>
      <c r="R124" s="1"/>
      <c r="S124" s="1"/>
      <c r="T124" s="1"/>
      <c r="U124" s="1"/>
      <c r="V124" s="1"/>
      <c r="W124" s="1"/>
      <c r="X124" s="1"/>
      <c r="Y124" s="1"/>
      <c r="Z124" s="1"/>
      <c r="AA124" s="1"/>
      <c r="AB124" s="1"/>
    </row>
    <row r="125" spans="1:28" s="57" customFormat="1" x14ac:dyDescent="0.2">
      <c r="A125" s="57">
        <v>13</v>
      </c>
      <c r="B125" s="58">
        <v>6</v>
      </c>
      <c r="C125" s="83" t="s">
        <v>89</v>
      </c>
      <c r="D125" s="154">
        <f t="array" ref="D125">IF(ISERROR(INDEX([1]Yearly!E$2:E$180,MATCH($A125&amp;$B125,[1]Yearly!$C$2:$C$180&amp;[1]Yearly!$D$2:$D$180,0))),0,(INDEX([1]Yearly!E$2:E$180,MATCH($A125&amp;$B125,[1]Yearly!$C$2:$C$180&amp;[1]Yearly!$D$2:$D$180,0))))</f>
        <v>1531</v>
      </c>
      <c r="E125" s="155">
        <f t="array" ref="E125">IF(ISERROR(INDEX([1]Yearly!F$2:F$180,MATCH($A125&amp;$B125,[1]Yearly!$C$2:$C$180&amp;[1]Yearly!$D$2:$D$180,0))),0,(INDEX([1]Yearly!F$2:F$180,MATCH($A125&amp;$B125,[1]Yearly!$C$2:$C$180&amp;[1]Yearly!$D$2:$D$180,0))))</f>
        <v>1980</v>
      </c>
      <c r="F125" s="155">
        <f t="array" ref="F125">IF(ISERROR(INDEX([1]Yearly!G$2:G$180,MATCH($A125&amp;$B125,[1]Yearly!$C$2:$C$180&amp;[1]Yearly!$D$2:$D$180,0))),0,(INDEX([1]Yearly!G$2:G$180,MATCH($A125&amp;$B125,[1]Yearly!$C$2:$C$180&amp;[1]Yearly!$D$2:$D$180,0))))</f>
        <v>1495</v>
      </c>
      <c r="G125" s="155">
        <f t="array" ref="G125">IF(ISERROR(INDEX([1]Yearly!H$2:H$180,MATCH($A125&amp;$B125,[1]Yearly!$C$2:$C$180&amp;[1]Yearly!$D$2:$D$180,0))),0,(INDEX([1]Yearly!H$2:H$180,MATCH($A125&amp;$B125,[1]Yearly!$C$2:$C$180&amp;[1]Yearly!$D$2:$D$180,0))))</f>
        <v>1594</v>
      </c>
      <c r="H125" s="155">
        <f t="array" ref="H125">IF(ISERROR(INDEX([1]Yearly!I$2:I$180,MATCH($A125&amp;$B125,[1]Yearly!$C$2:$C$180&amp;[1]Yearly!$D$2:$D$180,0))),0,(INDEX([1]Yearly!I$2:I$180,MATCH($A125&amp;$B125,[1]Yearly!$C$2:$C$180&amp;[1]Yearly!$D$2:$D$180,0))))</f>
        <v>1844</v>
      </c>
      <c r="I125" s="156">
        <f t="array" ref="I125">IF(ISERROR(INDEX([1]Yearly!J$2:J$180,MATCH($A125&amp;$B125,[1]Yearly!$C$2:$C$180&amp;[1]Yearly!$D$2:$D$180,0))),0,(INDEX([1]Yearly!J$2:J$180,MATCH($A125&amp;$B125,[1]Yearly!$C$2:$C$180&amp;[1]Yearly!$D$2:$D$180,0))))</f>
        <v>2069</v>
      </c>
      <c r="J125" s="64"/>
      <c r="K125" s="157">
        <f>ROUND(D125*(100000/Appendix!D$16),1)</f>
        <v>5753.7</v>
      </c>
      <c r="L125" s="158">
        <f>ROUND(E125*(100000/Appendix!E$16),1)</f>
        <v>7455.1</v>
      </c>
      <c r="M125" s="158">
        <f>ROUND(F125*(100000/Appendix!F$16),1)</f>
        <v>5642.6</v>
      </c>
      <c r="N125" s="158">
        <f>ROUND(G125*(100000/Appendix!G$16),1)</f>
        <v>6034.9</v>
      </c>
      <c r="O125" s="158">
        <f>ROUND(H125*(100000/Appendix!H$16),1)</f>
        <v>6962.4</v>
      </c>
      <c r="P125" s="159">
        <f>ROUND(I125*(100000/Appendix!I$16),1)</f>
        <v>7816.1</v>
      </c>
      <c r="Q125" s="64"/>
      <c r="R125" s="64"/>
      <c r="S125" s="64"/>
      <c r="T125" s="64"/>
      <c r="U125" s="64"/>
      <c r="V125" s="64"/>
      <c r="W125" s="64"/>
      <c r="X125" s="64"/>
      <c r="Y125" s="64"/>
      <c r="Z125" s="64"/>
      <c r="AA125" s="64"/>
      <c r="AB125" s="64"/>
    </row>
    <row r="126" spans="1:28" x14ac:dyDescent="0.2">
      <c r="A126" s="11">
        <v>13</v>
      </c>
      <c r="B126" s="34">
        <v>7</v>
      </c>
      <c r="C126" s="81" t="s">
        <v>27</v>
      </c>
      <c r="D126" s="143">
        <f t="array" ref="D126">IF(ISERROR(INDEX([1]Yearly!E$2:E$180,MATCH($A126&amp;$B126,[1]Yearly!$C$2:$C$180&amp;[1]Yearly!$D$2:$D$180,0))),0,(INDEX([1]Yearly!E$2:E$180,MATCH($A126&amp;$B126,[1]Yearly!$C$2:$C$180&amp;[1]Yearly!$D$2:$D$180,0))))</f>
        <v>3</v>
      </c>
      <c r="E126" s="144">
        <f t="array" ref="E126">IF(ISERROR(INDEX([1]Yearly!F$2:F$180,MATCH($A126&amp;$B126,[1]Yearly!$C$2:$C$180&amp;[1]Yearly!$D$2:$D$180,0))),0,(INDEX([1]Yearly!F$2:F$180,MATCH($A126&amp;$B126,[1]Yearly!$C$2:$C$180&amp;[1]Yearly!$D$2:$D$180,0))))</f>
        <v>4</v>
      </c>
      <c r="F126" s="144">
        <f t="array" ref="F126">IF(ISERROR(INDEX([1]Yearly!G$2:G$180,MATCH($A126&amp;$B126,[1]Yearly!$C$2:$C$180&amp;[1]Yearly!$D$2:$D$180,0))),0,(INDEX([1]Yearly!G$2:G$180,MATCH($A126&amp;$B126,[1]Yearly!$C$2:$C$180&amp;[1]Yearly!$D$2:$D$180,0))))</f>
        <v>5</v>
      </c>
      <c r="G126" s="144">
        <f t="array" ref="G126">IF(ISERROR(INDEX([1]Yearly!H$2:H$180,MATCH($A126&amp;$B126,[1]Yearly!$C$2:$C$180&amp;[1]Yearly!$D$2:$D$180,0))),0,(INDEX([1]Yearly!H$2:H$180,MATCH($A126&amp;$B126,[1]Yearly!$C$2:$C$180&amp;[1]Yearly!$D$2:$D$180,0))))</f>
        <v>4</v>
      </c>
      <c r="H126" s="144">
        <f t="array" ref="H126">IF(ISERROR(INDEX([1]Yearly!I$2:I$180,MATCH($A126&amp;$B126,[1]Yearly!$C$2:$C$180&amp;[1]Yearly!$D$2:$D$180,0))),0,(INDEX([1]Yearly!I$2:I$180,MATCH($A126&amp;$B126,[1]Yearly!$C$2:$C$180&amp;[1]Yearly!$D$2:$D$180,0))))</f>
        <v>11</v>
      </c>
      <c r="I126" s="138">
        <f t="array" ref="I126">IF(ISERROR(INDEX([1]Yearly!J$2:J$180,MATCH($A126&amp;$B126,[1]Yearly!$C$2:$C$180&amp;[1]Yearly!$D$2:$D$180,0))),0,(INDEX([1]Yearly!J$2:J$180,MATCH($A126&amp;$B126,[1]Yearly!$C$2:$C$180&amp;[1]Yearly!$D$2:$D$180,0))))</f>
        <v>8</v>
      </c>
      <c r="J126" s="1"/>
      <c r="K126" s="145">
        <f>ROUND(D126*(100000/Appendix!D$16),1)</f>
        <v>11.3</v>
      </c>
      <c r="L126" s="146">
        <f>ROUND(E126*(100000/Appendix!E$16),1)</f>
        <v>15.1</v>
      </c>
      <c r="M126" s="146">
        <f>ROUND(F126*(100000/Appendix!F$16),1)</f>
        <v>18.899999999999999</v>
      </c>
      <c r="N126" s="146">
        <f>ROUND(G126*(100000/Appendix!G$16),1)</f>
        <v>15.1</v>
      </c>
      <c r="O126" s="146">
        <f>ROUND(H126*(100000/Appendix!H$16),1)</f>
        <v>41.5</v>
      </c>
      <c r="P126" s="141">
        <f>ROUND(I126*(100000/Appendix!I$16),1)</f>
        <v>30.2</v>
      </c>
      <c r="Q126" s="1"/>
      <c r="R126" s="1"/>
      <c r="S126" s="1"/>
      <c r="T126" s="1"/>
      <c r="U126" s="1"/>
      <c r="V126" s="1"/>
      <c r="W126" s="1"/>
      <c r="X126" s="1"/>
      <c r="Y126" s="1"/>
      <c r="Z126" s="1"/>
      <c r="AA126" s="1"/>
      <c r="AB126" s="1"/>
    </row>
    <row r="127" spans="1:28" x14ac:dyDescent="0.2">
      <c r="C127" s="147" t="s">
        <v>28</v>
      </c>
      <c r="D127" s="183">
        <f>SUM(D125:D126)</f>
        <v>1534</v>
      </c>
      <c r="E127" s="149">
        <f t="shared" ref="E127:I127" si="43">SUM(E125:E126)</f>
        <v>1984</v>
      </c>
      <c r="F127" s="149">
        <f t="shared" si="43"/>
        <v>1500</v>
      </c>
      <c r="G127" s="149">
        <f t="shared" si="43"/>
        <v>1598</v>
      </c>
      <c r="H127" s="149">
        <f t="shared" si="43"/>
        <v>1855</v>
      </c>
      <c r="I127" s="150">
        <f t="shared" si="43"/>
        <v>2077</v>
      </c>
      <c r="J127" s="1"/>
      <c r="K127" s="151">
        <f>ROUND(D127*(100000/Appendix!D$16),1)</f>
        <v>5765</v>
      </c>
      <c r="L127" s="152">
        <f>ROUND(E127*(100000/Appendix!E$16),1)</f>
        <v>7470.2</v>
      </c>
      <c r="M127" s="152">
        <f>ROUND(F127*(100000/Appendix!F$16),1)</f>
        <v>5661.4</v>
      </c>
      <c r="N127" s="152">
        <f>ROUND(G127*(100000/Appendix!G$16),1)</f>
        <v>6050.1</v>
      </c>
      <c r="O127" s="152">
        <f>ROUND(H127*(100000/Appendix!H$16),1)</f>
        <v>7004</v>
      </c>
      <c r="P127" s="153">
        <f>ROUND(I127*(100000/Appendix!I$16),1)</f>
        <v>7846.3</v>
      </c>
      <c r="Q127" s="1"/>
      <c r="R127" s="1"/>
      <c r="S127" s="1"/>
      <c r="T127" s="1"/>
      <c r="U127" s="1"/>
      <c r="V127" s="1"/>
      <c r="W127" s="1"/>
      <c r="X127" s="1"/>
      <c r="Y127" s="1"/>
      <c r="Z127" s="1"/>
      <c r="AA127" s="1"/>
      <c r="AB127" s="1"/>
    </row>
    <row r="128" spans="1:28" s="57" customFormat="1" x14ac:dyDescent="0.2">
      <c r="A128" s="57">
        <v>13</v>
      </c>
      <c r="B128" s="58">
        <v>8</v>
      </c>
      <c r="C128" s="83" t="s">
        <v>29</v>
      </c>
      <c r="D128" s="154">
        <f t="array" ref="D128">IF(ISERROR(INDEX([1]Yearly!E$2:E$180,MATCH($A128&amp;$B128,[1]Yearly!$C$2:$C$180&amp;[1]Yearly!$D$2:$D$180,0))),0,(INDEX([1]Yearly!E$2:E$180,MATCH($A128&amp;$B128,[1]Yearly!$C$2:$C$180&amp;[1]Yearly!$D$2:$D$180,0))))</f>
        <v>72</v>
      </c>
      <c r="E128" s="155">
        <f t="array" ref="E128">IF(ISERROR(INDEX([1]Yearly!F$2:F$180,MATCH($A128&amp;$B128,[1]Yearly!$C$2:$C$180&amp;[1]Yearly!$D$2:$D$180,0))),0,(INDEX([1]Yearly!F$2:F$180,MATCH($A128&amp;$B128,[1]Yearly!$C$2:$C$180&amp;[1]Yearly!$D$2:$D$180,0))))</f>
        <v>76</v>
      </c>
      <c r="F128" s="155">
        <f t="array" ref="F128">IF(ISERROR(INDEX([1]Yearly!G$2:G$180,MATCH($A128&amp;$B128,[1]Yearly!$C$2:$C$180&amp;[1]Yearly!$D$2:$D$180,0))),0,(INDEX([1]Yearly!G$2:G$180,MATCH($A128&amp;$B128,[1]Yearly!$C$2:$C$180&amp;[1]Yearly!$D$2:$D$180,0))))</f>
        <v>65</v>
      </c>
      <c r="G128" s="155">
        <f t="array" ref="G128">IF(ISERROR(INDEX([1]Yearly!H$2:H$180,MATCH($A128&amp;$B128,[1]Yearly!$C$2:$C$180&amp;[1]Yearly!$D$2:$D$180,0))),0,(INDEX([1]Yearly!H$2:H$180,MATCH($A128&amp;$B128,[1]Yearly!$C$2:$C$180&amp;[1]Yearly!$D$2:$D$180,0))))</f>
        <v>71</v>
      </c>
      <c r="H128" s="155">
        <f t="array" ref="H128">IF(ISERROR(INDEX([1]Yearly!I$2:I$180,MATCH($A128&amp;$B128,[1]Yearly!$C$2:$C$180&amp;[1]Yearly!$D$2:$D$180,0))),0,(INDEX([1]Yearly!I$2:I$180,MATCH($A128&amp;$B128,[1]Yearly!$C$2:$C$180&amp;[1]Yearly!$D$2:$D$180,0))))</f>
        <v>88</v>
      </c>
      <c r="I128" s="156">
        <f t="array" ref="I128">IF(ISERROR(INDEX([1]Yearly!J$2:J$180,MATCH($A128&amp;$B128,[1]Yearly!$C$2:$C$180&amp;[1]Yearly!$D$2:$D$180,0))),0,(INDEX([1]Yearly!J$2:J$180,MATCH($A128&amp;$B128,[1]Yearly!$C$2:$C$180&amp;[1]Yearly!$D$2:$D$180,0))))</f>
        <v>80</v>
      </c>
      <c r="J128" s="64"/>
      <c r="K128" s="157">
        <f>ROUND(D128*(100000/Appendix!D$16),1)</f>
        <v>270.60000000000002</v>
      </c>
      <c r="L128" s="158">
        <f>ROUND(E128*(100000/Appendix!E$16),1)</f>
        <v>286.2</v>
      </c>
      <c r="M128" s="158">
        <f>ROUND(F128*(100000/Appendix!F$16),1)</f>
        <v>245.3</v>
      </c>
      <c r="N128" s="158">
        <f>ROUND(G128*(100000/Appendix!G$16),1)</f>
        <v>268.8</v>
      </c>
      <c r="O128" s="158">
        <f>ROUND(H128*(100000/Appendix!H$16),1)</f>
        <v>332.3</v>
      </c>
      <c r="P128" s="159">
        <f>ROUND(I128*(100000/Appendix!I$16),1)</f>
        <v>302.2</v>
      </c>
      <c r="Q128" s="64"/>
      <c r="R128" s="64"/>
      <c r="S128" s="64"/>
      <c r="T128" s="64"/>
      <c r="U128" s="64"/>
      <c r="V128" s="64"/>
      <c r="W128" s="64"/>
      <c r="X128" s="64"/>
      <c r="Y128" s="64"/>
      <c r="Z128" s="64"/>
      <c r="AA128" s="64"/>
      <c r="AB128" s="64"/>
    </row>
    <row r="129" spans="1:28" x14ac:dyDescent="0.2">
      <c r="A129" s="11">
        <v>13</v>
      </c>
      <c r="B129" s="34">
        <v>9</v>
      </c>
      <c r="C129" s="81" t="s">
        <v>30</v>
      </c>
      <c r="D129" s="143">
        <f t="array" ref="D129">IF(ISERROR(INDEX([1]Yearly!E$2:E$180,MATCH($A129&amp;$B129,[1]Yearly!$C$2:$C$180&amp;[1]Yearly!$D$2:$D$180,0))),0,(INDEX([1]Yearly!E$2:E$180,MATCH($A129&amp;$B129,[1]Yearly!$C$2:$C$180&amp;[1]Yearly!$D$2:$D$180,0))))</f>
        <v>11</v>
      </c>
      <c r="E129" s="144">
        <f t="array" ref="E129">IF(ISERROR(INDEX([1]Yearly!F$2:F$180,MATCH($A129&amp;$B129,[1]Yearly!$C$2:$C$180&amp;[1]Yearly!$D$2:$D$180,0))),0,(INDEX([1]Yearly!F$2:F$180,MATCH($A129&amp;$B129,[1]Yearly!$C$2:$C$180&amp;[1]Yearly!$D$2:$D$180,0))))</f>
        <v>14</v>
      </c>
      <c r="F129" s="144">
        <f t="array" ref="F129">IF(ISERROR(INDEX([1]Yearly!G$2:G$180,MATCH($A129&amp;$B129,[1]Yearly!$C$2:$C$180&amp;[1]Yearly!$D$2:$D$180,0))),0,(INDEX([1]Yearly!G$2:G$180,MATCH($A129&amp;$B129,[1]Yearly!$C$2:$C$180&amp;[1]Yearly!$D$2:$D$180,0))))</f>
        <v>4</v>
      </c>
      <c r="G129" s="144">
        <f t="array" ref="G129">IF(ISERROR(INDEX([1]Yearly!H$2:H$180,MATCH($A129&amp;$B129,[1]Yearly!$C$2:$C$180&amp;[1]Yearly!$D$2:$D$180,0))),0,(INDEX([1]Yearly!H$2:H$180,MATCH($A129&amp;$B129,[1]Yearly!$C$2:$C$180&amp;[1]Yearly!$D$2:$D$180,0))))</f>
        <v>14</v>
      </c>
      <c r="H129" s="144">
        <f t="array" ref="H129">IF(ISERROR(INDEX([1]Yearly!I$2:I$180,MATCH($A129&amp;$B129,[1]Yearly!$C$2:$C$180&amp;[1]Yearly!$D$2:$D$180,0))),0,(INDEX([1]Yearly!I$2:I$180,MATCH($A129&amp;$B129,[1]Yearly!$C$2:$C$180&amp;[1]Yearly!$D$2:$D$180,0))))</f>
        <v>19</v>
      </c>
      <c r="I129" s="138">
        <f t="array" ref="I129">IF(ISERROR(INDEX([1]Yearly!J$2:J$180,MATCH($A129&amp;$B129,[1]Yearly!$C$2:$C$180&amp;[1]Yearly!$D$2:$D$180,0))),0,(INDEX([1]Yearly!J$2:J$180,MATCH($A129&amp;$B129,[1]Yearly!$C$2:$C$180&amp;[1]Yearly!$D$2:$D$180,0))))</f>
        <v>18</v>
      </c>
      <c r="J129" s="1"/>
      <c r="K129" s="145">
        <f>ROUND(D129*(100000/Appendix!D$16),1)</f>
        <v>41.3</v>
      </c>
      <c r="L129" s="146">
        <f>ROUND(E129*(100000/Appendix!E$16),1)</f>
        <v>52.7</v>
      </c>
      <c r="M129" s="146">
        <f>ROUND(F129*(100000/Appendix!F$16),1)</f>
        <v>15.1</v>
      </c>
      <c r="N129" s="146">
        <f>ROUND(G129*(100000/Appendix!G$16),1)</f>
        <v>53</v>
      </c>
      <c r="O129" s="146">
        <f>ROUND(H129*(100000/Appendix!H$16),1)</f>
        <v>71.7</v>
      </c>
      <c r="P129" s="141">
        <f>ROUND(I129*(100000/Appendix!I$16),1)</f>
        <v>68</v>
      </c>
      <c r="Q129" s="1"/>
      <c r="R129" s="1"/>
      <c r="S129" s="1"/>
      <c r="T129" s="1"/>
      <c r="U129" s="1"/>
      <c r="V129" s="1"/>
      <c r="W129" s="1"/>
      <c r="X129" s="1"/>
      <c r="Y129" s="1"/>
      <c r="Z129" s="1"/>
      <c r="AA129" s="1"/>
      <c r="AB129" s="1"/>
    </row>
    <row r="130" spans="1:28" x14ac:dyDescent="0.2">
      <c r="C130" s="147" t="s">
        <v>31</v>
      </c>
      <c r="D130" s="183">
        <f>SUM(D128:D129)</f>
        <v>83</v>
      </c>
      <c r="E130" s="149">
        <f t="shared" ref="E130:I130" si="44">SUM(E128:E129)</f>
        <v>90</v>
      </c>
      <c r="F130" s="149">
        <f t="shared" si="44"/>
        <v>69</v>
      </c>
      <c r="G130" s="149">
        <f t="shared" si="44"/>
        <v>85</v>
      </c>
      <c r="H130" s="149">
        <f t="shared" si="44"/>
        <v>107</v>
      </c>
      <c r="I130" s="150">
        <f t="shared" si="44"/>
        <v>98</v>
      </c>
      <c r="J130" s="1"/>
      <c r="K130" s="151">
        <f>ROUND(D130*(100000/Appendix!D$16),1)</f>
        <v>311.89999999999998</v>
      </c>
      <c r="L130" s="152">
        <f>ROUND(E130*(100000/Appendix!E$16),1)</f>
        <v>338.9</v>
      </c>
      <c r="M130" s="152">
        <f>ROUND(F130*(100000/Appendix!F$16),1)</f>
        <v>260.39999999999998</v>
      </c>
      <c r="N130" s="152">
        <f>ROUND(G130*(100000/Appendix!G$16),1)</f>
        <v>321.8</v>
      </c>
      <c r="O130" s="152">
        <f>ROUND(H130*(100000/Appendix!H$16),1)</f>
        <v>404</v>
      </c>
      <c r="P130" s="153">
        <f>ROUND(I130*(100000/Appendix!I$16),1)</f>
        <v>370.2</v>
      </c>
      <c r="Q130" s="1"/>
      <c r="R130" s="1"/>
      <c r="S130" s="1"/>
      <c r="T130" s="1"/>
      <c r="U130" s="1"/>
      <c r="V130" s="1"/>
      <c r="W130" s="1"/>
      <c r="X130" s="1"/>
      <c r="Y130" s="1"/>
      <c r="Z130" s="1"/>
      <c r="AA130" s="1"/>
      <c r="AB130" s="1"/>
    </row>
    <row r="131" spans="1:28" x14ac:dyDescent="0.2">
      <c r="A131" s="11">
        <v>13</v>
      </c>
      <c r="B131" s="34">
        <v>10</v>
      </c>
      <c r="C131" s="161" t="s">
        <v>90</v>
      </c>
      <c r="D131" s="184">
        <f t="array" ref="D131">IF(ISERROR(INDEX([1]Yearly!E$2:E$180,MATCH($A131&amp;$B131,[1]Yearly!$C$2:$C$180&amp;[1]Yearly!$D$2:$D$180,0))),0,(INDEX([1]Yearly!E$2:E$180,MATCH($A131&amp;$B131,[1]Yearly!$C$2:$C$180&amp;[1]Yearly!$D$2:$D$180,0))))</f>
        <v>42</v>
      </c>
      <c r="E131" s="162">
        <f t="array" ref="E131">IF(ISERROR(INDEX([1]Yearly!F$2:F$180,MATCH($A131&amp;$B131,[1]Yearly!$C$2:$C$180&amp;[1]Yearly!$D$2:$D$180,0))),0,(INDEX([1]Yearly!F$2:F$180,MATCH($A131&amp;$B131,[1]Yearly!$C$2:$C$180&amp;[1]Yearly!$D$2:$D$180,0))))</f>
        <v>52</v>
      </c>
      <c r="F131" s="162">
        <f t="array" ref="F131">IF(ISERROR(INDEX([1]Yearly!G$2:G$180,MATCH($A131&amp;$B131,[1]Yearly!$C$2:$C$180&amp;[1]Yearly!$D$2:$D$180,0))),0,(INDEX([1]Yearly!G$2:G$180,MATCH($A131&amp;$B131,[1]Yearly!$C$2:$C$180&amp;[1]Yearly!$D$2:$D$180,0))))</f>
        <v>35</v>
      </c>
      <c r="G131" s="162">
        <f t="array" ref="G131">IF(ISERROR(INDEX([1]Yearly!H$2:H$180,MATCH($A131&amp;$B131,[1]Yearly!$C$2:$C$180&amp;[1]Yearly!$D$2:$D$180,0))),0,(INDEX([1]Yearly!H$2:H$180,MATCH($A131&amp;$B131,[1]Yearly!$C$2:$C$180&amp;[1]Yearly!$D$2:$D$180,0))))</f>
        <v>37</v>
      </c>
      <c r="H131" s="162">
        <f t="array" ref="H131">IF(ISERROR(INDEX([1]Yearly!I$2:I$180,MATCH($A131&amp;$B131,[1]Yearly!$C$2:$C$180&amp;[1]Yearly!$D$2:$D$180,0))),0,(INDEX([1]Yearly!I$2:I$180,MATCH($A131&amp;$B131,[1]Yearly!$C$2:$C$180&amp;[1]Yearly!$D$2:$D$180,0))))</f>
        <v>23</v>
      </c>
      <c r="I131" s="163">
        <f t="array" ref="I131">IF(ISERROR(INDEX([1]Yearly!J$2:J$180,MATCH($A131&amp;$B131,[1]Yearly!$C$2:$C$180&amp;[1]Yearly!$D$2:$D$180,0))),0,(INDEX([1]Yearly!J$2:J$180,MATCH($A131&amp;$B131,[1]Yearly!$C$2:$C$180&amp;[1]Yearly!$D$2:$D$180,0))))</f>
        <v>33</v>
      </c>
      <c r="J131" s="1"/>
      <c r="K131" s="164">
        <f>ROUND(D131*(100000/Appendix!D$16),1)</f>
        <v>157.80000000000001</v>
      </c>
      <c r="L131" s="165">
        <f>ROUND(E131*(100000/Appendix!E$16),1)</f>
        <v>195.8</v>
      </c>
      <c r="M131" s="165">
        <f>ROUND(F131*(100000/Appendix!F$16),1)</f>
        <v>132.1</v>
      </c>
      <c r="N131" s="165">
        <f>ROUND(G131*(100000/Appendix!G$16),1)</f>
        <v>140.1</v>
      </c>
      <c r="O131" s="165">
        <f>ROUND(H131*(100000/Appendix!H$16),1)</f>
        <v>86.8</v>
      </c>
      <c r="P131" s="166">
        <f>ROUND(I131*(100000/Appendix!I$16),1)</f>
        <v>124.7</v>
      </c>
      <c r="Q131" s="1"/>
      <c r="R131" s="1"/>
      <c r="S131" s="1"/>
      <c r="T131" s="1"/>
      <c r="U131" s="1"/>
      <c r="V131" s="1"/>
      <c r="W131" s="1"/>
      <c r="X131" s="1"/>
      <c r="Y131" s="1"/>
      <c r="Z131" s="1"/>
      <c r="AA131" s="1"/>
      <c r="AB131" s="1"/>
    </row>
    <row r="132" spans="1:28" x14ac:dyDescent="0.2">
      <c r="A132" s="11">
        <v>13</v>
      </c>
      <c r="B132" s="34">
        <v>11</v>
      </c>
      <c r="C132" s="81" t="s">
        <v>91</v>
      </c>
      <c r="D132" s="143">
        <f t="array" ref="D132">IF(ISERROR(INDEX([1]Yearly!E$2:E$180,MATCH($A132&amp;$B132,[1]Yearly!$C$2:$C$180&amp;[1]Yearly!$D$2:$D$180,0))),0,(INDEX([1]Yearly!E$2:E$180,MATCH($A132&amp;$B132,[1]Yearly!$C$2:$C$180&amp;[1]Yearly!$D$2:$D$180,0))))</f>
        <v>1</v>
      </c>
      <c r="E132" s="144">
        <f t="array" ref="E132">IF(ISERROR(INDEX([1]Yearly!F$2:F$180,MATCH($A132&amp;$B132,[1]Yearly!$C$2:$C$180&amp;[1]Yearly!$D$2:$D$180,0))),0,(INDEX([1]Yearly!F$2:F$180,MATCH($A132&amp;$B132,[1]Yearly!$C$2:$C$180&amp;[1]Yearly!$D$2:$D$180,0))))</f>
        <v>0</v>
      </c>
      <c r="F132" s="144">
        <f t="array" ref="F132">IF(ISERROR(INDEX([1]Yearly!G$2:G$180,MATCH($A132&amp;$B132,[1]Yearly!$C$2:$C$180&amp;[1]Yearly!$D$2:$D$180,0))),0,(INDEX([1]Yearly!G$2:G$180,MATCH($A132&amp;$B132,[1]Yearly!$C$2:$C$180&amp;[1]Yearly!$D$2:$D$180,0))))</f>
        <v>0</v>
      </c>
      <c r="G132" s="144">
        <f t="array" ref="G132">IF(ISERROR(INDEX([1]Yearly!H$2:H$180,MATCH($A132&amp;$B132,[1]Yearly!$C$2:$C$180&amp;[1]Yearly!$D$2:$D$180,0))),0,(INDEX([1]Yearly!H$2:H$180,MATCH($A132&amp;$B132,[1]Yearly!$C$2:$C$180&amp;[1]Yearly!$D$2:$D$180,0))))</f>
        <v>0</v>
      </c>
      <c r="H132" s="144">
        <f t="array" ref="H132">IF(ISERROR(INDEX([1]Yearly!I$2:I$180,MATCH($A132&amp;$B132,[1]Yearly!$C$2:$C$180&amp;[1]Yearly!$D$2:$D$180,0))),0,(INDEX([1]Yearly!I$2:I$180,MATCH($A132&amp;$B132,[1]Yearly!$C$2:$C$180&amp;[1]Yearly!$D$2:$D$180,0))))</f>
        <v>0</v>
      </c>
      <c r="I132" s="138">
        <f t="array" ref="I132">IF(ISERROR(INDEX([1]Yearly!J$2:J$180,MATCH($A132&amp;$B132,[1]Yearly!$C$2:$C$180&amp;[1]Yearly!$D$2:$D$180,0))),0,(INDEX([1]Yearly!J$2:J$180,MATCH($A132&amp;$B132,[1]Yearly!$C$2:$C$180&amp;[1]Yearly!$D$2:$D$180,0))))</f>
        <v>0</v>
      </c>
      <c r="J132" s="1"/>
      <c r="K132" s="145">
        <f>ROUND(D132*(100000/Appendix!D$16),1)</f>
        <v>3.8</v>
      </c>
      <c r="L132" s="146">
        <f>ROUND(E132*(100000/Appendix!E$16),1)</f>
        <v>0</v>
      </c>
      <c r="M132" s="146">
        <f>ROUND(F132*(100000/Appendix!F$16),1)</f>
        <v>0</v>
      </c>
      <c r="N132" s="146">
        <f>ROUND(G132*(100000/Appendix!G$16),1)</f>
        <v>0</v>
      </c>
      <c r="O132" s="146">
        <f>ROUND(H132*(100000/Appendix!H$16),1)</f>
        <v>0</v>
      </c>
      <c r="P132" s="141">
        <f>ROUND(I132*(100000/Appendix!I$16),1)</f>
        <v>0</v>
      </c>
      <c r="Q132" s="1"/>
      <c r="R132" s="1"/>
      <c r="S132" s="1"/>
      <c r="T132" s="1"/>
      <c r="U132" s="1"/>
      <c r="V132" s="1"/>
      <c r="W132" s="1"/>
      <c r="X132" s="1"/>
      <c r="Y132" s="1"/>
      <c r="Z132" s="1"/>
      <c r="AA132" s="1"/>
      <c r="AB132" s="1"/>
    </row>
    <row r="133" spans="1:28" x14ac:dyDescent="0.2">
      <c r="A133" s="11">
        <v>13</v>
      </c>
      <c r="B133" s="34">
        <v>12</v>
      </c>
      <c r="C133" s="81" t="s">
        <v>92</v>
      </c>
      <c r="D133" s="143">
        <f t="array" ref="D133">IF(ISERROR(INDEX([1]Yearly!E$2:E$180,MATCH($A133&amp;$B133,[1]Yearly!$C$2:$C$180&amp;[1]Yearly!$D$2:$D$180,0))),0,(INDEX([1]Yearly!E$2:E$180,MATCH($A133&amp;$B133,[1]Yearly!$C$2:$C$180&amp;[1]Yearly!$D$2:$D$180,0))))</f>
        <v>4</v>
      </c>
      <c r="E133" s="144">
        <f t="array" ref="E133">IF(ISERROR(INDEX([1]Yearly!F$2:F$180,MATCH($A133&amp;$B133,[1]Yearly!$C$2:$C$180&amp;[1]Yearly!$D$2:$D$180,0))),0,(INDEX([1]Yearly!F$2:F$180,MATCH($A133&amp;$B133,[1]Yearly!$C$2:$C$180&amp;[1]Yearly!$D$2:$D$180,0))))</f>
        <v>3</v>
      </c>
      <c r="F133" s="144">
        <f t="array" ref="F133">IF(ISERROR(INDEX([1]Yearly!G$2:G$180,MATCH($A133&amp;$B133,[1]Yearly!$C$2:$C$180&amp;[1]Yearly!$D$2:$D$180,0))),0,(INDEX([1]Yearly!G$2:G$180,MATCH($A133&amp;$B133,[1]Yearly!$C$2:$C$180&amp;[1]Yearly!$D$2:$D$180,0))))</f>
        <v>4</v>
      </c>
      <c r="G133" s="144">
        <f t="array" ref="G133">IF(ISERROR(INDEX([1]Yearly!H$2:H$180,MATCH($A133&amp;$B133,[1]Yearly!$C$2:$C$180&amp;[1]Yearly!$D$2:$D$180,0))),0,(INDEX([1]Yearly!H$2:H$180,MATCH($A133&amp;$B133,[1]Yearly!$C$2:$C$180&amp;[1]Yearly!$D$2:$D$180,0))))</f>
        <v>7</v>
      </c>
      <c r="H133" s="144">
        <f t="array" ref="H133">IF(ISERROR(INDEX([1]Yearly!I$2:I$180,MATCH($A133&amp;$B133,[1]Yearly!$C$2:$C$180&amp;[1]Yearly!$D$2:$D$180,0))),0,(INDEX([1]Yearly!I$2:I$180,MATCH($A133&amp;$B133,[1]Yearly!$C$2:$C$180&amp;[1]Yearly!$D$2:$D$180,0))))</f>
        <v>12</v>
      </c>
      <c r="I133" s="138">
        <f t="array" ref="I133">IF(ISERROR(INDEX([1]Yearly!J$2:J$180,MATCH($A133&amp;$B133,[1]Yearly!$C$2:$C$180&amp;[1]Yearly!$D$2:$D$180,0))),0,(INDEX([1]Yearly!J$2:J$180,MATCH($A133&amp;$B133,[1]Yearly!$C$2:$C$180&amp;[1]Yearly!$D$2:$D$180,0))))</f>
        <v>14</v>
      </c>
      <c r="J133" s="1"/>
      <c r="K133" s="145">
        <f>ROUND(D133*(100000/Appendix!D$16),1)</f>
        <v>15</v>
      </c>
      <c r="L133" s="146">
        <f>ROUND(E133*(100000/Appendix!E$16),1)</f>
        <v>11.3</v>
      </c>
      <c r="M133" s="146">
        <f>ROUND(F133*(100000/Appendix!F$16),1)</f>
        <v>15.1</v>
      </c>
      <c r="N133" s="146">
        <f>ROUND(G133*(100000/Appendix!G$16),1)</f>
        <v>26.5</v>
      </c>
      <c r="O133" s="146">
        <f>ROUND(H133*(100000/Appendix!H$16),1)</f>
        <v>45.3</v>
      </c>
      <c r="P133" s="141">
        <f>ROUND(I133*(100000/Appendix!I$16),1)</f>
        <v>52.9</v>
      </c>
      <c r="Q133" s="1"/>
      <c r="R133" s="1"/>
      <c r="S133" s="1"/>
      <c r="T133" s="1"/>
      <c r="U133" s="1"/>
      <c r="V133" s="1"/>
      <c r="W133" s="1"/>
      <c r="X133" s="1"/>
      <c r="Y133" s="1"/>
      <c r="Z133" s="1"/>
      <c r="AA133" s="1"/>
      <c r="AB133" s="1"/>
    </row>
    <row r="134" spans="1:28" x14ac:dyDescent="0.2">
      <c r="A134" s="11">
        <v>13</v>
      </c>
      <c r="B134" s="34">
        <v>13</v>
      </c>
      <c r="C134" s="81" t="s">
        <v>93</v>
      </c>
      <c r="D134" s="143">
        <f t="array" ref="D134">IF(ISERROR(INDEX([1]Yearly!E$2:E$180,MATCH($A134&amp;$B134,[1]Yearly!$C$2:$C$180&amp;[1]Yearly!$D$2:$D$180,0))),0,(INDEX([1]Yearly!E$2:E$180,MATCH($A134&amp;$B134,[1]Yearly!$C$2:$C$180&amp;[1]Yearly!$D$2:$D$180,0))))</f>
        <v>5</v>
      </c>
      <c r="E134" s="144">
        <f t="array" ref="E134">IF(ISERROR(INDEX([1]Yearly!F$2:F$180,MATCH($A134&amp;$B134,[1]Yearly!$C$2:$C$180&amp;[1]Yearly!$D$2:$D$180,0))),0,(INDEX([1]Yearly!F$2:F$180,MATCH($A134&amp;$B134,[1]Yearly!$C$2:$C$180&amp;[1]Yearly!$D$2:$D$180,0))))</f>
        <v>14</v>
      </c>
      <c r="F134" s="144">
        <f t="array" ref="F134">IF(ISERROR(INDEX([1]Yearly!G$2:G$180,MATCH($A134&amp;$B134,[1]Yearly!$C$2:$C$180&amp;[1]Yearly!$D$2:$D$180,0))),0,(INDEX([1]Yearly!G$2:G$180,MATCH($A134&amp;$B134,[1]Yearly!$C$2:$C$180&amp;[1]Yearly!$D$2:$D$180,0))))</f>
        <v>8</v>
      </c>
      <c r="G134" s="144">
        <f t="array" ref="G134">IF(ISERROR(INDEX([1]Yearly!H$2:H$180,MATCH($A134&amp;$B134,[1]Yearly!$C$2:$C$180&amp;[1]Yearly!$D$2:$D$180,0))),0,(INDEX([1]Yearly!H$2:H$180,MATCH($A134&amp;$B134,[1]Yearly!$C$2:$C$180&amp;[1]Yearly!$D$2:$D$180,0))))</f>
        <v>8</v>
      </c>
      <c r="H134" s="144">
        <f t="array" ref="H134">IF(ISERROR(INDEX([1]Yearly!I$2:I$180,MATCH($A134&amp;$B134,[1]Yearly!$C$2:$C$180&amp;[1]Yearly!$D$2:$D$180,0))),0,(INDEX([1]Yearly!I$2:I$180,MATCH($A134&amp;$B134,[1]Yearly!$C$2:$C$180&amp;[1]Yearly!$D$2:$D$180,0))))</f>
        <v>16</v>
      </c>
      <c r="I134" s="138">
        <f t="array" ref="I134">IF(ISERROR(INDEX([1]Yearly!J$2:J$180,MATCH($A134&amp;$B134,[1]Yearly!$C$2:$C$180&amp;[1]Yearly!$D$2:$D$180,0))),0,(INDEX([1]Yearly!J$2:J$180,MATCH($A134&amp;$B134,[1]Yearly!$C$2:$C$180&amp;[1]Yearly!$D$2:$D$180,0))))</f>
        <v>18</v>
      </c>
      <c r="J134" s="1"/>
      <c r="K134" s="145">
        <f>ROUND(D134*(100000/Appendix!D$16),1)</f>
        <v>18.8</v>
      </c>
      <c r="L134" s="146">
        <f>ROUND(E134*(100000/Appendix!E$16),1)</f>
        <v>52.7</v>
      </c>
      <c r="M134" s="146">
        <f>ROUND(F134*(100000/Appendix!F$16),1)</f>
        <v>30.2</v>
      </c>
      <c r="N134" s="146">
        <f>ROUND(G134*(100000/Appendix!G$16),1)</f>
        <v>30.3</v>
      </c>
      <c r="O134" s="146">
        <f>ROUND(H134*(100000/Appendix!H$16),1)</f>
        <v>60.4</v>
      </c>
      <c r="P134" s="141">
        <f>ROUND(I134*(100000/Appendix!I$16),1)</f>
        <v>68</v>
      </c>
      <c r="Q134" s="1"/>
      <c r="R134" s="1"/>
      <c r="S134" s="1"/>
      <c r="T134" s="1"/>
      <c r="U134" s="1"/>
      <c r="V134" s="1"/>
      <c r="W134" s="1"/>
      <c r="X134" s="1"/>
      <c r="Y134" s="1"/>
      <c r="Z134" s="1"/>
      <c r="AA134" s="1"/>
      <c r="AB134" s="1"/>
    </row>
    <row r="135" spans="1:28" x14ac:dyDescent="0.2">
      <c r="A135" s="11">
        <v>13</v>
      </c>
      <c r="B135" s="34">
        <v>14</v>
      </c>
      <c r="C135" s="81" t="s">
        <v>94</v>
      </c>
      <c r="D135" s="143">
        <f t="array" ref="D135">IF(ISERROR(INDEX([1]Yearly!E$2:E$180,MATCH($A135&amp;$B135,[1]Yearly!$C$2:$C$180&amp;[1]Yearly!$D$2:$D$180,0))),0,(INDEX([1]Yearly!E$2:E$180,MATCH($A135&amp;$B135,[1]Yearly!$C$2:$C$180&amp;[1]Yearly!$D$2:$D$180,0))))</f>
        <v>49</v>
      </c>
      <c r="E135" s="144">
        <f t="array" ref="E135">IF(ISERROR(INDEX([1]Yearly!F$2:F$180,MATCH($A135&amp;$B135,[1]Yearly!$C$2:$C$180&amp;[1]Yearly!$D$2:$D$180,0))),0,(INDEX([1]Yearly!F$2:F$180,MATCH($A135&amp;$B135,[1]Yearly!$C$2:$C$180&amp;[1]Yearly!$D$2:$D$180,0))))</f>
        <v>60</v>
      </c>
      <c r="F135" s="144">
        <f t="array" ref="F135">IF(ISERROR(INDEX([1]Yearly!G$2:G$180,MATCH($A135&amp;$B135,[1]Yearly!$C$2:$C$180&amp;[1]Yearly!$D$2:$D$180,0))),0,(INDEX([1]Yearly!G$2:G$180,MATCH($A135&amp;$B135,[1]Yearly!$C$2:$C$180&amp;[1]Yearly!$D$2:$D$180,0))))</f>
        <v>55</v>
      </c>
      <c r="G135" s="144">
        <f t="array" ref="G135">IF(ISERROR(INDEX([1]Yearly!H$2:H$180,MATCH($A135&amp;$B135,[1]Yearly!$C$2:$C$180&amp;[1]Yearly!$D$2:$D$180,0))),0,(INDEX([1]Yearly!H$2:H$180,MATCH($A135&amp;$B135,[1]Yearly!$C$2:$C$180&amp;[1]Yearly!$D$2:$D$180,0))))</f>
        <v>70</v>
      </c>
      <c r="H135" s="144">
        <f t="array" ref="H135">IF(ISERROR(INDEX([1]Yearly!I$2:I$180,MATCH($A135&amp;$B135,[1]Yearly!$C$2:$C$180&amp;[1]Yearly!$D$2:$D$180,0))),0,(INDEX([1]Yearly!I$2:I$180,MATCH($A135&amp;$B135,[1]Yearly!$C$2:$C$180&amp;[1]Yearly!$D$2:$D$180,0))))</f>
        <v>83</v>
      </c>
      <c r="I135" s="138">
        <f t="array" ref="I135">IF(ISERROR(INDEX([1]Yearly!J$2:J$180,MATCH($A135&amp;$B135,[1]Yearly!$C$2:$C$180&amp;[1]Yearly!$D$2:$D$180,0))),0,(INDEX([1]Yearly!J$2:J$180,MATCH($A135&amp;$B135,[1]Yearly!$C$2:$C$180&amp;[1]Yearly!$D$2:$D$180,0))))</f>
        <v>139</v>
      </c>
      <c r="J135" s="1"/>
      <c r="K135" s="145">
        <f>ROUND(D135*(100000/Appendix!D$16),1)</f>
        <v>184.1</v>
      </c>
      <c r="L135" s="146">
        <f>ROUND(E135*(100000/Appendix!E$16),1)</f>
        <v>225.9</v>
      </c>
      <c r="M135" s="146">
        <f>ROUND(F135*(100000/Appendix!F$16),1)</f>
        <v>207.6</v>
      </c>
      <c r="N135" s="146">
        <f>ROUND(G135*(100000/Appendix!G$16),1)</f>
        <v>265</v>
      </c>
      <c r="O135" s="146">
        <f>ROUND(H135*(100000/Appendix!H$16),1)</f>
        <v>313.39999999999998</v>
      </c>
      <c r="P135" s="141">
        <f>ROUND(I135*(100000/Appendix!I$16),1)</f>
        <v>525.1</v>
      </c>
      <c r="Q135" s="1"/>
      <c r="R135" s="1"/>
      <c r="S135" s="1"/>
      <c r="T135" s="1"/>
      <c r="U135" s="1"/>
      <c r="V135" s="1"/>
      <c r="W135" s="1"/>
      <c r="X135" s="1"/>
      <c r="Y135" s="1"/>
      <c r="Z135" s="1"/>
      <c r="AA135" s="1"/>
      <c r="AB135" s="1"/>
    </row>
    <row r="136" spans="1:28" x14ac:dyDescent="0.2">
      <c r="C136" s="147" t="s">
        <v>37</v>
      </c>
      <c r="D136" s="183">
        <f>SUM(D132:D135)</f>
        <v>59</v>
      </c>
      <c r="E136" s="149">
        <f t="shared" ref="E136:H136" si="45">SUM(E132:E135)</f>
        <v>77</v>
      </c>
      <c r="F136" s="149">
        <f t="shared" si="45"/>
        <v>67</v>
      </c>
      <c r="G136" s="149">
        <f t="shared" si="45"/>
        <v>85</v>
      </c>
      <c r="H136" s="149">
        <f t="shared" si="45"/>
        <v>111</v>
      </c>
      <c r="I136" s="150">
        <f>SUM(I132:I135)</f>
        <v>171</v>
      </c>
      <c r="J136" s="1"/>
      <c r="K136" s="151">
        <f>ROUND(D136*(100000/Appendix!D$16),1)</f>
        <v>221.7</v>
      </c>
      <c r="L136" s="152">
        <f>ROUND(E136*(100000/Appendix!E$16),1)</f>
        <v>289.89999999999998</v>
      </c>
      <c r="M136" s="152">
        <f>ROUND(F136*(100000/Appendix!F$16),1)</f>
        <v>252.9</v>
      </c>
      <c r="N136" s="152">
        <f>ROUND(G136*(100000/Appendix!G$16),1)</f>
        <v>321.8</v>
      </c>
      <c r="O136" s="152">
        <f>ROUND(H136*(100000/Appendix!H$16),1)</f>
        <v>419.1</v>
      </c>
      <c r="P136" s="153">
        <f>ROUND(I136*(100000/Appendix!I$16),1)</f>
        <v>646</v>
      </c>
      <c r="Q136" s="1"/>
      <c r="R136" s="1"/>
      <c r="S136" s="1"/>
      <c r="T136" s="1"/>
      <c r="U136" s="1"/>
      <c r="V136" s="1"/>
      <c r="W136" s="1"/>
      <c r="X136" s="1"/>
      <c r="Y136" s="1"/>
      <c r="Z136" s="1"/>
      <c r="AA136" s="1"/>
      <c r="AB136" s="1"/>
    </row>
    <row r="137" spans="1:28" s="57" customFormat="1" x14ac:dyDescent="0.2">
      <c r="A137" s="57">
        <v>13</v>
      </c>
      <c r="B137" s="58">
        <v>15</v>
      </c>
      <c r="C137" s="83" t="s">
        <v>95</v>
      </c>
      <c r="D137" s="154">
        <f t="array" ref="D137">IF(ISERROR(INDEX([1]Yearly!E$2:E$180,MATCH($A137&amp;$B137,[1]Yearly!$C$2:$C$180&amp;[1]Yearly!$D$2:$D$180,0))),0,(INDEX([1]Yearly!E$2:E$180,MATCH($A137&amp;$B137,[1]Yearly!$C$2:$C$180&amp;[1]Yearly!$D$2:$D$180,0))))</f>
        <v>16</v>
      </c>
      <c r="E137" s="155">
        <f t="array" ref="E137">IF(ISERROR(INDEX([1]Yearly!F$2:F$180,MATCH($A137&amp;$B137,[1]Yearly!$C$2:$C$180&amp;[1]Yearly!$D$2:$D$180,0))),0,(INDEX([1]Yearly!F$2:F$180,MATCH($A137&amp;$B137,[1]Yearly!$C$2:$C$180&amp;[1]Yearly!$D$2:$D$180,0))))</f>
        <v>28</v>
      </c>
      <c r="F137" s="155">
        <f t="array" ref="F137">IF(ISERROR(INDEX([1]Yearly!G$2:G$180,MATCH($A137&amp;$B137,[1]Yearly!$C$2:$C$180&amp;[1]Yearly!$D$2:$D$180,0))),0,(INDEX([1]Yearly!G$2:G$180,MATCH($A137&amp;$B137,[1]Yearly!$C$2:$C$180&amp;[1]Yearly!$D$2:$D$180,0))))</f>
        <v>29</v>
      </c>
      <c r="G137" s="155">
        <f t="array" ref="G137">IF(ISERROR(INDEX([1]Yearly!H$2:H$180,MATCH($A137&amp;$B137,[1]Yearly!$C$2:$C$180&amp;[1]Yearly!$D$2:$D$180,0))),0,(INDEX([1]Yearly!H$2:H$180,MATCH($A137&amp;$B137,[1]Yearly!$C$2:$C$180&amp;[1]Yearly!$D$2:$D$180,0))))</f>
        <v>43</v>
      </c>
      <c r="H137" s="155">
        <f t="array" ref="H137">IF(ISERROR(INDEX([1]Yearly!I$2:I$180,MATCH($A137&amp;$B137,[1]Yearly!$C$2:$C$180&amp;[1]Yearly!$D$2:$D$180,0))),0,(INDEX([1]Yearly!I$2:I$180,MATCH($A137&amp;$B137,[1]Yearly!$C$2:$C$180&amp;[1]Yearly!$D$2:$D$180,0))))</f>
        <v>27</v>
      </c>
      <c r="I137" s="156">
        <f t="array" ref="I137">IF(ISERROR(INDEX([1]Yearly!J$2:J$180,MATCH($A137&amp;$B137,[1]Yearly!$C$2:$C$180&amp;[1]Yearly!$D$2:$D$180,0))),0,(INDEX([1]Yearly!J$2:J$180,MATCH($A137&amp;$B137,[1]Yearly!$C$2:$C$180&amp;[1]Yearly!$D$2:$D$180,0))))</f>
        <v>42</v>
      </c>
      <c r="J137" s="64"/>
      <c r="K137" s="157">
        <f>ROUND(D137*(100000/Appendix!D$16),1)</f>
        <v>60.1</v>
      </c>
      <c r="L137" s="158">
        <f>ROUND(E137*(100000/Appendix!E$16),1)</f>
        <v>105.4</v>
      </c>
      <c r="M137" s="158">
        <f>ROUND(F137*(100000/Appendix!F$16),1)</f>
        <v>109.5</v>
      </c>
      <c r="N137" s="158">
        <f>ROUND(G137*(100000/Appendix!G$16),1)</f>
        <v>162.80000000000001</v>
      </c>
      <c r="O137" s="158">
        <f>ROUND(H137*(100000/Appendix!H$16),1)</f>
        <v>101.9</v>
      </c>
      <c r="P137" s="159">
        <f>ROUND(I137*(100000/Appendix!I$16),1)</f>
        <v>158.69999999999999</v>
      </c>
      <c r="Q137" s="64"/>
      <c r="R137" s="64"/>
      <c r="S137" s="64"/>
      <c r="T137" s="64"/>
      <c r="U137" s="64"/>
      <c r="V137" s="64"/>
      <c r="W137" s="64"/>
      <c r="X137" s="64"/>
      <c r="Y137" s="64"/>
      <c r="Z137" s="64"/>
      <c r="AA137" s="64"/>
      <c r="AB137" s="64"/>
    </row>
    <row r="138" spans="1:28" x14ac:dyDescent="0.2">
      <c r="A138" s="11">
        <v>13</v>
      </c>
      <c r="B138" s="34">
        <v>16</v>
      </c>
      <c r="C138" s="81" t="s">
        <v>39</v>
      </c>
      <c r="D138" s="143">
        <f t="array" ref="D138">IF(ISERROR(INDEX([1]Yearly!E$2:E$180,MATCH($A138&amp;$B138,[1]Yearly!$C$2:$C$180&amp;[1]Yearly!$D$2:$D$180,0))),0,(INDEX([1]Yearly!E$2:E$180,MATCH($A138&amp;$B138,[1]Yearly!$C$2:$C$180&amp;[1]Yearly!$D$2:$D$180,0))))</f>
        <v>0</v>
      </c>
      <c r="E138" s="144">
        <f t="array" ref="E138">IF(ISERROR(INDEX([1]Yearly!F$2:F$180,MATCH($A138&amp;$B138,[1]Yearly!$C$2:$C$180&amp;[1]Yearly!$D$2:$D$180,0))),0,(INDEX([1]Yearly!F$2:F$180,MATCH($A138&amp;$B138,[1]Yearly!$C$2:$C$180&amp;[1]Yearly!$D$2:$D$180,0))))</f>
        <v>0</v>
      </c>
      <c r="F138" s="144">
        <f t="array" ref="F138">IF(ISERROR(INDEX([1]Yearly!G$2:G$180,MATCH($A138&amp;$B138,[1]Yearly!$C$2:$C$180&amp;[1]Yearly!$D$2:$D$180,0))),0,(INDEX([1]Yearly!G$2:G$180,MATCH($A138&amp;$B138,[1]Yearly!$C$2:$C$180&amp;[1]Yearly!$D$2:$D$180,0))))</f>
        <v>0</v>
      </c>
      <c r="G138" s="144">
        <f t="array" ref="G138">IF(ISERROR(INDEX([1]Yearly!H$2:H$180,MATCH($A138&amp;$B138,[1]Yearly!$C$2:$C$180&amp;[1]Yearly!$D$2:$D$180,0))),0,(INDEX([1]Yearly!H$2:H$180,MATCH($A138&amp;$B138,[1]Yearly!$C$2:$C$180&amp;[1]Yearly!$D$2:$D$180,0))))</f>
        <v>2</v>
      </c>
      <c r="H138" s="144">
        <f t="array" ref="H138">IF(ISERROR(INDEX([1]Yearly!I$2:I$180,MATCH($A138&amp;$B138,[1]Yearly!$C$2:$C$180&amp;[1]Yearly!$D$2:$D$180,0))),0,(INDEX([1]Yearly!I$2:I$180,MATCH($A138&amp;$B138,[1]Yearly!$C$2:$C$180&amp;[1]Yearly!$D$2:$D$180,0))))</f>
        <v>0</v>
      </c>
      <c r="I138" s="138">
        <f t="array" ref="I138">IF(ISERROR(INDEX([1]Yearly!J$2:J$180,MATCH($A138&amp;$B138,[1]Yearly!$C$2:$C$180&amp;[1]Yearly!$D$2:$D$180,0))),0,(INDEX([1]Yearly!J$2:J$180,MATCH($A138&amp;$B138,[1]Yearly!$C$2:$C$180&amp;[1]Yearly!$D$2:$D$180,0))))</f>
        <v>0</v>
      </c>
      <c r="J138" s="1"/>
      <c r="K138" s="145">
        <f>ROUND(D138*(100000/Appendix!D$16),1)</f>
        <v>0</v>
      </c>
      <c r="L138" s="146">
        <f>ROUND(E138*(100000/Appendix!E$16),1)</f>
        <v>0</v>
      </c>
      <c r="M138" s="146">
        <f>ROUND(F138*(100000/Appendix!F$16),1)</f>
        <v>0</v>
      </c>
      <c r="N138" s="146">
        <f>ROUND(G138*(100000/Appendix!G$16),1)</f>
        <v>7.6</v>
      </c>
      <c r="O138" s="146">
        <f>ROUND(H138*(100000/Appendix!H$16),1)</f>
        <v>0</v>
      </c>
      <c r="P138" s="141">
        <f>ROUND(I138*(100000/Appendix!I$16),1)</f>
        <v>0</v>
      </c>
      <c r="Q138" s="1"/>
      <c r="R138" s="1"/>
      <c r="S138" s="1"/>
      <c r="T138" s="1"/>
      <c r="U138" s="1"/>
      <c r="V138" s="1"/>
      <c r="W138" s="1"/>
      <c r="X138" s="1"/>
      <c r="Y138" s="1"/>
      <c r="Z138" s="1"/>
      <c r="AA138" s="1"/>
      <c r="AB138" s="1"/>
    </row>
    <row r="139" spans="1:28" x14ac:dyDescent="0.2">
      <c r="C139" s="147" t="s">
        <v>40</v>
      </c>
      <c r="D139" s="183">
        <f>SUM(D137:D138)</f>
        <v>16</v>
      </c>
      <c r="E139" s="149">
        <f t="shared" ref="E139:I139" si="46">SUM(E137:E138)</f>
        <v>28</v>
      </c>
      <c r="F139" s="149">
        <f t="shared" si="46"/>
        <v>29</v>
      </c>
      <c r="G139" s="149">
        <f t="shared" si="46"/>
        <v>45</v>
      </c>
      <c r="H139" s="149">
        <f t="shared" si="46"/>
        <v>27</v>
      </c>
      <c r="I139" s="150">
        <f t="shared" si="46"/>
        <v>42</v>
      </c>
      <c r="J139" s="1"/>
      <c r="K139" s="151">
        <f>ROUND(D139*(100000/Appendix!D$16),1)</f>
        <v>60.1</v>
      </c>
      <c r="L139" s="152">
        <f>ROUND(E139*(100000/Appendix!E$16),1)</f>
        <v>105.4</v>
      </c>
      <c r="M139" s="152">
        <f>ROUND(F139*(100000/Appendix!F$16),1)</f>
        <v>109.5</v>
      </c>
      <c r="N139" s="152">
        <f>ROUND(G139*(100000/Appendix!G$16),1)</f>
        <v>170.4</v>
      </c>
      <c r="O139" s="152">
        <f>ROUND(H139*(100000/Appendix!H$16),1)</f>
        <v>101.9</v>
      </c>
      <c r="P139" s="153">
        <f>ROUND(I139*(100000/Appendix!I$16),1)</f>
        <v>158.69999999999999</v>
      </c>
      <c r="Q139" s="1"/>
      <c r="R139" s="1"/>
      <c r="S139" s="1"/>
      <c r="T139" s="1"/>
      <c r="U139" s="1"/>
      <c r="V139" s="1"/>
      <c r="W139" s="1"/>
      <c r="X139" s="1"/>
      <c r="Y139" s="1"/>
      <c r="Z139" s="1"/>
      <c r="AA139" s="1"/>
      <c r="AB139" s="1"/>
    </row>
    <row r="140" spans="1:28" ht="13.5" thickBot="1" x14ac:dyDescent="0.25">
      <c r="C140" s="167" t="s">
        <v>41</v>
      </c>
      <c r="D140" s="185">
        <f>D124+D127+D130+D131+D136+D139</f>
        <v>1735</v>
      </c>
      <c r="E140" s="169">
        <f t="shared" ref="E140:I140" si="47">E124+E127+E130+E131+E136+E139</f>
        <v>2235</v>
      </c>
      <c r="F140" s="169">
        <f t="shared" si="47"/>
        <v>1703</v>
      </c>
      <c r="G140" s="169">
        <f t="shared" si="47"/>
        <v>1851</v>
      </c>
      <c r="H140" s="169">
        <f t="shared" si="47"/>
        <v>2126</v>
      </c>
      <c r="I140" s="170">
        <f t="shared" si="47"/>
        <v>2424</v>
      </c>
      <c r="J140" s="1"/>
      <c r="K140" s="171">
        <f>ROUND(D140*(100000/Appendix!D$16),1)</f>
        <v>6520.4</v>
      </c>
      <c r="L140" s="172">
        <f>ROUND(E140*(100000/Appendix!E$16),1)</f>
        <v>8415.2000000000007</v>
      </c>
      <c r="M140" s="172">
        <f>ROUND(F140*(100000/Appendix!F$16),1)</f>
        <v>6427.6</v>
      </c>
      <c r="N140" s="172">
        <f>ROUND(G140*(100000/Appendix!G$16),1)</f>
        <v>7007.9</v>
      </c>
      <c r="O140" s="172">
        <f>ROUND(H140*(100000/Appendix!H$16),1)</f>
        <v>8027.2</v>
      </c>
      <c r="P140" s="173">
        <f>ROUND(I140*(100000/Appendix!I$16),1)</f>
        <v>9157.2000000000007</v>
      </c>
      <c r="Q140" s="1"/>
      <c r="R140" s="1"/>
      <c r="S140" s="1"/>
      <c r="T140" s="1"/>
      <c r="U140" s="1"/>
      <c r="V140" s="1"/>
      <c r="W140" s="1"/>
      <c r="X140" s="1"/>
      <c r="Y140" s="1"/>
      <c r="Z140" s="1"/>
      <c r="AA140" s="1"/>
      <c r="AB140" s="1"/>
    </row>
    <row r="141" spans="1:28" ht="13.5" thickTop="1" x14ac:dyDescent="0.2">
      <c r="A141" s="11">
        <v>13</v>
      </c>
      <c r="B141" s="34">
        <v>17</v>
      </c>
      <c r="C141" s="81" t="s">
        <v>96</v>
      </c>
      <c r="D141" s="143">
        <f t="array" ref="D141">IF(ISERROR(INDEX([1]Yearly!E$2:E$180,MATCH($A141&amp;$B141,[1]Yearly!$C$2:$C$180&amp;[1]Yearly!$D$2:$D$180,0))),0,(INDEX([1]Yearly!E$2:E$180,MATCH($A141&amp;$B141,[1]Yearly!$C$2:$C$180&amp;[1]Yearly!$D$2:$D$180,0))))</f>
        <v>325</v>
      </c>
      <c r="E141" s="144">
        <f t="array" ref="E141">IF(ISERROR(INDEX([1]Yearly!F$2:F$180,MATCH($A141&amp;$B141,[1]Yearly!$C$2:$C$180&amp;[1]Yearly!$D$2:$D$180,0))),0,(INDEX([1]Yearly!F$2:F$180,MATCH($A141&amp;$B141,[1]Yearly!$C$2:$C$180&amp;[1]Yearly!$D$2:$D$180,0))))</f>
        <v>299</v>
      </c>
      <c r="F141" s="144">
        <f t="array" ref="F141">IF(ISERROR(INDEX([1]Yearly!G$2:G$180,MATCH($A141&amp;$B141,[1]Yearly!$C$2:$C$180&amp;[1]Yearly!$D$2:$D$180,0))),0,(INDEX([1]Yearly!G$2:G$180,MATCH($A141&amp;$B141,[1]Yearly!$C$2:$C$180&amp;[1]Yearly!$D$2:$D$180,0))))</f>
        <v>567</v>
      </c>
      <c r="G141" s="144">
        <f t="array" ref="G141">IF(ISERROR(INDEX([1]Yearly!H$2:H$180,MATCH($A141&amp;$B141,[1]Yearly!$C$2:$C$180&amp;[1]Yearly!$D$2:$D$180,0))),0,(INDEX([1]Yearly!H$2:H$180,MATCH($A141&amp;$B141,[1]Yearly!$C$2:$C$180&amp;[1]Yearly!$D$2:$D$180,0))))</f>
        <v>488</v>
      </c>
      <c r="H141" s="144">
        <f t="array" ref="H141">IF(ISERROR(INDEX([1]Yearly!I$2:I$180,MATCH($A141&amp;$B141,[1]Yearly!$C$2:$C$180&amp;[1]Yearly!$D$2:$D$180,0))),0,(INDEX([1]Yearly!I$2:I$180,MATCH($A141&amp;$B141,[1]Yearly!$C$2:$C$180&amp;[1]Yearly!$D$2:$D$180,0))))</f>
        <v>543</v>
      </c>
      <c r="I141" s="138">
        <f t="array" ref="I141">IF(ISERROR(INDEX([1]Yearly!J$2:J$180,MATCH($A141&amp;$B141,[1]Yearly!$C$2:$C$180&amp;[1]Yearly!$D$2:$D$180,0))),0,(INDEX([1]Yearly!J$2:J$180,MATCH($A141&amp;$B141,[1]Yearly!$C$2:$C$180&amp;[1]Yearly!$D$2:$D$180,0))))</f>
        <v>878</v>
      </c>
      <c r="J141" s="1"/>
      <c r="K141" s="145">
        <f>ROUND(D141*(100000/Appendix!D$16),1)</f>
        <v>1221.4000000000001</v>
      </c>
      <c r="L141" s="146">
        <f>ROUND(E141*(100000/Appendix!E$16),1)</f>
        <v>1125.8</v>
      </c>
      <c r="M141" s="146">
        <f>ROUND(F141*(100000/Appendix!F$16),1)</f>
        <v>2140</v>
      </c>
      <c r="N141" s="146">
        <f>ROUND(G141*(100000/Appendix!G$16),1)</f>
        <v>1847.6</v>
      </c>
      <c r="O141" s="146">
        <f>ROUND(H141*(100000/Appendix!H$16),1)</f>
        <v>2050.1999999999998</v>
      </c>
      <c r="P141" s="141">
        <f>ROUND(I141*(100000/Appendix!I$16),1)</f>
        <v>3316.8</v>
      </c>
      <c r="Q141" s="1"/>
      <c r="R141" s="1"/>
      <c r="S141" s="1"/>
      <c r="T141" s="1"/>
      <c r="U141" s="1"/>
      <c r="V141" s="1"/>
      <c r="W141" s="1"/>
      <c r="X141" s="1"/>
      <c r="Y141" s="1"/>
      <c r="Z141" s="1"/>
      <c r="AA141" s="1"/>
      <c r="AB141" s="1"/>
    </row>
    <row r="142" spans="1:28" x14ac:dyDescent="0.2">
      <c r="A142" s="11">
        <v>13</v>
      </c>
      <c r="B142" s="34">
        <v>18</v>
      </c>
      <c r="C142" s="81" t="s">
        <v>97</v>
      </c>
      <c r="D142" s="143">
        <f t="array" ref="D142">IF(ISERROR(INDEX([1]Yearly!E$2:E$180,MATCH($A142&amp;$B142,[1]Yearly!$C$2:$C$180&amp;[1]Yearly!$D$2:$D$180,0))),0,(INDEX([1]Yearly!E$2:E$180,MATCH($A142&amp;$B142,[1]Yearly!$C$2:$C$180&amp;[1]Yearly!$D$2:$D$180,0))))</f>
        <v>34</v>
      </c>
      <c r="E142" s="144">
        <f t="array" ref="E142">IF(ISERROR(INDEX([1]Yearly!F$2:F$180,MATCH($A142&amp;$B142,[1]Yearly!$C$2:$C$180&amp;[1]Yearly!$D$2:$D$180,0))),0,(INDEX([1]Yearly!F$2:F$180,MATCH($A142&amp;$B142,[1]Yearly!$C$2:$C$180&amp;[1]Yearly!$D$2:$D$180,0))))</f>
        <v>33</v>
      </c>
      <c r="F142" s="144">
        <f t="array" ref="F142">IF(ISERROR(INDEX([1]Yearly!G$2:G$180,MATCH($A142&amp;$B142,[1]Yearly!$C$2:$C$180&amp;[1]Yearly!$D$2:$D$180,0))),0,(INDEX([1]Yearly!G$2:G$180,MATCH($A142&amp;$B142,[1]Yearly!$C$2:$C$180&amp;[1]Yearly!$D$2:$D$180,0))))</f>
        <v>69</v>
      </c>
      <c r="G142" s="144">
        <f t="array" ref="G142">IF(ISERROR(INDEX([1]Yearly!H$2:H$180,MATCH($A142&amp;$B142,[1]Yearly!$C$2:$C$180&amp;[1]Yearly!$D$2:$D$180,0))),0,(INDEX([1]Yearly!H$2:H$180,MATCH($A142&amp;$B142,[1]Yearly!$C$2:$C$180&amp;[1]Yearly!$D$2:$D$180,0))))</f>
        <v>83</v>
      </c>
      <c r="H142" s="144">
        <f t="array" ref="H142">IF(ISERROR(INDEX([1]Yearly!I$2:I$180,MATCH($A142&amp;$B142,[1]Yearly!$C$2:$C$180&amp;[1]Yearly!$D$2:$D$180,0))),0,(INDEX([1]Yearly!I$2:I$180,MATCH($A142&amp;$B142,[1]Yearly!$C$2:$C$180&amp;[1]Yearly!$D$2:$D$180,0))))</f>
        <v>132</v>
      </c>
      <c r="I142" s="138">
        <f t="array" ref="I142">IF(ISERROR(INDEX([1]Yearly!J$2:J$180,MATCH($A142&amp;$B142,[1]Yearly!$C$2:$C$180&amp;[1]Yearly!$D$2:$D$180,0))),0,(INDEX([1]Yearly!J$2:J$180,MATCH($A142&amp;$B142,[1]Yearly!$C$2:$C$180&amp;[1]Yearly!$D$2:$D$180,0))))</f>
        <v>169</v>
      </c>
      <c r="J142" s="1"/>
      <c r="K142" s="145">
        <f>ROUND(D142*(100000/Appendix!D$16),1)</f>
        <v>127.8</v>
      </c>
      <c r="L142" s="146">
        <f>ROUND(E142*(100000/Appendix!E$16),1)</f>
        <v>124.3</v>
      </c>
      <c r="M142" s="146">
        <f>ROUND(F142*(100000/Appendix!F$16),1)</f>
        <v>260.39999999999998</v>
      </c>
      <c r="N142" s="146">
        <f>ROUND(G142*(100000/Appendix!G$16),1)</f>
        <v>314.2</v>
      </c>
      <c r="O142" s="146">
        <f>ROUND(H142*(100000/Appendix!H$16),1)</f>
        <v>498.4</v>
      </c>
      <c r="P142" s="141">
        <f>ROUND(I142*(100000/Appendix!I$16),1)</f>
        <v>638.4</v>
      </c>
      <c r="Q142" s="1"/>
      <c r="R142" s="1"/>
      <c r="S142" s="1"/>
      <c r="T142" s="1"/>
      <c r="U142" s="1"/>
      <c r="V142" s="1"/>
      <c r="W142" s="1"/>
      <c r="X142" s="1"/>
      <c r="Y142" s="1"/>
      <c r="Z142" s="1"/>
      <c r="AA142" s="1"/>
      <c r="AB142" s="1"/>
    </row>
    <row r="143" spans="1:28" x14ac:dyDescent="0.2">
      <c r="C143" s="147" t="s">
        <v>98</v>
      </c>
      <c r="D143" s="183">
        <f>SUM(D141:D142)</f>
        <v>359</v>
      </c>
      <c r="E143" s="149">
        <f t="shared" ref="E143:I143" si="48">SUM(E141:E142)</f>
        <v>332</v>
      </c>
      <c r="F143" s="149">
        <f t="shared" si="48"/>
        <v>636</v>
      </c>
      <c r="G143" s="149">
        <f t="shared" si="48"/>
        <v>571</v>
      </c>
      <c r="H143" s="149">
        <f t="shared" si="48"/>
        <v>675</v>
      </c>
      <c r="I143" s="150">
        <f t="shared" si="48"/>
        <v>1047</v>
      </c>
      <c r="J143" s="1"/>
      <c r="K143" s="151">
        <f>ROUND(D143*(100000/Appendix!D$16),1)</f>
        <v>1349.2</v>
      </c>
      <c r="L143" s="152">
        <f>ROUND(E143*(100000/Appendix!E$16),1)</f>
        <v>1250</v>
      </c>
      <c r="M143" s="152">
        <f>ROUND(F143*(100000/Appendix!F$16),1)</f>
        <v>2400.5</v>
      </c>
      <c r="N143" s="152">
        <f>ROUND(G143*(100000/Appendix!G$16),1)</f>
        <v>2161.8000000000002</v>
      </c>
      <c r="O143" s="152">
        <f>ROUND(H143*(100000/Appendix!H$16),1)</f>
        <v>2548.6</v>
      </c>
      <c r="P143" s="153">
        <f>ROUND(I143*(100000/Appendix!I$16),1)</f>
        <v>3955.3</v>
      </c>
      <c r="Q143" s="1"/>
      <c r="R143" s="1"/>
      <c r="S143" s="1"/>
      <c r="T143" s="1"/>
      <c r="U143" s="1"/>
      <c r="V143" s="1"/>
      <c r="W143" s="1"/>
      <c r="X143" s="1"/>
      <c r="Y143" s="1"/>
      <c r="Z143" s="1"/>
      <c r="AA143" s="1"/>
      <c r="AB143" s="1"/>
    </row>
    <row r="144" spans="1:28" x14ac:dyDescent="0.2">
      <c r="A144" s="11">
        <v>13</v>
      </c>
      <c r="B144" s="34">
        <v>19</v>
      </c>
      <c r="C144" s="81" t="s">
        <v>99</v>
      </c>
      <c r="D144" s="143">
        <f t="array" ref="D144">IF(ISERROR(INDEX([1]Yearly!E$2:E$180,MATCH($A144&amp;$B144,[1]Yearly!$C$2:$C$180&amp;[1]Yearly!$D$2:$D$180,0))),0,(INDEX([1]Yearly!E$2:E$180,MATCH($A144&amp;$B144,[1]Yearly!$C$2:$C$180&amp;[1]Yearly!$D$2:$D$180,0))))</f>
        <v>312</v>
      </c>
      <c r="E144" s="144">
        <f t="array" ref="E144">IF(ISERROR(INDEX([1]Yearly!F$2:F$180,MATCH($A144&amp;$B144,[1]Yearly!$C$2:$C$180&amp;[1]Yearly!$D$2:$D$180,0))),0,(INDEX([1]Yearly!F$2:F$180,MATCH($A144&amp;$B144,[1]Yearly!$C$2:$C$180&amp;[1]Yearly!$D$2:$D$180,0))))</f>
        <v>296</v>
      </c>
      <c r="F144" s="144">
        <f t="array" ref="F144">IF(ISERROR(INDEX([1]Yearly!G$2:G$180,MATCH($A144&amp;$B144,[1]Yearly!$C$2:$C$180&amp;[1]Yearly!$D$2:$D$180,0))),0,(INDEX([1]Yearly!G$2:G$180,MATCH($A144&amp;$B144,[1]Yearly!$C$2:$C$180&amp;[1]Yearly!$D$2:$D$180,0))))</f>
        <v>341</v>
      </c>
      <c r="G144" s="144">
        <f t="array" ref="G144">IF(ISERROR(INDEX([1]Yearly!H$2:H$180,MATCH($A144&amp;$B144,[1]Yearly!$C$2:$C$180&amp;[1]Yearly!$D$2:$D$180,0))),0,(INDEX([1]Yearly!H$2:H$180,MATCH($A144&amp;$B144,[1]Yearly!$C$2:$C$180&amp;[1]Yearly!$D$2:$D$180,0))))</f>
        <v>308</v>
      </c>
      <c r="H144" s="144">
        <f t="array" ref="H144">IF(ISERROR(INDEX([1]Yearly!I$2:I$180,MATCH($A144&amp;$B144,[1]Yearly!$C$2:$C$180&amp;[1]Yearly!$D$2:$D$180,0))),0,(INDEX([1]Yearly!I$2:I$180,MATCH($A144&amp;$B144,[1]Yearly!$C$2:$C$180&amp;[1]Yearly!$D$2:$D$180,0))))</f>
        <v>338</v>
      </c>
      <c r="I144" s="138">
        <f t="array" ref="I144">IF(ISERROR(INDEX([1]Yearly!J$2:J$180,MATCH($A144&amp;$B144,[1]Yearly!$C$2:$C$180&amp;[1]Yearly!$D$2:$D$180,0))),0,(INDEX([1]Yearly!J$2:J$180,MATCH($A144&amp;$B144,[1]Yearly!$C$2:$C$180&amp;[1]Yearly!$D$2:$D$180,0))))</f>
        <v>597</v>
      </c>
      <c r="J144" s="1"/>
      <c r="K144" s="145">
        <f>ROUND(D144*(100000/Appendix!D$16),1)</f>
        <v>1172.5</v>
      </c>
      <c r="L144" s="146">
        <f>ROUND(E144*(100000/Appendix!E$16),1)</f>
        <v>1114.5</v>
      </c>
      <c r="M144" s="146">
        <f>ROUND(F144*(100000/Appendix!F$16),1)</f>
        <v>1287</v>
      </c>
      <c r="N144" s="146">
        <f>ROUND(G144*(100000/Appendix!G$16),1)</f>
        <v>1166.0999999999999</v>
      </c>
      <c r="O144" s="146">
        <f>ROUND(H144*(100000/Appendix!H$16),1)</f>
        <v>1276.2</v>
      </c>
      <c r="P144" s="141">
        <f>ROUND(I144*(100000/Appendix!I$16),1)</f>
        <v>2255.3000000000002</v>
      </c>
      <c r="Q144" s="1"/>
      <c r="R144" s="1"/>
      <c r="S144" s="1"/>
      <c r="T144" s="1"/>
      <c r="U144" s="1"/>
      <c r="V144" s="1"/>
      <c r="W144" s="1"/>
      <c r="X144" s="1"/>
      <c r="Y144" s="1"/>
      <c r="Z144" s="1"/>
      <c r="AA144" s="1"/>
      <c r="AB144" s="1"/>
    </row>
    <row r="145" spans="1:28" x14ac:dyDescent="0.2">
      <c r="A145" s="11">
        <v>13</v>
      </c>
      <c r="B145" s="34">
        <v>20</v>
      </c>
      <c r="C145" s="81" t="s">
        <v>100</v>
      </c>
      <c r="D145" s="143">
        <f t="array" ref="D145">IF(ISERROR(INDEX([1]Yearly!E$2:E$180,MATCH($A145&amp;$B145,[1]Yearly!$C$2:$C$180&amp;[1]Yearly!$D$2:$D$180,0))),0,(INDEX([1]Yearly!E$2:E$180,MATCH($A145&amp;$B145,[1]Yearly!$C$2:$C$180&amp;[1]Yearly!$D$2:$D$180,0))))</f>
        <v>35</v>
      </c>
      <c r="E145" s="144">
        <f t="array" ref="E145">IF(ISERROR(INDEX([1]Yearly!F$2:F$180,MATCH($A145&amp;$B145,[1]Yearly!$C$2:$C$180&amp;[1]Yearly!$D$2:$D$180,0))),0,(INDEX([1]Yearly!F$2:F$180,MATCH($A145&amp;$B145,[1]Yearly!$C$2:$C$180&amp;[1]Yearly!$D$2:$D$180,0))))</f>
        <v>35</v>
      </c>
      <c r="F145" s="144">
        <f t="array" ref="F145">IF(ISERROR(INDEX([1]Yearly!G$2:G$180,MATCH($A145&amp;$B145,[1]Yearly!$C$2:$C$180&amp;[1]Yearly!$D$2:$D$180,0))),0,(INDEX([1]Yearly!G$2:G$180,MATCH($A145&amp;$B145,[1]Yearly!$C$2:$C$180&amp;[1]Yearly!$D$2:$D$180,0))))</f>
        <v>65</v>
      </c>
      <c r="G145" s="144">
        <f t="array" ref="G145">IF(ISERROR(INDEX([1]Yearly!H$2:H$180,MATCH($A145&amp;$B145,[1]Yearly!$C$2:$C$180&amp;[1]Yearly!$D$2:$D$180,0))),0,(INDEX([1]Yearly!H$2:H$180,MATCH($A145&amp;$B145,[1]Yearly!$C$2:$C$180&amp;[1]Yearly!$D$2:$D$180,0))))</f>
        <v>51</v>
      </c>
      <c r="H145" s="144">
        <f t="array" ref="H145">IF(ISERROR(INDEX([1]Yearly!I$2:I$180,MATCH($A145&amp;$B145,[1]Yearly!$C$2:$C$180&amp;[1]Yearly!$D$2:$D$180,0))),0,(INDEX([1]Yearly!I$2:I$180,MATCH($A145&amp;$B145,[1]Yearly!$C$2:$C$180&amp;[1]Yearly!$D$2:$D$180,0))))</f>
        <v>59</v>
      </c>
      <c r="I145" s="138">
        <f t="array" ref="I145">IF(ISERROR(INDEX([1]Yearly!J$2:J$180,MATCH($A145&amp;$B145,[1]Yearly!$C$2:$C$180&amp;[1]Yearly!$D$2:$D$180,0))),0,(INDEX([1]Yearly!J$2:J$180,MATCH($A145&amp;$B145,[1]Yearly!$C$2:$C$180&amp;[1]Yearly!$D$2:$D$180,0))))</f>
        <v>97</v>
      </c>
      <c r="J145" s="1"/>
      <c r="K145" s="145">
        <f>ROUND(D145*(100000/Appendix!D$16),1)</f>
        <v>131.5</v>
      </c>
      <c r="L145" s="146">
        <f>ROUND(E145*(100000/Appendix!E$16),1)</f>
        <v>131.80000000000001</v>
      </c>
      <c r="M145" s="146">
        <f>ROUND(F145*(100000/Appendix!F$16),1)</f>
        <v>245.3</v>
      </c>
      <c r="N145" s="146">
        <f>ROUND(G145*(100000/Appendix!G$16),1)</f>
        <v>193.1</v>
      </c>
      <c r="O145" s="146">
        <f>ROUND(H145*(100000/Appendix!H$16),1)</f>
        <v>222.8</v>
      </c>
      <c r="P145" s="141">
        <f>ROUND(I145*(100000/Appendix!I$16),1)</f>
        <v>366.4</v>
      </c>
      <c r="Q145" s="1"/>
      <c r="R145" s="1"/>
      <c r="S145" s="1"/>
      <c r="T145" s="1"/>
      <c r="U145" s="1"/>
      <c r="V145" s="1"/>
      <c r="W145" s="1"/>
      <c r="X145" s="1"/>
      <c r="Y145" s="1"/>
      <c r="Z145" s="1"/>
      <c r="AA145" s="1"/>
      <c r="AB145" s="1"/>
    </row>
    <row r="146" spans="1:28" x14ac:dyDescent="0.2">
      <c r="C146" s="147" t="s">
        <v>101</v>
      </c>
      <c r="D146" s="183">
        <f>SUM(D144:D145)</f>
        <v>347</v>
      </c>
      <c r="E146" s="149">
        <f t="shared" ref="E146:I146" si="49">SUM(E144:E145)</f>
        <v>331</v>
      </c>
      <c r="F146" s="149">
        <f t="shared" si="49"/>
        <v>406</v>
      </c>
      <c r="G146" s="149">
        <f t="shared" si="49"/>
        <v>359</v>
      </c>
      <c r="H146" s="149">
        <f t="shared" si="49"/>
        <v>397</v>
      </c>
      <c r="I146" s="150">
        <f t="shared" si="49"/>
        <v>694</v>
      </c>
      <c r="J146" s="1"/>
      <c r="K146" s="151">
        <f>ROUND(D146*(100000/Appendix!D$16),1)</f>
        <v>1304.0999999999999</v>
      </c>
      <c r="L146" s="152">
        <f>ROUND(E146*(100000/Appendix!E$16),1)</f>
        <v>1246.3</v>
      </c>
      <c r="M146" s="152">
        <f>ROUND(F146*(100000/Appendix!F$16),1)</f>
        <v>1532.4</v>
      </c>
      <c r="N146" s="152">
        <f>ROUND(G146*(100000/Appendix!G$16),1)</f>
        <v>1359.2</v>
      </c>
      <c r="O146" s="152">
        <f>ROUND(H146*(100000/Appendix!H$16),1)</f>
        <v>1499</v>
      </c>
      <c r="P146" s="153">
        <f>ROUND(I146*(100000/Appendix!I$16),1)</f>
        <v>2621.7</v>
      </c>
      <c r="Q146" s="1"/>
      <c r="R146" s="1"/>
      <c r="S146" s="1"/>
      <c r="T146" s="1"/>
      <c r="U146" s="1"/>
      <c r="V146" s="1"/>
      <c r="W146" s="1"/>
      <c r="X146" s="1"/>
      <c r="Y146" s="1"/>
      <c r="Z146" s="1"/>
      <c r="AA146" s="1"/>
      <c r="AB146" s="1"/>
    </row>
    <row r="147" spans="1:28" x14ac:dyDescent="0.2">
      <c r="A147" s="11">
        <v>13</v>
      </c>
      <c r="B147" s="34">
        <v>23</v>
      </c>
      <c r="C147" s="81" t="s">
        <v>102</v>
      </c>
      <c r="D147" s="143">
        <f t="array" ref="D147">IF(ISERROR(INDEX([1]Yearly!E$2:E$180,MATCH($A147&amp;$B147,[1]Yearly!$C$2:$C$180&amp;[1]Yearly!$D$2:$D$180,0))),0,(INDEX([1]Yearly!E$2:E$180,MATCH($A147&amp;$B147,[1]Yearly!$C$2:$C$180&amp;[1]Yearly!$D$2:$D$180,0))))</f>
        <v>131</v>
      </c>
      <c r="E147" s="144">
        <f t="array" ref="E147">IF(ISERROR(INDEX([1]Yearly!F$2:F$180,MATCH($A147&amp;$B147,[1]Yearly!$C$2:$C$180&amp;[1]Yearly!$D$2:$D$180,0))),0,(INDEX([1]Yearly!F$2:F$180,MATCH($A147&amp;$B147,[1]Yearly!$C$2:$C$180&amp;[1]Yearly!$D$2:$D$180,0))))</f>
        <v>170</v>
      </c>
      <c r="F147" s="144">
        <f t="array" ref="F147">IF(ISERROR(INDEX([1]Yearly!G$2:G$180,MATCH($A147&amp;$B147,[1]Yearly!$C$2:$C$180&amp;[1]Yearly!$D$2:$D$180,0))),0,(INDEX([1]Yearly!G$2:G$180,MATCH($A147&amp;$B147,[1]Yearly!$C$2:$C$180&amp;[1]Yearly!$D$2:$D$180,0))))</f>
        <v>211</v>
      </c>
      <c r="G147" s="144">
        <f t="array" ref="G147">IF(ISERROR(INDEX([1]Yearly!H$2:H$180,MATCH($A147&amp;$B147,[1]Yearly!$C$2:$C$180&amp;[1]Yearly!$D$2:$D$180,0))),0,(INDEX([1]Yearly!H$2:H$180,MATCH($A147&amp;$B147,[1]Yearly!$C$2:$C$180&amp;[1]Yearly!$D$2:$D$180,0))))</f>
        <v>163</v>
      </c>
      <c r="H147" s="144">
        <f t="array" ref="H147">IF(ISERROR(INDEX([1]Yearly!I$2:I$180,MATCH($A147&amp;$B147,[1]Yearly!$C$2:$C$180&amp;[1]Yearly!$D$2:$D$180,0))),0,(INDEX([1]Yearly!I$2:I$180,MATCH($A147&amp;$B147,[1]Yearly!$C$2:$C$180&amp;[1]Yearly!$D$2:$D$180,0))))</f>
        <v>183</v>
      </c>
      <c r="I147" s="138">
        <f t="array" ref="I147">IF(ISERROR(INDEX([1]Yearly!J$2:J$180,MATCH($A147&amp;$B147,[1]Yearly!$C$2:$C$180&amp;[1]Yearly!$D$2:$D$180,0))),0,(INDEX([1]Yearly!J$2:J$180,MATCH($A147&amp;$B147,[1]Yearly!$C$2:$C$180&amp;[1]Yearly!$D$2:$D$180,0))))</f>
        <v>284</v>
      </c>
      <c r="J147" s="1"/>
      <c r="K147" s="145">
        <f>ROUND(D147*(100000/Appendix!D$16),1)</f>
        <v>492.3</v>
      </c>
      <c r="L147" s="146">
        <f>ROUND(E147*(100000/Appendix!E$16),1)</f>
        <v>640.1</v>
      </c>
      <c r="M147" s="146">
        <f>ROUND(F147*(100000/Appendix!F$16),1)</f>
        <v>796.4</v>
      </c>
      <c r="N147" s="146">
        <f>ROUND(G147*(100000/Appendix!G$16),1)</f>
        <v>617.1</v>
      </c>
      <c r="O147" s="146">
        <f>ROUND(H147*(100000/Appendix!H$16),1)</f>
        <v>691</v>
      </c>
      <c r="P147" s="141">
        <f>ROUND(I147*(100000/Appendix!I$16),1)</f>
        <v>1072.9000000000001</v>
      </c>
      <c r="Q147" s="1"/>
      <c r="R147" s="1"/>
      <c r="S147" s="1"/>
      <c r="T147" s="1"/>
      <c r="U147" s="1"/>
      <c r="V147" s="1"/>
      <c r="W147" s="1"/>
      <c r="X147" s="1"/>
      <c r="Y147" s="1"/>
      <c r="Z147" s="1"/>
      <c r="AA147" s="1"/>
      <c r="AB147" s="1"/>
    </row>
    <row r="148" spans="1:28" x14ac:dyDescent="0.2">
      <c r="A148" s="11">
        <v>13</v>
      </c>
      <c r="B148" s="34">
        <v>24</v>
      </c>
      <c r="C148" s="81" t="s">
        <v>103</v>
      </c>
      <c r="D148" s="143">
        <f t="array" ref="D148">IF(ISERROR(INDEX([1]Yearly!E$2:E$180,MATCH($A148&amp;$B148,[1]Yearly!$C$2:$C$180&amp;[1]Yearly!$D$2:$D$180,0))),0,(INDEX([1]Yearly!E$2:E$180,MATCH($A148&amp;$B148,[1]Yearly!$C$2:$C$180&amp;[1]Yearly!$D$2:$D$180,0))))</f>
        <v>247</v>
      </c>
      <c r="E148" s="144">
        <f t="array" ref="E148">IF(ISERROR(INDEX([1]Yearly!F$2:F$180,MATCH($A148&amp;$B148,[1]Yearly!$C$2:$C$180&amp;[1]Yearly!$D$2:$D$180,0))),0,(INDEX([1]Yearly!F$2:F$180,MATCH($A148&amp;$B148,[1]Yearly!$C$2:$C$180&amp;[1]Yearly!$D$2:$D$180,0))))</f>
        <v>198</v>
      </c>
      <c r="F148" s="144">
        <f t="array" ref="F148">IF(ISERROR(INDEX([1]Yearly!G$2:G$180,MATCH($A148&amp;$B148,[1]Yearly!$C$2:$C$180&amp;[1]Yearly!$D$2:$D$180,0))),0,(INDEX([1]Yearly!G$2:G$180,MATCH($A148&amp;$B148,[1]Yearly!$C$2:$C$180&amp;[1]Yearly!$D$2:$D$180,0))))</f>
        <v>263</v>
      </c>
      <c r="G148" s="144">
        <f t="array" ref="G148">IF(ISERROR(INDEX([1]Yearly!H$2:H$180,MATCH($A148&amp;$B148,[1]Yearly!$C$2:$C$180&amp;[1]Yearly!$D$2:$D$180,0))),0,(INDEX([1]Yearly!H$2:H$180,MATCH($A148&amp;$B148,[1]Yearly!$C$2:$C$180&amp;[1]Yearly!$D$2:$D$180,0))))</f>
        <v>205</v>
      </c>
      <c r="H148" s="144">
        <f t="array" ref="H148">IF(ISERROR(INDEX([1]Yearly!I$2:I$180,MATCH($A148&amp;$B148,[1]Yearly!$C$2:$C$180&amp;[1]Yearly!$D$2:$D$180,0))),0,(INDEX([1]Yearly!I$2:I$180,MATCH($A148&amp;$B148,[1]Yearly!$C$2:$C$180&amp;[1]Yearly!$D$2:$D$180,0))))</f>
        <v>125</v>
      </c>
      <c r="I148" s="138">
        <f t="array" ref="I148">IF(ISERROR(INDEX([1]Yearly!J$2:J$180,MATCH($A148&amp;$B148,[1]Yearly!$C$2:$C$180&amp;[1]Yearly!$D$2:$D$180,0))),0,(INDEX([1]Yearly!J$2:J$180,MATCH($A148&amp;$B148,[1]Yearly!$C$2:$C$180&amp;[1]Yearly!$D$2:$D$180,0))))</f>
        <v>141</v>
      </c>
      <c r="J148" s="1"/>
      <c r="K148" s="145">
        <f>ROUND(D148*(100000/Appendix!D$16),1)</f>
        <v>928.3</v>
      </c>
      <c r="L148" s="146">
        <f>ROUND(E148*(100000/Appendix!E$16),1)</f>
        <v>745.5</v>
      </c>
      <c r="M148" s="146">
        <f>ROUND(F148*(100000/Appendix!F$16),1)</f>
        <v>992.6</v>
      </c>
      <c r="N148" s="146">
        <f>ROUND(G148*(100000/Appendix!G$16),1)</f>
        <v>776.1</v>
      </c>
      <c r="O148" s="146">
        <f>ROUND(H148*(100000/Appendix!H$16),1)</f>
        <v>472</v>
      </c>
      <c r="P148" s="141">
        <f>ROUND(I148*(100000/Appendix!I$16),1)</f>
        <v>532.70000000000005</v>
      </c>
      <c r="Q148" s="1"/>
      <c r="R148" s="1"/>
      <c r="S148" s="1"/>
      <c r="T148" s="1"/>
      <c r="U148" s="1"/>
      <c r="V148" s="1"/>
      <c r="W148" s="1"/>
      <c r="X148" s="1"/>
      <c r="Y148" s="1"/>
      <c r="Z148" s="1"/>
      <c r="AA148" s="1"/>
      <c r="AB148" s="1"/>
    </row>
    <row r="149" spans="1:28" x14ac:dyDescent="0.2">
      <c r="C149" s="147" t="s">
        <v>50</v>
      </c>
      <c r="D149" s="183">
        <f>SUM(D147:D148)</f>
        <v>378</v>
      </c>
      <c r="E149" s="149">
        <f t="shared" ref="E149:I149" si="50">SUM(E147:E148)</f>
        <v>368</v>
      </c>
      <c r="F149" s="149">
        <f t="shared" si="50"/>
        <v>474</v>
      </c>
      <c r="G149" s="149">
        <f t="shared" si="50"/>
        <v>368</v>
      </c>
      <c r="H149" s="149">
        <f t="shared" si="50"/>
        <v>308</v>
      </c>
      <c r="I149" s="150">
        <f t="shared" si="50"/>
        <v>425</v>
      </c>
      <c r="J149" s="1"/>
      <c r="K149" s="151">
        <f>ROUND(D149*(100000/Appendix!D$16),1)</f>
        <v>1420.6</v>
      </c>
      <c r="L149" s="152">
        <f>ROUND(E149*(100000/Appendix!E$16),1)</f>
        <v>1385.6</v>
      </c>
      <c r="M149" s="152">
        <f>ROUND(F149*(100000/Appendix!F$16),1)</f>
        <v>1789</v>
      </c>
      <c r="N149" s="152">
        <f>ROUND(G149*(100000/Appendix!G$16),1)</f>
        <v>1393.3</v>
      </c>
      <c r="O149" s="152">
        <f>ROUND(H149*(100000/Appendix!H$16),1)</f>
        <v>1162.9000000000001</v>
      </c>
      <c r="P149" s="153">
        <f>ROUND(I149*(100000/Appendix!I$16),1)</f>
        <v>1605.5</v>
      </c>
      <c r="Q149" s="1"/>
      <c r="R149" s="1"/>
      <c r="S149" s="1"/>
      <c r="T149" s="1"/>
      <c r="U149" s="1"/>
      <c r="V149" s="1"/>
      <c r="W149" s="1"/>
      <c r="X149" s="1"/>
      <c r="Y149" s="1"/>
      <c r="Z149" s="1"/>
      <c r="AA149" s="1"/>
      <c r="AB149" s="1"/>
    </row>
    <row r="150" spans="1:28" x14ac:dyDescent="0.2">
      <c r="A150" s="11">
        <v>13</v>
      </c>
      <c r="B150" s="34">
        <v>25</v>
      </c>
      <c r="C150" s="161" t="s">
        <v>104</v>
      </c>
      <c r="D150" s="184">
        <f t="array" ref="D150">IF(ISERROR(INDEX([1]Yearly!E$2:E$180,MATCH($A150&amp;$B150,[1]Yearly!$C$2:$C$180&amp;[1]Yearly!$D$2:$D$180,0))),0,(INDEX([1]Yearly!E$2:E$180,MATCH($A150&amp;$B150,[1]Yearly!$C$2:$C$180&amp;[1]Yearly!$D$2:$D$180,0))))</f>
        <v>1546</v>
      </c>
      <c r="E150" s="162">
        <f t="array" ref="E150">IF(ISERROR(INDEX([1]Yearly!F$2:F$180,MATCH($A150&amp;$B150,[1]Yearly!$C$2:$C$180&amp;[1]Yearly!$D$2:$D$180,0))),0,(INDEX([1]Yearly!F$2:F$180,MATCH($A150&amp;$B150,[1]Yearly!$C$2:$C$180&amp;[1]Yearly!$D$2:$D$180,0))))</f>
        <v>1507</v>
      </c>
      <c r="F150" s="162">
        <f t="array" ref="F150">IF(ISERROR(INDEX([1]Yearly!G$2:G$180,MATCH($A150&amp;$B150,[1]Yearly!$C$2:$C$180&amp;[1]Yearly!$D$2:$D$180,0))),0,(INDEX([1]Yearly!G$2:G$180,MATCH($A150&amp;$B150,[1]Yearly!$C$2:$C$180&amp;[1]Yearly!$D$2:$D$180,0))))</f>
        <v>1546</v>
      </c>
      <c r="G150" s="162">
        <f t="array" ref="G150">IF(ISERROR(INDEX([1]Yearly!H$2:H$180,MATCH($A150&amp;$B150,[1]Yearly!$C$2:$C$180&amp;[1]Yearly!$D$2:$D$180,0))),0,(INDEX([1]Yearly!H$2:H$180,MATCH($A150&amp;$B150,[1]Yearly!$C$2:$C$180&amp;[1]Yearly!$D$2:$D$180,0))))</f>
        <v>1651</v>
      </c>
      <c r="H150" s="162">
        <f t="array" ref="H150">IF(ISERROR(INDEX([1]Yearly!I$2:I$180,MATCH($A150&amp;$B150,[1]Yearly!$C$2:$C$180&amp;[1]Yearly!$D$2:$D$180,0))),0,(INDEX([1]Yearly!I$2:I$180,MATCH($A150&amp;$B150,[1]Yearly!$C$2:$C$180&amp;[1]Yearly!$D$2:$D$180,0))))</f>
        <v>1653</v>
      </c>
      <c r="I150" s="163">
        <f t="array" ref="I150">IF(ISERROR(INDEX([1]Yearly!J$2:J$180,MATCH($A150&amp;$B150,[1]Yearly!$C$2:$C$180&amp;[1]Yearly!$D$2:$D$180,0))),0,(INDEX([1]Yearly!J$2:J$180,MATCH($A150&amp;$B150,[1]Yearly!$C$2:$C$180&amp;[1]Yearly!$D$2:$D$180,0))))</f>
        <v>2382</v>
      </c>
      <c r="J150" s="1"/>
      <c r="K150" s="164">
        <f>ROUND(D150*(100000/Appendix!D$16),1)</f>
        <v>5810.1</v>
      </c>
      <c r="L150" s="165">
        <f>ROUND(E150*(100000/Appendix!E$16),1)</f>
        <v>5674.2</v>
      </c>
      <c r="M150" s="165">
        <f>ROUND(F150*(100000/Appendix!F$16),1)</f>
        <v>5835.1</v>
      </c>
      <c r="N150" s="165">
        <f>ROUND(G150*(100000/Appendix!G$16),1)</f>
        <v>6250.7</v>
      </c>
      <c r="O150" s="165">
        <f>ROUND(H150*(100000/Appendix!H$16),1)</f>
        <v>6241.3</v>
      </c>
      <c r="P150" s="166">
        <f>ROUND(I150*(100000/Appendix!I$16),1)</f>
        <v>8998.5</v>
      </c>
      <c r="Q150" s="1"/>
      <c r="R150" s="1"/>
      <c r="S150" s="1"/>
      <c r="T150" s="1"/>
      <c r="U150" s="1"/>
      <c r="V150" s="1"/>
      <c r="W150" s="1"/>
      <c r="X150" s="1"/>
      <c r="Y150" s="1"/>
      <c r="Z150" s="1"/>
      <c r="AA150" s="1"/>
      <c r="AB150" s="1"/>
    </row>
    <row r="151" spans="1:28" x14ac:dyDescent="0.2">
      <c r="A151" s="11">
        <v>13</v>
      </c>
      <c r="B151" s="34">
        <v>26</v>
      </c>
      <c r="C151" s="161" t="s">
        <v>105</v>
      </c>
      <c r="D151" s="184">
        <f t="array" ref="D151">IF(ISERROR(INDEX([1]Yearly!E$2:E$180,MATCH($A151&amp;$B151,[1]Yearly!$C$2:$C$180&amp;[1]Yearly!$D$2:$D$180,0))),0,(INDEX([1]Yearly!E$2:E$180,MATCH($A151&amp;$B151,[1]Yearly!$C$2:$C$180&amp;[1]Yearly!$D$2:$D$180,0))))</f>
        <v>1804</v>
      </c>
      <c r="E151" s="162">
        <f t="array" ref="E151">IF(ISERROR(INDEX([1]Yearly!F$2:F$180,MATCH($A151&amp;$B151,[1]Yearly!$C$2:$C$180&amp;[1]Yearly!$D$2:$D$180,0))),0,(INDEX([1]Yearly!F$2:F$180,MATCH($A151&amp;$B151,[1]Yearly!$C$2:$C$180&amp;[1]Yearly!$D$2:$D$180,0))))</f>
        <v>1731</v>
      </c>
      <c r="F151" s="162">
        <f t="array" ref="F151">IF(ISERROR(INDEX([1]Yearly!G$2:G$180,MATCH($A151&amp;$B151,[1]Yearly!$C$2:$C$180&amp;[1]Yearly!$D$2:$D$180,0))),0,(INDEX([1]Yearly!G$2:G$180,MATCH($A151&amp;$B151,[1]Yearly!$C$2:$C$180&amp;[1]Yearly!$D$2:$D$180,0))))</f>
        <v>1722</v>
      </c>
      <c r="G151" s="162">
        <f t="array" ref="G151">IF(ISERROR(INDEX([1]Yearly!H$2:H$180,MATCH($A151&amp;$B151,[1]Yearly!$C$2:$C$180&amp;[1]Yearly!$D$2:$D$180,0))),0,(INDEX([1]Yearly!H$2:H$180,MATCH($A151&amp;$B151,[1]Yearly!$C$2:$C$180&amp;[1]Yearly!$D$2:$D$180,0))))</f>
        <v>2012</v>
      </c>
      <c r="H151" s="162">
        <f t="array" ref="H151">IF(ISERROR(INDEX([1]Yearly!I$2:I$180,MATCH($A151&amp;$B151,[1]Yearly!$C$2:$C$180&amp;[1]Yearly!$D$2:$D$180,0))),0,(INDEX([1]Yearly!I$2:I$180,MATCH($A151&amp;$B151,[1]Yearly!$C$2:$C$180&amp;[1]Yearly!$D$2:$D$180,0))))</f>
        <v>2063</v>
      </c>
      <c r="I151" s="163">
        <f t="array" ref="I151">IF(ISERROR(INDEX([1]Yearly!J$2:J$180,MATCH($A151&amp;$B151,[1]Yearly!$C$2:$C$180&amp;[1]Yearly!$D$2:$D$180,0))),0,(INDEX([1]Yearly!J$2:J$180,MATCH($A151&amp;$B151,[1]Yearly!$C$2:$C$180&amp;[1]Yearly!$D$2:$D$180,0))))</f>
        <v>2550</v>
      </c>
      <c r="J151" s="1"/>
      <c r="K151" s="164">
        <f>ROUND(D151*(100000/Appendix!D$16),1)</f>
        <v>6779.7</v>
      </c>
      <c r="L151" s="165">
        <f>ROUND(E151*(100000/Appendix!E$16),1)</f>
        <v>6517.6</v>
      </c>
      <c r="M151" s="165">
        <f>ROUND(F151*(100000/Appendix!F$16),1)</f>
        <v>6499.3</v>
      </c>
      <c r="N151" s="165">
        <f>ROUND(G151*(100000/Appendix!G$16),1)</f>
        <v>7617.5</v>
      </c>
      <c r="O151" s="165">
        <f>ROUND(H151*(100000/Appendix!H$16),1)</f>
        <v>7789.3</v>
      </c>
      <c r="P151" s="166">
        <f>ROUND(I151*(100000/Appendix!I$16),1)</f>
        <v>9633.2000000000007</v>
      </c>
      <c r="Q151" s="1"/>
      <c r="R151" s="1"/>
      <c r="S151" s="1"/>
      <c r="T151" s="1"/>
      <c r="U151" s="1"/>
      <c r="V151" s="1"/>
      <c r="W151" s="1"/>
      <c r="X151" s="1"/>
      <c r="Y151" s="1"/>
      <c r="Z151" s="1"/>
      <c r="AA151" s="1"/>
      <c r="AB151" s="1"/>
    </row>
    <row r="152" spans="1:28" ht="13.5" thickBot="1" x14ac:dyDescent="0.25">
      <c r="C152" s="84" t="s">
        <v>53</v>
      </c>
      <c r="D152" s="168">
        <f>SUM(D143+D146+D149+D150+D151)</f>
        <v>4434</v>
      </c>
      <c r="E152" s="175">
        <f t="shared" ref="E152:I152" si="51">SUM(E143+E146+E149+E150+E151)</f>
        <v>4269</v>
      </c>
      <c r="F152" s="175">
        <f t="shared" si="51"/>
        <v>4784</v>
      </c>
      <c r="G152" s="175">
        <f t="shared" si="51"/>
        <v>4961</v>
      </c>
      <c r="H152" s="175">
        <f t="shared" si="51"/>
        <v>5096</v>
      </c>
      <c r="I152" s="176">
        <f t="shared" si="51"/>
        <v>7098</v>
      </c>
      <c r="J152" s="1"/>
      <c r="K152" s="177">
        <f>ROUND(D152*(100000/Appendix!D$16),1)</f>
        <v>16663.5</v>
      </c>
      <c r="L152" s="178">
        <f>ROUND(E152*(100000/Appendix!E$16),1)</f>
        <v>16073.6</v>
      </c>
      <c r="M152" s="178">
        <f>ROUND(F152*(100000/Appendix!F$16),1)</f>
        <v>18056.2</v>
      </c>
      <c r="N152" s="178">
        <f>ROUND(G152*(100000/Appendix!G$16),1)</f>
        <v>18782.400000000001</v>
      </c>
      <c r="O152" s="178">
        <f>ROUND(H152*(100000/Appendix!H$16),1)</f>
        <v>19241.099999999999</v>
      </c>
      <c r="P152" s="179">
        <f>ROUND(I152*(100000/Appendix!I$16),1)</f>
        <v>26814.2</v>
      </c>
      <c r="Q152" s="1"/>
      <c r="R152" s="1"/>
      <c r="S152" s="1"/>
      <c r="T152" s="1"/>
      <c r="U152" s="1"/>
      <c r="V152" s="1"/>
      <c r="W152" s="1"/>
      <c r="X152" s="1"/>
      <c r="Y152" s="1"/>
      <c r="Z152" s="1"/>
      <c r="AA152" s="1"/>
      <c r="AB152" s="1"/>
    </row>
    <row r="153" spans="1:28" ht="13.5" thickTop="1" x14ac:dyDescent="0.2">
      <c r="C153" s="75" t="str">
        <f>$C$39</f>
        <v>Data extracted from PROMIS on 01/06/2022</v>
      </c>
    </row>
    <row r="155" spans="1:28" s="29" customFormat="1" ht="12.75" customHeight="1" x14ac:dyDescent="0.25">
      <c r="A155" s="11"/>
      <c r="B155" s="34"/>
      <c r="C155" s="33" t="s">
        <v>109</v>
      </c>
    </row>
    <row r="156" spans="1:28" s="29" customFormat="1" ht="13.5" customHeight="1" x14ac:dyDescent="0.25">
      <c r="A156" s="11"/>
      <c r="B156" s="34"/>
      <c r="C156" s="33" t="str">
        <f>$C$4</f>
        <v>Data for the 12 months ending in April, 2017 to 2022</v>
      </c>
      <c r="K156" s="131" t="s">
        <v>86</v>
      </c>
    </row>
    <row r="157" spans="1:28" x14ac:dyDescent="0.2">
      <c r="A157" s="29"/>
      <c r="B157" s="30"/>
      <c r="C157" s="35" t="s">
        <v>20</v>
      </c>
      <c r="D157" s="132" t="str">
        <f>$D$5</f>
        <v>2017</v>
      </c>
      <c r="E157" s="133" t="str">
        <f>$E$5</f>
        <v>2018</v>
      </c>
      <c r="F157" s="133" t="str">
        <f>$F$5</f>
        <v>2019</v>
      </c>
      <c r="G157" s="133" t="str">
        <f>$G$5</f>
        <v>2020</v>
      </c>
      <c r="H157" s="133" t="str">
        <f>$H$5</f>
        <v>2021</v>
      </c>
      <c r="I157" s="180" t="str">
        <f>$I$5</f>
        <v>2022</v>
      </c>
      <c r="J157" s="1"/>
      <c r="K157" s="132" t="str">
        <f>$D$5</f>
        <v>2017</v>
      </c>
      <c r="L157" s="133" t="str">
        <f>$E$5</f>
        <v>2018</v>
      </c>
      <c r="M157" s="133" t="str">
        <f>$F$5</f>
        <v>2019</v>
      </c>
      <c r="N157" s="133" t="str">
        <f>$G$5</f>
        <v>2020</v>
      </c>
      <c r="O157" s="133" t="str">
        <f>$H$5</f>
        <v>2021</v>
      </c>
      <c r="P157" s="180" t="str">
        <f>$I$5</f>
        <v>2022</v>
      </c>
      <c r="Q157" s="1"/>
      <c r="R157" s="1"/>
      <c r="S157" s="1"/>
      <c r="T157" s="1"/>
      <c r="U157" s="1"/>
      <c r="V157" s="1"/>
      <c r="W157" s="1"/>
      <c r="X157" s="1"/>
      <c r="Y157" s="1"/>
      <c r="Z157" s="1"/>
      <c r="AA157" s="1"/>
      <c r="AB157" s="1"/>
    </row>
    <row r="158" spans="1:28" x14ac:dyDescent="0.2">
      <c r="A158" s="11">
        <v>14</v>
      </c>
      <c r="B158" s="34">
        <v>1</v>
      </c>
      <c r="C158" s="80" t="s">
        <v>21</v>
      </c>
      <c r="D158" s="136">
        <f t="array" ref="D158">IF(ISERROR(INDEX([1]Yearly!E$2:E$180,MATCH($A158&amp;$B158,[1]Yearly!$C$2:$C$180&amp;[1]Yearly!$D$2:$D$180,0))),0,(INDEX([1]Yearly!E$2:E$180,MATCH($A158&amp;$B158,[1]Yearly!$C$2:$C$180&amp;[1]Yearly!$D$2:$D$180,0))))</f>
        <v>2</v>
      </c>
      <c r="E158" s="137">
        <f t="array" ref="E158">IF(ISERROR(INDEX([1]Yearly!F$2:F$180,MATCH($A158&amp;$B158,[1]Yearly!$C$2:$C$180&amp;[1]Yearly!$D$2:$D$180,0))),0,(INDEX([1]Yearly!F$2:F$180,MATCH($A158&amp;$B158,[1]Yearly!$C$2:$C$180&amp;[1]Yearly!$D$2:$D$180,0))))</f>
        <v>1</v>
      </c>
      <c r="F158" s="137">
        <f t="array" ref="F158">IF(ISERROR(INDEX([1]Yearly!G$2:G$180,MATCH($A158&amp;$B158,[1]Yearly!$C$2:$C$180&amp;[1]Yearly!$D$2:$D$180,0))),0,(INDEX([1]Yearly!G$2:G$180,MATCH($A158&amp;$B158,[1]Yearly!$C$2:$C$180&amp;[1]Yearly!$D$2:$D$180,0))))</f>
        <v>0</v>
      </c>
      <c r="G158" s="137">
        <f t="array" ref="G158">IF(ISERROR(INDEX([1]Yearly!H$2:H$180,MATCH($A158&amp;$B158,[1]Yearly!$C$2:$C$180&amp;[1]Yearly!$D$2:$D$180,0))),0,(INDEX([1]Yearly!H$2:H$180,MATCH($A158&amp;$B158,[1]Yearly!$C$2:$C$180&amp;[1]Yearly!$D$2:$D$180,0))))</f>
        <v>1</v>
      </c>
      <c r="H158" s="137">
        <f t="array" ref="H158">IF(ISERROR(INDEX([1]Yearly!I$2:I$180,MATCH($A158&amp;$B158,[1]Yearly!$C$2:$C$180&amp;[1]Yearly!$D$2:$D$180,0))),0,(INDEX([1]Yearly!I$2:I$180,MATCH($A158&amp;$B158,[1]Yearly!$C$2:$C$180&amp;[1]Yearly!$D$2:$D$180,0))))</f>
        <v>0</v>
      </c>
      <c r="I158" s="181">
        <f t="array" ref="I158">IF(ISERROR(INDEX([1]Yearly!J$2:J$180,MATCH($A158&amp;$B158,[1]Yearly!$C$2:$C$180&amp;[1]Yearly!$D$2:$D$180,0))),0,(INDEX([1]Yearly!J$2:J$180,MATCH($A158&amp;$B158,[1]Yearly!$C$2:$C$180&amp;[1]Yearly!$D$2:$D$180,0))))</f>
        <v>0</v>
      </c>
      <c r="J158" s="1"/>
      <c r="K158" s="139">
        <f>ROUND(D158*(100000/Appendix!D$17),1)</f>
        <v>18.8</v>
      </c>
      <c r="L158" s="140">
        <f>ROUND(E158*(100000/Appendix!E$17),1)</f>
        <v>9.4</v>
      </c>
      <c r="M158" s="140">
        <f>ROUND(F158*(100000/Appendix!F$17),1)</f>
        <v>0</v>
      </c>
      <c r="N158" s="140">
        <f>ROUND(G158*(100000/Appendix!G$17),1)</f>
        <v>9.3000000000000007</v>
      </c>
      <c r="O158" s="140">
        <f>ROUND(H158*(100000/Appendix!H$17),1)</f>
        <v>0</v>
      </c>
      <c r="P158" s="182">
        <f>ROUND(I158*(100000/Appendix!I$17),1)</f>
        <v>0</v>
      </c>
      <c r="Q158" s="1"/>
      <c r="R158" s="1"/>
      <c r="S158" s="1"/>
      <c r="T158" s="1"/>
      <c r="U158" s="1"/>
      <c r="V158" s="1"/>
      <c r="W158" s="1"/>
      <c r="X158" s="1"/>
      <c r="Y158" s="1"/>
      <c r="Z158" s="1"/>
      <c r="AA158" s="1"/>
      <c r="AB158" s="1"/>
    </row>
    <row r="159" spans="1:28" x14ac:dyDescent="0.2">
      <c r="A159" s="11">
        <v>14</v>
      </c>
      <c r="B159" s="34">
        <v>2</v>
      </c>
      <c r="C159" s="81" t="s">
        <v>110</v>
      </c>
      <c r="D159" s="143">
        <f t="array" ref="D159">IF(ISERROR(INDEX([1]Yearly!E$2:E$180,MATCH($A159&amp;$B159,[1]Yearly!$C$2:$C$180&amp;[1]Yearly!$D$2:$D$180,0))),0,(INDEX([1]Yearly!E$2:E$180,MATCH($A159&amp;$B159,[1]Yearly!$C$2:$C$180&amp;[1]Yearly!$D$2:$D$180,0))))</f>
        <v>0</v>
      </c>
      <c r="E159" s="144">
        <f t="array" ref="E159">IF(ISERROR(INDEX([1]Yearly!F$2:F$180,MATCH($A159&amp;$B159,[1]Yearly!$C$2:$C$180&amp;[1]Yearly!$D$2:$D$180,0))),0,(INDEX([1]Yearly!F$2:F$180,MATCH($A159&amp;$B159,[1]Yearly!$C$2:$C$180&amp;[1]Yearly!$D$2:$D$180,0))))</f>
        <v>0</v>
      </c>
      <c r="F159" s="144">
        <f t="array" ref="F159">IF(ISERROR(INDEX([1]Yearly!G$2:G$180,MATCH($A159&amp;$B159,[1]Yearly!$C$2:$C$180&amp;[1]Yearly!$D$2:$D$180,0))),0,(INDEX([1]Yearly!G$2:G$180,MATCH($A159&amp;$B159,[1]Yearly!$C$2:$C$180&amp;[1]Yearly!$D$2:$D$180,0))))</f>
        <v>0</v>
      </c>
      <c r="G159" s="144">
        <f t="array" ref="G159">IF(ISERROR(INDEX([1]Yearly!H$2:H$180,MATCH($A159&amp;$B159,[1]Yearly!$C$2:$C$180&amp;[1]Yearly!$D$2:$D$180,0))),0,(INDEX([1]Yearly!H$2:H$180,MATCH($A159&amp;$B159,[1]Yearly!$C$2:$C$180&amp;[1]Yearly!$D$2:$D$180,0))))</f>
        <v>0</v>
      </c>
      <c r="H159" s="144">
        <f t="array" ref="H159">IF(ISERROR(INDEX([1]Yearly!I$2:I$180,MATCH($A159&amp;$B159,[1]Yearly!$C$2:$C$180&amp;[1]Yearly!$D$2:$D$180,0))),0,(INDEX([1]Yearly!I$2:I$180,MATCH($A159&amp;$B159,[1]Yearly!$C$2:$C$180&amp;[1]Yearly!$D$2:$D$180,0))))</f>
        <v>0</v>
      </c>
      <c r="I159" s="138">
        <f t="array" ref="I159">IF(ISERROR(INDEX([1]Yearly!J$2:J$180,MATCH($A159&amp;$B159,[1]Yearly!$C$2:$C$180&amp;[1]Yearly!$D$2:$D$180,0))),0,(INDEX([1]Yearly!J$2:J$180,MATCH($A159&amp;$B159,[1]Yearly!$C$2:$C$180&amp;[1]Yearly!$D$2:$D$180,0))))</f>
        <v>0</v>
      </c>
      <c r="J159" s="1"/>
      <c r="K159" s="145">
        <f>ROUND(D159*(100000/Appendix!D$17),1)</f>
        <v>0</v>
      </c>
      <c r="L159" s="146">
        <f>ROUND(E159*(100000/Appendix!E$17),1)</f>
        <v>0</v>
      </c>
      <c r="M159" s="146">
        <f>ROUND(F159*(100000/Appendix!F$17),1)</f>
        <v>0</v>
      </c>
      <c r="N159" s="146">
        <f>ROUND(G159*(100000/Appendix!G$17),1)</f>
        <v>0</v>
      </c>
      <c r="O159" s="146">
        <f>ROUND(H159*(100000/Appendix!H$17),1)</f>
        <v>0</v>
      </c>
      <c r="P159" s="141">
        <f>ROUND(I159*(100000/Appendix!I$17),1)</f>
        <v>0</v>
      </c>
      <c r="Q159" s="1"/>
      <c r="R159" s="1"/>
      <c r="S159" s="1"/>
      <c r="T159" s="1"/>
      <c r="U159" s="1"/>
      <c r="V159" s="1"/>
      <c r="W159" s="1"/>
      <c r="X159" s="1"/>
      <c r="Y159" s="1"/>
      <c r="Z159" s="1"/>
      <c r="AA159" s="1"/>
      <c r="AB159" s="1"/>
    </row>
    <row r="160" spans="1:28" x14ac:dyDescent="0.2">
      <c r="A160" s="11">
        <v>14</v>
      </c>
      <c r="B160" s="34">
        <v>4</v>
      </c>
      <c r="C160" s="81" t="s">
        <v>87</v>
      </c>
      <c r="D160" s="143">
        <f t="array" ref="D160">IF(ISERROR(INDEX([1]Yearly!E$2:E$180,MATCH($A160&amp;$B160,[1]Yearly!$C$2:$C$180&amp;[1]Yearly!$D$2:$D$180,0))),0,(INDEX([1]Yearly!E$2:E$180,MATCH($A160&amp;$B160,[1]Yearly!$C$2:$C$180&amp;[1]Yearly!$D$2:$D$180,0))))</f>
        <v>1</v>
      </c>
      <c r="E160" s="144">
        <f t="array" ref="E160">IF(ISERROR(INDEX([1]Yearly!F$2:F$180,MATCH($A160&amp;$B160,[1]Yearly!$C$2:$C$180&amp;[1]Yearly!$D$2:$D$180,0))),0,(INDEX([1]Yearly!F$2:F$180,MATCH($A160&amp;$B160,[1]Yearly!$C$2:$C$180&amp;[1]Yearly!$D$2:$D$180,0))))</f>
        <v>1</v>
      </c>
      <c r="F160" s="144">
        <f t="array" ref="F160">IF(ISERROR(INDEX([1]Yearly!G$2:G$180,MATCH($A160&amp;$B160,[1]Yearly!$C$2:$C$180&amp;[1]Yearly!$D$2:$D$180,0))),0,(INDEX([1]Yearly!G$2:G$180,MATCH($A160&amp;$B160,[1]Yearly!$C$2:$C$180&amp;[1]Yearly!$D$2:$D$180,0))))</f>
        <v>0</v>
      </c>
      <c r="G160" s="144">
        <f t="array" ref="G160">IF(ISERROR(INDEX([1]Yearly!H$2:H$180,MATCH($A160&amp;$B160,[1]Yearly!$C$2:$C$180&amp;[1]Yearly!$D$2:$D$180,0))),0,(INDEX([1]Yearly!H$2:H$180,MATCH($A160&amp;$B160,[1]Yearly!$C$2:$C$180&amp;[1]Yearly!$D$2:$D$180,0))))</f>
        <v>0</v>
      </c>
      <c r="H160" s="144">
        <f t="array" ref="H160">IF(ISERROR(INDEX([1]Yearly!I$2:I$180,MATCH($A160&amp;$B160,[1]Yearly!$C$2:$C$180&amp;[1]Yearly!$D$2:$D$180,0))),0,(INDEX([1]Yearly!I$2:I$180,MATCH($A160&amp;$B160,[1]Yearly!$C$2:$C$180&amp;[1]Yearly!$D$2:$D$180,0))))</f>
        <v>1</v>
      </c>
      <c r="I160" s="138">
        <f t="array" ref="I160">IF(ISERROR(INDEX([1]Yearly!J$2:J$180,MATCH($A160&amp;$B160,[1]Yearly!$C$2:$C$180&amp;[1]Yearly!$D$2:$D$180,0))),0,(INDEX([1]Yearly!J$2:J$180,MATCH($A160&amp;$B160,[1]Yearly!$C$2:$C$180&amp;[1]Yearly!$D$2:$D$180,0))))</f>
        <v>1</v>
      </c>
      <c r="J160" s="1"/>
      <c r="K160" s="145">
        <f>ROUND(D160*(100000/Appendix!D$17),1)</f>
        <v>9.4</v>
      </c>
      <c r="L160" s="146">
        <f>ROUND(E160*(100000/Appendix!E$17),1)</f>
        <v>9.4</v>
      </c>
      <c r="M160" s="146">
        <f>ROUND(F160*(100000/Appendix!F$17),1)</f>
        <v>0</v>
      </c>
      <c r="N160" s="146">
        <f>ROUND(G160*(100000/Appendix!G$17),1)</f>
        <v>0</v>
      </c>
      <c r="O160" s="146">
        <f>ROUND(H160*(100000/Appendix!H$17),1)</f>
        <v>9.3000000000000007</v>
      </c>
      <c r="P160" s="141">
        <f>ROUND(I160*(100000/Appendix!I$17),1)</f>
        <v>9.4</v>
      </c>
      <c r="Q160" s="1"/>
      <c r="R160" s="1"/>
      <c r="S160" s="1"/>
      <c r="T160" s="1"/>
      <c r="U160" s="1"/>
      <c r="V160" s="1"/>
      <c r="W160" s="1"/>
      <c r="X160" s="1"/>
      <c r="Y160" s="1"/>
      <c r="Z160" s="1"/>
      <c r="AA160" s="1"/>
      <c r="AB160" s="1"/>
    </row>
    <row r="161" spans="1:28" x14ac:dyDescent="0.2">
      <c r="A161" s="11">
        <v>14</v>
      </c>
      <c r="B161" s="34">
        <v>5</v>
      </c>
      <c r="C161" s="81" t="s">
        <v>88</v>
      </c>
      <c r="D161" s="143">
        <f t="array" ref="D161">IF(ISERROR(INDEX([1]Yearly!E$2:E$180,MATCH($A161&amp;$B161,[1]Yearly!$C$2:$C$180&amp;[1]Yearly!$D$2:$D$180,0))),0,(INDEX([1]Yearly!E$2:E$180,MATCH($A161&amp;$B161,[1]Yearly!$C$2:$C$180&amp;[1]Yearly!$D$2:$D$180,0))))</f>
        <v>0</v>
      </c>
      <c r="E161" s="144">
        <f t="array" ref="E161">IF(ISERROR(INDEX([1]Yearly!F$2:F$180,MATCH($A161&amp;$B161,[1]Yearly!$C$2:$C$180&amp;[1]Yearly!$D$2:$D$180,0))),0,(INDEX([1]Yearly!F$2:F$180,MATCH($A161&amp;$B161,[1]Yearly!$C$2:$C$180&amp;[1]Yearly!$D$2:$D$180,0))))</f>
        <v>0</v>
      </c>
      <c r="F161" s="144">
        <f t="array" ref="F161">IF(ISERROR(INDEX([1]Yearly!G$2:G$180,MATCH($A161&amp;$B161,[1]Yearly!$C$2:$C$180&amp;[1]Yearly!$D$2:$D$180,0))),0,(INDEX([1]Yearly!G$2:G$180,MATCH($A161&amp;$B161,[1]Yearly!$C$2:$C$180&amp;[1]Yearly!$D$2:$D$180,0))))</f>
        <v>0</v>
      </c>
      <c r="G161" s="144">
        <f t="array" ref="G161">IF(ISERROR(INDEX([1]Yearly!H$2:H$180,MATCH($A161&amp;$B161,[1]Yearly!$C$2:$C$180&amp;[1]Yearly!$D$2:$D$180,0))),0,(INDEX([1]Yearly!H$2:H$180,MATCH($A161&amp;$B161,[1]Yearly!$C$2:$C$180&amp;[1]Yearly!$D$2:$D$180,0))))</f>
        <v>0</v>
      </c>
      <c r="H161" s="144">
        <f t="array" ref="H161">IF(ISERROR(INDEX([1]Yearly!I$2:I$180,MATCH($A161&amp;$B161,[1]Yearly!$C$2:$C$180&amp;[1]Yearly!$D$2:$D$180,0))),0,(INDEX([1]Yearly!I$2:I$180,MATCH($A161&amp;$B161,[1]Yearly!$C$2:$C$180&amp;[1]Yearly!$D$2:$D$180,0))))</f>
        <v>0</v>
      </c>
      <c r="I161" s="138">
        <f t="array" ref="I161">IF(ISERROR(INDEX([1]Yearly!J$2:J$180,MATCH($A161&amp;$B161,[1]Yearly!$C$2:$C$180&amp;[1]Yearly!$D$2:$D$180,0))),0,(INDEX([1]Yearly!J$2:J$180,MATCH($A161&amp;$B161,[1]Yearly!$C$2:$C$180&amp;[1]Yearly!$D$2:$D$180,0))))</f>
        <v>0</v>
      </c>
      <c r="J161" s="1"/>
      <c r="K161" s="145">
        <f>ROUND(D161*(100000/Appendix!D$17),1)</f>
        <v>0</v>
      </c>
      <c r="L161" s="146">
        <f>ROUND(E161*(100000/Appendix!E$17),1)</f>
        <v>0</v>
      </c>
      <c r="M161" s="146">
        <f>ROUND(F161*(100000/Appendix!F$17),1)</f>
        <v>0</v>
      </c>
      <c r="N161" s="146">
        <f>ROUND(G161*(100000/Appendix!G$17),1)</f>
        <v>0</v>
      </c>
      <c r="O161" s="146">
        <f>ROUND(H161*(100000/Appendix!H$17),1)</f>
        <v>0</v>
      </c>
      <c r="P161" s="141">
        <f>ROUND(I161*(100000/Appendix!I$17),1)</f>
        <v>0</v>
      </c>
      <c r="Q161" s="1"/>
      <c r="R161" s="1"/>
      <c r="S161" s="1"/>
      <c r="T161" s="1"/>
      <c r="U161" s="1"/>
      <c r="V161" s="1"/>
      <c r="W161" s="1"/>
      <c r="X161" s="1"/>
      <c r="Y161" s="1"/>
      <c r="Z161" s="1"/>
      <c r="AA161" s="1"/>
      <c r="AB161" s="1"/>
    </row>
    <row r="162" spans="1:28" x14ac:dyDescent="0.2">
      <c r="C162" s="147" t="s">
        <v>25</v>
      </c>
      <c r="D162" s="183">
        <f>SUM(D158:D161)</f>
        <v>3</v>
      </c>
      <c r="E162" s="149">
        <f t="shared" ref="E162:I162" si="52">SUM(E158:E161)</f>
        <v>2</v>
      </c>
      <c r="F162" s="149">
        <f t="shared" si="52"/>
        <v>0</v>
      </c>
      <c r="G162" s="149">
        <f t="shared" si="52"/>
        <v>1</v>
      </c>
      <c r="H162" s="149">
        <f t="shared" si="52"/>
        <v>1</v>
      </c>
      <c r="I162" s="150">
        <f t="shared" si="52"/>
        <v>1</v>
      </c>
      <c r="J162" s="1"/>
      <c r="K162" s="151">
        <f>ROUND(D162*(100000/Appendix!D$17),1)</f>
        <v>28.2</v>
      </c>
      <c r="L162" s="152">
        <f>ROUND(E162*(100000/Appendix!E$17),1)</f>
        <v>18.8</v>
      </c>
      <c r="M162" s="152">
        <f>ROUND(F162*(100000/Appendix!F$17),1)</f>
        <v>0</v>
      </c>
      <c r="N162" s="152">
        <f>ROUND(G162*(100000/Appendix!G$17),1)</f>
        <v>9.3000000000000007</v>
      </c>
      <c r="O162" s="152">
        <f>ROUND(H162*(100000/Appendix!H$17),1)</f>
        <v>9.3000000000000007</v>
      </c>
      <c r="P162" s="153">
        <f>ROUND(I162*(100000/Appendix!I$17),1)</f>
        <v>9.4</v>
      </c>
      <c r="Q162" s="1"/>
      <c r="R162" s="1"/>
      <c r="S162" s="1"/>
      <c r="T162" s="1"/>
      <c r="U162" s="1"/>
      <c r="V162" s="1"/>
      <c r="W162" s="1"/>
      <c r="X162" s="1"/>
      <c r="Y162" s="1"/>
      <c r="Z162" s="1"/>
      <c r="AA162" s="1"/>
      <c r="AB162" s="1"/>
    </row>
    <row r="163" spans="1:28" s="57" customFormat="1" x14ac:dyDescent="0.2">
      <c r="A163" s="57">
        <v>14</v>
      </c>
      <c r="B163" s="58">
        <v>6</v>
      </c>
      <c r="C163" s="83" t="s">
        <v>89</v>
      </c>
      <c r="D163" s="154">
        <f t="array" ref="D163">IF(ISERROR(INDEX([1]Yearly!E$2:E$180,MATCH($A163&amp;$B163,[1]Yearly!$C$2:$C$180&amp;[1]Yearly!$D$2:$D$180,0))),0,(INDEX([1]Yearly!E$2:E$180,MATCH($A163&amp;$B163,[1]Yearly!$C$2:$C$180&amp;[1]Yearly!$D$2:$D$180,0))))</f>
        <v>486</v>
      </c>
      <c r="E163" s="155">
        <f t="array" ref="E163">IF(ISERROR(INDEX([1]Yearly!F$2:F$180,MATCH($A163&amp;$B163,[1]Yearly!$C$2:$C$180&amp;[1]Yearly!$D$2:$D$180,0))),0,(INDEX([1]Yearly!F$2:F$180,MATCH($A163&amp;$B163,[1]Yearly!$C$2:$C$180&amp;[1]Yearly!$D$2:$D$180,0))))</f>
        <v>571</v>
      </c>
      <c r="F163" s="155">
        <f t="array" ref="F163">IF(ISERROR(INDEX([1]Yearly!G$2:G$180,MATCH($A163&amp;$B163,[1]Yearly!$C$2:$C$180&amp;[1]Yearly!$D$2:$D$180,0))),0,(INDEX([1]Yearly!G$2:G$180,MATCH($A163&amp;$B163,[1]Yearly!$C$2:$C$180&amp;[1]Yearly!$D$2:$D$180,0))))</f>
        <v>574</v>
      </c>
      <c r="G163" s="155">
        <f t="array" ref="G163">IF(ISERROR(INDEX([1]Yearly!H$2:H$180,MATCH($A163&amp;$B163,[1]Yearly!$C$2:$C$180&amp;[1]Yearly!$D$2:$D$180,0))),0,(INDEX([1]Yearly!H$2:H$180,MATCH($A163&amp;$B163,[1]Yearly!$C$2:$C$180&amp;[1]Yearly!$D$2:$D$180,0))))</f>
        <v>495</v>
      </c>
      <c r="H163" s="155">
        <f t="array" ref="H163">IF(ISERROR(INDEX([1]Yearly!I$2:I$180,MATCH($A163&amp;$B163,[1]Yearly!$C$2:$C$180&amp;[1]Yearly!$D$2:$D$180,0))),0,(INDEX([1]Yearly!I$2:I$180,MATCH($A163&amp;$B163,[1]Yearly!$C$2:$C$180&amp;[1]Yearly!$D$2:$D$180,0))))</f>
        <v>623</v>
      </c>
      <c r="I163" s="156">
        <f t="array" ref="I163">IF(ISERROR(INDEX([1]Yearly!J$2:J$180,MATCH($A163&amp;$B163,[1]Yearly!$C$2:$C$180&amp;[1]Yearly!$D$2:$D$180,0))),0,(INDEX([1]Yearly!J$2:J$180,MATCH($A163&amp;$B163,[1]Yearly!$C$2:$C$180&amp;[1]Yearly!$D$2:$D$180,0))))</f>
        <v>615</v>
      </c>
      <c r="J163" s="64"/>
      <c r="K163" s="157">
        <f>ROUND(D163*(100000/Appendix!D$17),1)</f>
        <v>4567.2</v>
      </c>
      <c r="L163" s="158">
        <f>ROUND(E163*(100000/Appendix!E$17),1)</f>
        <v>5355.5</v>
      </c>
      <c r="M163" s="158">
        <f>ROUND(F163*(100000/Appendix!F$17),1)</f>
        <v>5362.5</v>
      </c>
      <c r="N163" s="158">
        <f>ROUND(G163*(100000/Appendix!G$17),1)</f>
        <v>4618.3999999999996</v>
      </c>
      <c r="O163" s="158">
        <f>ROUND(H163*(100000/Appendix!H$17),1)</f>
        <v>5811</v>
      </c>
      <c r="P163" s="159">
        <f>ROUND(I163*(100000/Appendix!I$17),1)</f>
        <v>5775.2</v>
      </c>
      <c r="Q163" s="64"/>
      <c r="R163" s="64"/>
      <c r="S163" s="64"/>
      <c r="T163" s="64"/>
      <c r="U163" s="64"/>
      <c r="V163" s="64"/>
      <c r="W163" s="64"/>
      <c r="X163" s="64"/>
      <c r="Y163" s="64"/>
      <c r="Z163" s="64"/>
      <c r="AA163" s="64"/>
      <c r="AB163" s="64"/>
    </row>
    <row r="164" spans="1:28" x14ac:dyDescent="0.2">
      <c r="A164" s="11">
        <v>14</v>
      </c>
      <c r="B164" s="34">
        <v>7</v>
      </c>
      <c r="C164" s="81" t="s">
        <v>27</v>
      </c>
      <c r="D164" s="143">
        <f t="array" ref="D164">IF(ISERROR(INDEX([1]Yearly!E$2:E$180,MATCH($A164&amp;$B164,[1]Yearly!$C$2:$C$180&amp;[1]Yearly!$D$2:$D$180,0))),0,(INDEX([1]Yearly!E$2:E$180,MATCH($A164&amp;$B164,[1]Yearly!$C$2:$C$180&amp;[1]Yearly!$D$2:$D$180,0))))</f>
        <v>1</v>
      </c>
      <c r="E164" s="144">
        <f t="array" ref="E164">IF(ISERROR(INDEX([1]Yearly!F$2:F$180,MATCH($A164&amp;$B164,[1]Yearly!$C$2:$C$180&amp;[1]Yearly!$D$2:$D$180,0))),0,(INDEX([1]Yearly!F$2:F$180,MATCH($A164&amp;$B164,[1]Yearly!$C$2:$C$180&amp;[1]Yearly!$D$2:$D$180,0))))</f>
        <v>3</v>
      </c>
      <c r="F164" s="144">
        <f t="array" ref="F164">IF(ISERROR(INDEX([1]Yearly!G$2:G$180,MATCH($A164&amp;$B164,[1]Yearly!$C$2:$C$180&amp;[1]Yearly!$D$2:$D$180,0))),0,(INDEX([1]Yearly!G$2:G$180,MATCH($A164&amp;$B164,[1]Yearly!$C$2:$C$180&amp;[1]Yearly!$D$2:$D$180,0))))</f>
        <v>1</v>
      </c>
      <c r="G164" s="144">
        <f t="array" ref="G164">IF(ISERROR(INDEX([1]Yearly!H$2:H$180,MATCH($A164&amp;$B164,[1]Yearly!$C$2:$C$180&amp;[1]Yearly!$D$2:$D$180,0))),0,(INDEX([1]Yearly!H$2:H$180,MATCH($A164&amp;$B164,[1]Yearly!$C$2:$C$180&amp;[1]Yearly!$D$2:$D$180,0))))</f>
        <v>0</v>
      </c>
      <c r="H164" s="144">
        <f t="array" ref="H164">IF(ISERROR(INDEX([1]Yearly!I$2:I$180,MATCH($A164&amp;$B164,[1]Yearly!$C$2:$C$180&amp;[1]Yearly!$D$2:$D$180,0))),0,(INDEX([1]Yearly!I$2:I$180,MATCH($A164&amp;$B164,[1]Yearly!$C$2:$C$180&amp;[1]Yearly!$D$2:$D$180,0))))</f>
        <v>2</v>
      </c>
      <c r="I164" s="138">
        <f t="array" ref="I164">IF(ISERROR(INDEX([1]Yearly!J$2:J$180,MATCH($A164&amp;$B164,[1]Yearly!$C$2:$C$180&amp;[1]Yearly!$D$2:$D$180,0))),0,(INDEX([1]Yearly!J$2:J$180,MATCH($A164&amp;$B164,[1]Yearly!$C$2:$C$180&amp;[1]Yearly!$D$2:$D$180,0))))</f>
        <v>0</v>
      </c>
      <c r="J164" s="1"/>
      <c r="K164" s="145">
        <f>ROUND(D164*(100000/Appendix!D$17),1)</f>
        <v>9.4</v>
      </c>
      <c r="L164" s="146">
        <f>ROUND(E164*(100000/Appendix!E$17),1)</f>
        <v>28.1</v>
      </c>
      <c r="M164" s="146">
        <f>ROUND(F164*(100000/Appendix!F$17),1)</f>
        <v>9.3000000000000007</v>
      </c>
      <c r="N164" s="146">
        <f>ROUND(G164*(100000/Appendix!G$17),1)</f>
        <v>0</v>
      </c>
      <c r="O164" s="146">
        <f>ROUND(H164*(100000/Appendix!H$17),1)</f>
        <v>18.7</v>
      </c>
      <c r="P164" s="141">
        <f>ROUND(I164*(100000/Appendix!I$17),1)</f>
        <v>0</v>
      </c>
      <c r="Q164" s="1"/>
      <c r="R164" s="1"/>
      <c r="S164" s="1"/>
      <c r="T164" s="1"/>
      <c r="U164" s="1"/>
      <c r="V164" s="1"/>
      <c r="W164" s="1"/>
      <c r="X164" s="1"/>
      <c r="Y164" s="1"/>
      <c r="Z164" s="1"/>
      <c r="AA164" s="1"/>
      <c r="AB164" s="1"/>
    </row>
    <row r="165" spans="1:28" x14ac:dyDescent="0.2">
      <c r="C165" s="147" t="s">
        <v>28</v>
      </c>
      <c r="D165" s="183">
        <f>SUM(D163:D164)</f>
        <v>487</v>
      </c>
      <c r="E165" s="149">
        <f t="shared" ref="E165:I165" si="53">SUM(E163:E164)</f>
        <v>574</v>
      </c>
      <c r="F165" s="149">
        <f t="shared" si="53"/>
        <v>575</v>
      </c>
      <c r="G165" s="149">
        <f t="shared" si="53"/>
        <v>495</v>
      </c>
      <c r="H165" s="149">
        <f t="shared" si="53"/>
        <v>625</v>
      </c>
      <c r="I165" s="150">
        <f t="shared" si="53"/>
        <v>615</v>
      </c>
      <c r="J165" s="1"/>
      <c r="K165" s="151">
        <f>ROUND(D165*(100000/Appendix!D$17),1)</f>
        <v>4576.6000000000004</v>
      </c>
      <c r="L165" s="152">
        <f>ROUND(E165*(100000/Appendix!E$17),1)</f>
        <v>5383.6</v>
      </c>
      <c r="M165" s="152">
        <f>ROUND(F165*(100000/Appendix!F$17),1)</f>
        <v>5371.8</v>
      </c>
      <c r="N165" s="152">
        <f>ROUND(G165*(100000/Appendix!G$17),1)</f>
        <v>4618.3999999999996</v>
      </c>
      <c r="O165" s="152">
        <f>ROUND(H165*(100000/Appendix!H$17),1)</f>
        <v>5829.7</v>
      </c>
      <c r="P165" s="153">
        <f>ROUND(I165*(100000/Appendix!I$17),1)</f>
        <v>5775.2</v>
      </c>
      <c r="Q165" s="1"/>
      <c r="R165" s="1"/>
      <c r="S165" s="1"/>
      <c r="T165" s="1"/>
      <c r="U165" s="1"/>
      <c r="V165" s="1"/>
      <c r="W165" s="1"/>
      <c r="X165" s="1"/>
      <c r="Y165" s="1"/>
      <c r="Z165" s="1"/>
      <c r="AA165" s="1"/>
      <c r="AB165" s="1"/>
    </row>
    <row r="166" spans="1:28" s="57" customFormat="1" x14ac:dyDescent="0.2">
      <c r="A166" s="57">
        <v>14</v>
      </c>
      <c r="B166" s="58">
        <v>8</v>
      </c>
      <c r="C166" s="83" t="s">
        <v>29</v>
      </c>
      <c r="D166" s="154">
        <f t="array" ref="D166">IF(ISERROR(INDEX([1]Yearly!E$2:E$180,MATCH($A166&amp;$B166,[1]Yearly!$C$2:$C$180&amp;[1]Yearly!$D$2:$D$180,0))),0,(INDEX([1]Yearly!E$2:E$180,MATCH($A166&amp;$B166,[1]Yearly!$C$2:$C$180&amp;[1]Yearly!$D$2:$D$180,0))))</f>
        <v>38</v>
      </c>
      <c r="E166" s="155">
        <f t="array" ref="E166">IF(ISERROR(INDEX([1]Yearly!F$2:F$180,MATCH($A166&amp;$B166,[1]Yearly!$C$2:$C$180&amp;[1]Yearly!$D$2:$D$180,0))),0,(INDEX([1]Yearly!F$2:F$180,MATCH($A166&amp;$B166,[1]Yearly!$C$2:$C$180&amp;[1]Yearly!$D$2:$D$180,0))))</f>
        <v>42</v>
      </c>
      <c r="F166" s="155">
        <f t="array" ref="F166">IF(ISERROR(INDEX([1]Yearly!G$2:G$180,MATCH($A166&amp;$B166,[1]Yearly!$C$2:$C$180&amp;[1]Yearly!$D$2:$D$180,0))),0,(INDEX([1]Yearly!G$2:G$180,MATCH($A166&amp;$B166,[1]Yearly!$C$2:$C$180&amp;[1]Yearly!$D$2:$D$180,0))))</f>
        <v>22</v>
      </c>
      <c r="G166" s="155">
        <f t="array" ref="G166">IF(ISERROR(INDEX([1]Yearly!H$2:H$180,MATCH($A166&amp;$B166,[1]Yearly!$C$2:$C$180&amp;[1]Yearly!$D$2:$D$180,0))),0,(INDEX([1]Yearly!H$2:H$180,MATCH($A166&amp;$B166,[1]Yearly!$C$2:$C$180&amp;[1]Yearly!$D$2:$D$180,0))))</f>
        <v>22</v>
      </c>
      <c r="H166" s="155">
        <f t="array" ref="H166">IF(ISERROR(INDEX([1]Yearly!I$2:I$180,MATCH($A166&amp;$B166,[1]Yearly!$C$2:$C$180&amp;[1]Yearly!$D$2:$D$180,0))),0,(INDEX([1]Yearly!I$2:I$180,MATCH($A166&amp;$B166,[1]Yearly!$C$2:$C$180&amp;[1]Yearly!$D$2:$D$180,0))))</f>
        <v>22</v>
      </c>
      <c r="I166" s="156">
        <f t="array" ref="I166">IF(ISERROR(INDEX([1]Yearly!J$2:J$180,MATCH($A166&amp;$B166,[1]Yearly!$C$2:$C$180&amp;[1]Yearly!$D$2:$D$180,0))),0,(INDEX([1]Yearly!J$2:J$180,MATCH($A166&amp;$B166,[1]Yearly!$C$2:$C$180&amp;[1]Yearly!$D$2:$D$180,0))))</f>
        <v>15</v>
      </c>
      <c r="J166" s="64"/>
      <c r="K166" s="157">
        <f>ROUND(D166*(100000/Appendix!D$17),1)</f>
        <v>357.1</v>
      </c>
      <c r="L166" s="158">
        <f>ROUND(E166*(100000/Appendix!E$17),1)</f>
        <v>393.9</v>
      </c>
      <c r="M166" s="158">
        <f>ROUND(F166*(100000/Appendix!F$17),1)</f>
        <v>205.5</v>
      </c>
      <c r="N166" s="158">
        <f>ROUND(G166*(100000/Appendix!G$17),1)</f>
        <v>205.3</v>
      </c>
      <c r="O166" s="158">
        <f>ROUND(H166*(100000/Appendix!H$17),1)</f>
        <v>205.2</v>
      </c>
      <c r="P166" s="159">
        <f>ROUND(I166*(100000/Appendix!I$17),1)</f>
        <v>140.9</v>
      </c>
      <c r="Q166" s="64"/>
      <c r="R166" s="64"/>
      <c r="S166" s="64"/>
      <c r="T166" s="64"/>
      <c r="U166" s="64"/>
      <c r="V166" s="64"/>
      <c r="W166" s="64"/>
      <c r="X166" s="64"/>
      <c r="Y166" s="64"/>
      <c r="Z166" s="64"/>
      <c r="AA166" s="64"/>
      <c r="AB166" s="64"/>
    </row>
    <row r="167" spans="1:28" x14ac:dyDescent="0.2">
      <c r="A167" s="11">
        <v>14</v>
      </c>
      <c r="B167" s="34">
        <v>9</v>
      </c>
      <c r="C167" s="81" t="s">
        <v>30</v>
      </c>
      <c r="D167" s="143">
        <f t="array" ref="D167">IF(ISERROR(INDEX([1]Yearly!E$2:E$180,MATCH($A167&amp;$B167,[1]Yearly!$C$2:$C$180&amp;[1]Yearly!$D$2:$D$180,0))),0,(INDEX([1]Yearly!E$2:E$180,MATCH($A167&amp;$B167,[1]Yearly!$C$2:$C$180&amp;[1]Yearly!$D$2:$D$180,0))))</f>
        <v>2</v>
      </c>
      <c r="E167" s="144">
        <f t="array" ref="E167">IF(ISERROR(INDEX([1]Yearly!F$2:F$180,MATCH($A167&amp;$B167,[1]Yearly!$C$2:$C$180&amp;[1]Yearly!$D$2:$D$180,0))),0,(INDEX([1]Yearly!F$2:F$180,MATCH($A167&amp;$B167,[1]Yearly!$C$2:$C$180&amp;[1]Yearly!$D$2:$D$180,0))))</f>
        <v>5</v>
      </c>
      <c r="F167" s="144">
        <f t="array" ref="F167">IF(ISERROR(INDEX([1]Yearly!G$2:G$180,MATCH($A167&amp;$B167,[1]Yearly!$C$2:$C$180&amp;[1]Yearly!$D$2:$D$180,0))),0,(INDEX([1]Yearly!G$2:G$180,MATCH($A167&amp;$B167,[1]Yearly!$C$2:$C$180&amp;[1]Yearly!$D$2:$D$180,0))))</f>
        <v>2</v>
      </c>
      <c r="G167" s="144">
        <f t="array" ref="G167">IF(ISERROR(INDEX([1]Yearly!H$2:H$180,MATCH($A167&amp;$B167,[1]Yearly!$C$2:$C$180&amp;[1]Yearly!$D$2:$D$180,0))),0,(INDEX([1]Yearly!H$2:H$180,MATCH($A167&amp;$B167,[1]Yearly!$C$2:$C$180&amp;[1]Yearly!$D$2:$D$180,0))))</f>
        <v>5</v>
      </c>
      <c r="H167" s="144">
        <f t="array" ref="H167">IF(ISERROR(INDEX([1]Yearly!I$2:I$180,MATCH($A167&amp;$B167,[1]Yearly!$C$2:$C$180&amp;[1]Yearly!$D$2:$D$180,0))),0,(INDEX([1]Yearly!I$2:I$180,MATCH($A167&amp;$B167,[1]Yearly!$C$2:$C$180&amp;[1]Yearly!$D$2:$D$180,0))))</f>
        <v>4</v>
      </c>
      <c r="I167" s="138">
        <f t="array" ref="I167">IF(ISERROR(INDEX([1]Yearly!J$2:J$180,MATCH($A167&amp;$B167,[1]Yearly!$C$2:$C$180&amp;[1]Yearly!$D$2:$D$180,0))),0,(INDEX([1]Yearly!J$2:J$180,MATCH($A167&amp;$B167,[1]Yearly!$C$2:$C$180&amp;[1]Yearly!$D$2:$D$180,0))))</f>
        <v>6</v>
      </c>
      <c r="J167" s="1"/>
      <c r="K167" s="145">
        <f>ROUND(D167*(100000/Appendix!D$17),1)</f>
        <v>18.8</v>
      </c>
      <c r="L167" s="146">
        <f>ROUND(E167*(100000/Appendix!E$17),1)</f>
        <v>46.9</v>
      </c>
      <c r="M167" s="146">
        <f>ROUND(F167*(100000/Appendix!F$17),1)</f>
        <v>18.7</v>
      </c>
      <c r="N167" s="146">
        <f>ROUND(G167*(100000/Appendix!G$17),1)</f>
        <v>46.7</v>
      </c>
      <c r="O167" s="146">
        <f>ROUND(H167*(100000/Appendix!H$17),1)</f>
        <v>37.299999999999997</v>
      </c>
      <c r="P167" s="141">
        <f>ROUND(I167*(100000/Appendix!I$17),1)</f>
        <v>56.3</v>
      </c>
      <c r="Q167" s="1"/>
      <c r="R167" s="1"/>
      <c r="S167" s="1"/>
      <c r="T167" s="1"/>
      <c r="U167" s="1"/>
      <c r="V167" s="1"/>
      <c r="W167" s="1"/>
      <c r="X167" s="1"/>
      <c r="Y167" s="1"/>
      <c r="Z167" s="1"/>
      <c r="AA167" s="1"/>
      <c r="AB167" s="1"/>
    </row>
    <row r="168" spans="1:28" x14ac:dyDescent="0.2">
      <c r="C168" s="147" t="s">
        <v>31</v>
      </c>
      <c r="D168" s="183">
        <f>SUM(D166:D167)</f>
        <v>40</v>
      </c>
      <c r="E168" s="149">
        <f t="shared" ref="E168:I168" si="54">SUM(E166:E167)</f>
        <v>47</v>
      </c>
      <c r="F168" s="149">
        <f t="shared" si="54"/>
        <v>24</v>
      </c>
      <c r="G168" s="149">
        <f t="shared" si="54"/>
        <v>27</v>
      </c>
      <c r="H168" s="149">
        <f t="shared" si="54"/>
        <v>26</v>
      </c>
      <c r="I168" s="150">
        <f t="shared" si="54"/>
        <v>21</v>
      </c>
      <c r="J168" s="1"/>
      <c r="K168" s="151">
        <f>ROUND(D168*(100000/Appendix!D$17),1)</f>
        <v>375.9</v>
      </c>
      <c r="L168" s="152">
        <f>ROUND(E168*(100000/Appendix!E$17),1)</f>
        <v>440.8</v>
      </c>
      <c r="M168" s="152">
        <f>ROUND(F168*(100000/Appendix!F$17),1)</f>
        <v>224.2</v>
      </c>
      <c r="N168" s="152">
        <f>ROUND(G168*(100000/Appendix!G$17),1)</f>
        <v>251.9</v>
      </c>
      <c r="O168" s="152">
        <f>ROUND(H168*(100000/Appendix!H$17),1)</f>
        <v>242.5</v>
      </c>
      <c r="P168" s="153">
        <f>ROUND(I168*(100000/Appendix!I$17),1)</f>
        <v>197.2</v>
      </c>
      <c r="Q168" s="1"/>
      <c r="R168" s="1"/>
      <c r="S168" s="1"/>
      <c r="T168" s="1"/>
      <c r="U168" s="1"/>
      <c r="V168" s="1"/>
      <c r="W168" s="1"/>
      <c r="X168" s="1"/>
      <c r="Y168" s="1"/>
      <c r="Z168" s="1"/>
      <c r="AA168" s="1"/>
      <c r="AB168" s="1"/>
    </row>
    <row r="169" spans="1:28" x14ac:dyDescent="0.2">
      <c r="A169" s="11">
        <v>14</v>
      </c>
      <c r="B169" s="34">
        <v>10</v>
      </c>
      <c r="C169" s="161" t="s">
        <v>90</v>
      </c>
      <c r="D169" s="184">
        <f t="array" ref="D169">IF(ISERROR(INDEX([1]Yearly!E$2:E$180,MATCH($A169&amp;$B169,[1]Yearly!$C$2:$C$180&amp;[1]Yearly!$D$2:$D$180,0))),0,(INDEX([1]Yearly!E$2:E$180,MATCH($A169&amp;$B169,[1]Yearly!$C$2:$C$180&amp;[1]Yearly!$D$2:$D$180,0))))</f>
        <v>7</v>
      </c>
      <c r="E169" s="162">
        <f t="array" ref="E169">IF(ISERROR(INDEX([1]Yearly!F$2:F$180,MATCH($A169&amp;$B169,[1]Yearly!$C$2:$C$180&amp;[1]Yearly!$D$2:$D$180,0))),0,(INDEX([1]Yearly!F$2:F$180,MATCH($A169&amp;$B169,[1]Yearly!$C$2:$C$180&amp;[1]Yearly!$D$2:$D$180,0))))</f>
        <v>12</v>
      </c>
      <c r="F169" s="162">
        <f t="array" ref="F169">IF(ISERROR(INDEX([1]Yearly!G$2:G$180,MATCH($A169&amp;$B169,[1]Yearly!$C$2:$C$180&amp;[1]Yearly!$D$2:$D$180,0))),0,(INDEX([1]Yearly!G$2:G$180,MATCH($A169&amp;$B169,[1]Yearly!$C$2:$C$180&amp;[1]Yearly!$D$2:$D$180,0))))</f>
        <v>4</v>
      </c>
      <c r="G169" s="162">
        <f t="array" ref="G169">IF(ISERROR(INDEX([1]Yearly!H$2:H$180,MATCH($A169&amp;$B169,[1]Yearly!$C$2:$C$180&amp;[1]Yearly!$D$2:$D$180,0))),0,(INDEX([1]Yearly!H$2:H$180,MATCH($A169&amp;$B169,[1]Yearly!$C$2:$C$180&amp;[1]Yearly!$D$2:$D$180,0))))</f>
        <v>7</v>
      </c>
      <c r="H169" s="162">
        <f t="array" ref="H169">IF(ISERROR(INDEX([1]Yearly!I$2:I$180,MATCH($A169&amp;$B169,[1]Yearly!$C$2:$C$180&amp;[1]Yearly!$D$2:$D$180,0))),0,(INDEX([1]Yearly!I$2:I$180,MATCH($A169&amp;$B169,[1]Yearly!$C$2:$C$180&amp;[1]Yearly!$D$2:$D$180,0))))</f>
        <v>8</v>
      </c>
      <c r="I169" s="163">
        <f t="array" ref="I169">IF(ISERROR(INDEX([1]Yearly!J$2:J$180,MATCH($A169&amp;$B169,[1]Yearly!$C$2:$C$180&amp;[1]Yearly!$D$2:$D$180,0))),0,(INDEX([1]Yearly!J$2:J$180,MATCH($A169&amp;$B169,[1]Yearly!$C$2:$C$180&amp;[1]Yearly!$D$2:$D$180,0))))</f>
        <v>4</v>
      </c>
      <c r="J169" s="1"/>
      <c r="K169" s="164">
        <f>ROUND(D169*(100000/Appendix!D$17),1)</f>
        <v>65.8</v>
      </c>
      <c r="L169" s="165">
        <f>ROUND(E169*(100000/Appendix!E$17),1)</f>
        <v>112.5</v>
      </c>
      <c r="M169" s="165">
        <f>ROUND(F169*(100000/Appendix!F$17),1)</f>
        <v>37.4</v>
      </c>
      <c r="N169" s="165">
        <f>ROUND(G169*(100000/Appendix!G$17),1)</f>
        <v>65.3</v>
      </c>
      <c r="O169" s="165">
        <f>ROUND(H169*(100000/Appendix!H$17),1)</f>
        <v>74.599999999999994</v>
      </c>
      <c r="P169" s="166">
        <f>ROUND(I169*(100000/Appendix!I$17),1)</f>
        <v>37.6</v>
      </c>
      <c r="Q169" s="1"/>
      <c r="R169" s="1"/>
      <c r="S169" s="1"/>
      <c r="T169" s="1"/>
      <c r="U169" s="1"/>
      <c r="V169" s="1"/>
      <c r="W169" s="1"/>
      <c r="X169" s="1"/>
      <c r="Y169" s="1"/>
      <c r="Z169" s="1"/>
      <c r="AA169" s="1"/>
      <c r="AB169" s="1"/>
    </row>
    <row r="170" spans="1:28" x14ac:dyDescent="0.2">
      <c r="A170" s="11">
        <v>14</v>
      </c>
      <c r="B170" s="34">
        <v>11</v>
      </c>
      <c r="C170" s="81" t="s">
        <v>91</v>
      </c>
      <c r="D170" s="143">
        <f t="array" ref="D170">IF(ISERROR(INDEX([1]Yearly!E$2:E$180,MATCH($A170&amp;$B170,[1]Yearly!$C$2:$C$180&amp;[1]Yearly!$D$2:$D$180,0))),0,(INDEX([1]Yearly!E$2:E$180,MATCH($A170&amp;$B170,[1]Yearly!$C$2:$C$180&amp;[1]Yearly!$D$2:$D$180,0))))</f>
        <v>0</v>
      </c>
      <c r="E170" s="144">
        <f t="array" ref="E170">IF(ISERROR(INDEX([1]Yearly!F$2:F$180,MATCH($A170&amp;$B170,[1]Yearly!$C$2:$C$180&amp;[1]Yearly!$D$2:$D$180,0))),0,(INDEX([1]Yearly!F$2:F$180,MATCH($A170&amp;$B170,[1]Yearly!$C$2:$C$180&amp;[1]Yearly!$D$2:$D$180,0))))</f>
        <v>0</v>
      </c>
      <c r="F170" s="144">
        <f t="array" ref="F170">IF(ISERROR(INDEX([1]Yearly!G$2:G$180,MATCH($A170&amp;$B170,[1]Yearly!$C$2:$C$180&amp;[1]Yearly!$D$2:$D$180,0))),0,(INDEX([1]Yearly!G$2:G$180,MATCH($A170&amp;$B170,[1]Yearly!$C$2:$C$180&amp;[1]Yearly!$D$2:$D$180,0))))</f>
        <v>0</v>
      </c>
      <c r="G170" s="144">
        <f t="array" ref="G170">IF(ISERROR(INDEX([1]Yearly!H$2:H$180,MATCH($A170&amp;$B170,[1]Yearly!$C$2:$C$180&amp;[1]Yearly!$D$2:$D$180,0))),0,(INDEX([1]Yearly!H$2:H$180,MATCH($A170&amp;$B170,[1]Yearly!$C$2:$C$180&amp;[1]Yearly!$D$2:$D$180,0))))</f>
        <v>0</v>
      </c>
      <c r="H170" s="144">
        <f t="array" ref="H170">IF(ISERROR(INDEX([1]Yearly!I$2:I$180,MATCH($A170&amp;$B170,[1]Yearly!$C$2:$C$180&amp;[1]Yearly!$D$2:$D$180,0))),0,(INDEX([1]Yearly!I$2:I$180,MATCH($A170&amp;$B170,[1]Yearly!$C$2:$C$180&amp;[1]Yearly!$D$2:$D$180,0))))</f>
        <v>0</v>
      </c>
      <c r="I170" s="138">
        <f t="array" ref="I170">IF(ISERROR(INDEX([1]Yearly!J$2:J$180,MATCH($A170&amp;$B170,[1]Yearly!$C$2:$C$180&amp;[1]Yearly!$D$2:$D$180,0))),0,(INDEX([1]Yearly!J$2:J$180,MATCH($A170&amp;$B170,[1]Yearly!$C$2:$C$180&amp;[1]Yearly!$D$2:$D$180,0))))</f>
        <v>0</v>
      </c>
      <c r="J170" s="1"/>
      <c r="K170" s="145">
        <f>ROUND(D170*(100000/Appendix!D$17),1)</f>
        <v>0</v>
      </c>
      <c r="L170" s="146">
        <f>ROUND(E170*(100000/Appendix!E$17),1)</f>
        <v>0</v>
      </c>
      <c r="M170" s="146">
        <f>ROUND(F170*(100000/Appendix!F$17),1)</f>
        <v>0</v>
      </c>
      <c r="N170" s="146">
        <f>ROUND(G170*(100000/Appendix!G$17),1)</f>
        <v>0</v>
      </c>
      <c r="O170" s="146">
        <f>ROUND(H170*(100000/Appendix!H$17),1)</f>
        <v>0</v>
      </c>
      <c r="P170" s="141">
        <f>ROUND(I170*(100000/Appendix!I$17),1)</f>
        <v>0</v>
      </c>
      <c r="Q170" s="1"/>
      <c r="R170" s="1"/>
      <c r="S170" s="1"/>
      <c r="T170" s="1"/>
      <c r="U170" s="1"/>
      <c r="V170" s="1"/>
      <c r="W170" s="1"/>
      <c r="X170" s="1"/>
      <c r="Y170" s="1"/>
      <c r="Z170" s="1"/>
      <c r="AA170" s="1"/>
      <c r="AB170" s="1"/>
    </row>
    <row r="171" spans="1:28" x14ac:dyDescent="0.2">
      <c r="A171" s="11">
        <v>14</v>
      </c>
      <c r="B171" s="34">
        <v>12</v>
      </c>
      <c r="C171" s="81" t="s">
        <v>92</v>
      </c>
      <c r="D171" s="143">
        <f t="array" ref="D171">IF(ISERROR(INDEX([1]Yearly!E$2:E$180,MATCH($A171&amp;$B171,[1]Yearly!$C$2:$C$180&amp;[1]Yearly!$D$2:$D$180,0))),0,(INDEX([1]Yearly!E$2:E$180,MATCH($A171&amp;$B171,[1]Yearly!$C$2:$C$180&amp;[1]Yearly!$D$2:$D$180,0))))</f>
        <v>4</v>
      </c>
      <c r="E171" s="144">
        <f t="array" ref="E171">IF(ISERROR(INDEX([1]Yearly!F$2:F$180,MATCH($A171&amp;$B171,[1]Yearly!$C$2:$C$180&amp;[1]Yearly!$D$2:$D$180,0))),0,(INDEX([1]Yearly!F$2:F$180,MATCH($A171&amp;$B171,[1]Yearly!$C$2:$C$180&amp;[1]Yearly!$D$2:$D$180,0))))</f>
        <v>1</v>
      </c>
      <c r="F171" s="144">
        <f t="array" ref="F171">IF(ISERROR(INDEX([1]Yearly!G$2:G$180,MATCH($A171&amp;$B171,[1]Yearly!$C$2:$C$180&amp;[1]Yearly!$D$2:$D$180,0))),0,(INDEX([1]Yearly!G$2:G$180,MATCH($A171&amp;$B171,[1]Yearly!$C$2:$C$180&amp;[1]Yearly!$D$2:$D$180,0))))</f>
        <v>1</v>
      </c>
      <c r="G171" s="144">
        <f t="array" ref="G171">IF(ISERROR(INDEX([1]Yearly!H$2:H$180,MATCH($A171&amp;$B171,[1]Yearly!$C$2:$C$180&amp;[1]Yearly!$D$2:$D$180,0))),0,(INDEX([1]Yearly!H$2:H$180,MATCH($A171&amp;$B171,[1]Yearly!$C$2:$C$180&amp;[1]Yearly!$D$2:$D$180,0))))</f>
        <v>1</v>
      </c>
      <c r="H171" s="144">
        <f t="array" ref="H171">IF(ISERROR(INDEX([1]Yearly!I$2:I$180,MATCH($A171&amp;$B171,[1]Yearly!$C$2:$C$180&amp;[1]Yearly!$D$2:$D$180,0))),0,(INDEX([1]Yearly!I$2:I$180,MATCH($A171&amp;$B171,[1]Yearly!$C$2:$C$180&amp;[1]Yearly!$D$2:$D$180,0))))</f>
        <v>2</v>
      </c>
      <c r="I171" s="138">
        <f t="array" ref="I171">IF(ISERROR(INDEX([1]Yearly!J$2:J$180,MATCH($A171&amp;$B171,[1]Yearly!$C$2:$C$180&amp;[1]Yearly!$D$2:$D$180,0))),0,(INDEX([1]Yearly!J$2:J$180,MATCH($A171&amp;$B171,[1]Yearly!$C$2:$C$180&amp;[1]Yearly!$D$2:$D$180,0))))</f>
        <v>3</v>
      </c>
      <c r="J171" s="1"/>
      <c r="K171" s="145">
        <f>ROUND(D171*(100000/Appendix!D$17),1)</f>
        <v>37.6</v>
      </c>
      <c r="L171" s="146">
        <f>ROUND(E171*(100000/Appendix!E$17),1)</f>
        <v>9.4</v>
      </c>
      <c r="M171" s="146">
        <f>ROUND(F171*(100000/Appendix!F$17),1)</f>
        <v>9.3000000000000007</v>
      </c>
      <c r="N171" s="146">
        <f>ROUND(G171*(100000/Appendix!G$17),1)</f>
        <v>9.3000000000000007</v>
      </c>
      <c r="O171" s="146">
        <f>ROUND(H171*(100000/Appendix!H$17),1)</f>
        <v>18.7</v>
      </c>
      <c r="P171" s="141">
        <f>ROUND(I171*(100000/Appendix!I$17),1)</f>
        <v>28.2</v>
      </c>
      <c r="Q171" s="1"/>
      <c r="R171" s="1"/>
      <c r="S171" s="1"/>
      <c r="T171" s="1"/>
      <c r="U171" s="1"/>
      <c r="V171" s="1"/>
      <c r="W171" s="1"/>
      <c r="X171" s="1"/>
      <c r="Y171" s="1"/>
      <c r="Z171" s="1"/>
      <c r="AA171" s="1"/>
      <c r="AB171" s="1"/>
    </row>
    <row r="172" spans="1:28" x14ac:dyDescent="0.2">
      <c r="A172" s="11">
        <v>14</v>
      </c>
      <c r="B172" s="34">
        <v>13</v>
      </c>
      <c r="C172" s="81" t="s">
        <v>93</v>
      </c>
      <c r="D172" s="143">
        <f t="array" ref="D172">IF(ISERROR(INDEX([1]Yearly!E$2:E$180,MATCH($A172&amp;$B172,[1]Yearly!$C$2:$C$180&amp;[1]Yearly!$D$2:$D$180,0))),0,(INDEX([1]Yearly!E$2:E$180,MATCH($A172&amp;$B172,[1]Yearly!$C$2:$C$180&amp;[1]Yearly!$D$2:$D$180,0))))</f>
        <v>6</v>
      </c>
      <c r="E172" s="144">
        <f t="array" ref="E172">IF(ISERROR(INDEX([1]Yearly!F$2:F$180,MATCH($A172&amp;$B172,[1]Yearly!$C$2:$C$180&amp;[1]Yearly!$D$2:$D$180,0))),0,(INDEX([1]Yearly!F$2:F$180,MATCH($A172&amp;$B172,[1]Yearly!$C$2:$C$180&amp;[1]Yearly!$D$2:$D$180,0))))</f>
        <v>1</v>
      </c>
      <c r="F172" s="144">
        <f t="array" ref="F172">IF(ISERROR(INDEX([1]Yearly!G$2:G$180,MATCH($A172&amp;$B172,[1]Yearly!$C$2:$C$180&amp;[1]Yearly!$D$2:$D$180,0))),0,(INDEX([1]Yearly!G$2:G$180,MATCH($A172&amp;$B172,[1]Yearly!$C$2:$C$180&amp;[1]Yearly!$D$2:$D$180,0))))</f>
        <v>1</v>
      </c>
      <c r="G172" s="144">
        <f t="array" ref="G172">IF(ISERROR(INDEX([1]Yearly!H$2:H$180,MATCH($A172&amp;$B172,[1]Yearly!$C$2:$C$180&amp;[1]Yearly!$D$2:$D$180,0))),0,(INDEX([1]Yearly!H$2:H$180,MATCH($A172&amp;$B172,[1]Yearly!$C$2:$C$180&amp;[1]Yearly!$D$2:$D$180,0))))</f>
        <v>5</v>
      </c>
      <c r="H172" s="144">
        <f t="array" ref="H172">IF(ISERROR(INDEX([1]Yearly!I$2:I$180,MATCH($A172&amp;$B172,[1]Yearly!$C$2:$C$180&amp;[1]Yearly!$D$2:$D$180,0))),0,(INDEX([1]Yearly!I$2:I$180,MATCH($A172&amp;$B172,[1]Yearly!$C$2:$C$180&amp;[1]Yearly!$D$2:$D$180,0))))</f>
        <v>2</v>
      </c>
      <c r="I172" s="138">
        <f t="array" ref="I172">IF(ISERROR(INDEX([1]Yearly!J$2:J$180,MATCH($A172&amp;$B172,[1]Yearly!$C$2:$C$180&amp;[1]Yearly!$D$2:$D$180,0))),0,(INDEX([1]Yearly!J$2:J$180,MATCH($A172&amp;$B172,[1]Yearly!$C$2:$C$180&amp;[1]Yearly!$D$2:$D$180,0))))</f>
        <v>5</v>
      </c>
      <c r="J172" s="1"/>
      <c r="K172" s="145">
        <f>ROUND(D172*(100000/Appendix!D$17),1)</f>
        <v>56.4</v>
      </c>
      <c r="L172" s="146">
        <f>ROUND(E172*(100000/Appendix!E$17),1)</f>
        <v>9.4</v>
      </c>
      <c r="M172" s="146">
        <f>ROUND(F172*(100000/Appendix!F$17),1)</f>
        <v>9.3000000000000007</v>
      </c>
      <c r="N172" s="146">
        <f>ROUND(G172*(100000/Appendix!G$17),1)</f>
        <v>46.7</v>
      </c>
      <c r="O172" s="146">
        <f>ROUND(H172*(100000/Appendix!H$17),1)</f>
        <v>18.7</v>
      </c>
      <c r="P172" s="141">
        <f>ROUND(I172*(100000/Appendix!I$17),1)</f>
        <v>47</v>
      </c>
      <c r="Q172" s="1"/>
      <c r="R172" s="1"/>
      <c r="S172" s="1"/>
      <c r="T172" s="1"/>
      <c r="U172" s="1"/>
      <c r="V172" s="1"/>
      <c r="W172" s="1"/>
      <c r="X172" s="1"/>
      <c r="Y172" s="1"/>
      <c r="Z172" s="1"/>
      <c r="AA172" s="1"/>
      <c r="AB172" s="1"/>
    </row>
    <row r="173" spans="1:28" x14ac:dyDescent="0.2">
      <c r="A173" s="11">
        <v>14</v>
      </c>
      <c r="B173" s="34">
        <v>14</v>
      </c>
      <c r="C173" s="81" t="s">
        <v>94</v>
      </c>
      <c r="D173" s="143">
        <f t="array" ref="D173">IF(ISERROR(INDEX([1]Yearly!E$2:E$180,MATCH($A173&amp;$B173,[1]Yearly!$C$2:$C$180&amp;[1]Yearly!$D$2:$D$180,0))),0,(INDEX([1]Yearly!E$2:E$180,MATCH($A173&amp;$B173,[1]Yearly!$C$2:$C$180&amp;[1]Yearly!$D$2:$D$180,0))))</f>
        <v>10</v>
      </c>
      <c r="E173" s="144">
        <f t="array" ref="E173">IF(ISERROR(INDEX([1]Yearly!F$2:F$180,MATCH($A173&amp;$B173,[1]Yearly!$C$2:$C$180&amp;[1]Yearly!$D$2:$D$180,0))),0,(INDEX([1]Yearly!F$2:F$180,MATCH($A173&amp;$B173,[1]Yearly!$C$2:$C$180&amp;[1]Yearly!$D$2:$D$180,0))))</f>
        <v>13</v>
      </c>
      <c r="F173" s="144">
        <f t="array" ref="F173">IF(ISERROR(INDEX([1]Yearly!G$2:G$180,MATCH($A173&amp;$B173,[1]Yearly!$C$2:$C$180&amp;[1]Yearly!$D$2:$D$180,0))),0,(INDEX([1]Yearly!G$2:G$180,MATCH($A173&amp;$B173,[1]Yearly!$C$2:$C$180&amp;[1]Yearly!$D$2:$D$180,0))))</f>
        <v>12</v>
      </c>
      <c r="G173" s="144">
        <f t="array" ref="G173">IF(ISERROR(INDEX([1]Yearly!H$2:H$180,MATCH($A173&amp;$B173,[1]Yearly!$C$2:$C$180&amp;[1]Yearly!$D$2:$D$180,0))),0,(INDEX([1]Yearly!H$2:H$180,MATCH($A173&amp;$B173,[1]Yearly!$C$2:$C$180&amp;[1]Yearly!$D$2:$D$180,0))))</f>
        <v>4</v>
      </c>
      <c r="H173" s="144">
        <f t="array" ref="H173">IF(ISERROR(INDEX([1]Yearly!I$2:I$180,MATCH($A173&amp;$B173,[1]Yearly!$C$2:$C$180&amp;[1]Yearly!$D$2:$D$180,0))),0,(INDEX([1]Yearly!I$2:I$180,MATCH($A173&amp;$B173,[1]Yearly!$C$2:$C$180&amp;[1]Yearly!$D$2:$D$180,0))))</f>
        <v>7</v>
      </c>
      <c r="I173" s="138">
        <f t="array" ref="I173">IF(ISERROR(INDEX([1]Yearly!J$2:J$180,MATCH($A173&amp;$B173,[1]Yearly!$C$2:$C$180&amp;[1]Yearly!$D$2:$D$180,0))),0,(INDEX([1]Yearly!J$2:J$180,MATCH($A173&amp;$B173,[1]Yearly!$C$2:$C$180&amp;[1]Yearly!$D$2:$D$180,0))))</f>
        <v>14</v>
      </c>
      <c r="J173" s="1"/>
      <c r="K173" s="145">
        <f>ROUND(D173*(100000/Appendix!D$17),1)</f>
        <v>94</v>
      </c>
      <c r="L173" s="146">
        <f>ROUND(E173*(100000/Appendix!E$17),1)</f>
        <v>121.9</v>
      </c>
      <c r="M173" s="146">
        <f>ROUND(F173*(100000/Appendix!F$17),1)</f>
        <v>112.1</v>
      </c>
      <c r="N173" s="146">
        <f>ROUND(G173*(100000/Appendix!G$17),1)</f>
        <v>37.299999999999997</v>
      </c>
      <c r="O173" s="146">
        <f>ROUND(H173*(100000/Appendix!H$17),1)</f>
        <v>65.3</v>
      </c>
      <c r="P173" s="141">
        <f>ROUND(I173*(100000/Appendix!I$17),1)</f>
        <v>131.5</v>
      </c>
      <c r="Q173" s="1"/>
      <c r="R173" s="1"/>
      <c r="S173" s="1"/>
      <c r="T173" s="1"/>
      <c r="U173" s="1"/>
      <c r="V173" s="1"/>
      <c r="W173" s="1"/>
      <c r="X173" s="1"/>
      <c r="Y173" s="1"/>
      <c r="Z173" s="1"/>
      <c r="AA173" s="1"/>
      <c r="AB173" s="1"/>
    </row>
    <row r="174" spans="1:28" x14ac:dyDescent="0.2">
      <c r="C174" s="147" t="s">
        <v>37</v>
      </c>
      <c r="D174" s="183">
        <f>SUM(D170:D173)</f>
        <v>20</v>
      </c>
      <c r="E174" s="149">
        <f t="shared" ref="E174:H174" si="55">SUM(E170:E173)</f>
        <v>15</v>
      </c>
      <c r="F174" s="149">
        <f t="shared" si="55"/>
        <v>14</v>
      </c>
      <c r="G174" s="149">
        <f t="shared" si="55"/>
        <v>10</v>
      </c>
      <c r="H174" s="149">
        <f t="shared" si="55"/>
        <v>11</v>
      </c>
      <c r="I174" s="150">
        <f>SUM(I170:I173)</f>
        <v>22</v>
      </c>
      <c r="J174" s="1"/>
      <c r="K174" s="151">
        <f>ROUND(D174*(100000/Appendix!D$17),1)</f>
        <v>188</v>
      </c>
      <c r="L174" s="152">
        <f>ROUND(E174*(100000/Appendix!E$17),1)</f>
        <v>140.69999999999999</v>
      </c>
      <c r="M174" s="152">
        <f>ROUND(F174*(100000/Appendix!F$17),1)</f>
        <v>130.80000000000001</v>
      </c>
      <c r="N174" s="152">
        <f>ROUND(G174*(100000/Appendix!G$17),1)</f>
        <v>93.3</v>
      </c>
      <c r="O174" s="152">
        <f>ROUND(H174*(100000/Appendix!H$17),1)</f>
        <v>102.6</v>
      </c>
      <c r="P174" s="153">
        <f>ROUND(I174*(100000/Appendix!I$17),1)</f>
        <v>206.6</v>
      </c>
      <c r="Q174" s="1"/>
      <c r="R174" s="1"/>
      <c r="S174" s="1"/>
      <c r="T174" s="1"/>
      <c r="U174" s="1"/>
      <c r="V174" s="1"/>
      <c r="W174" s="1"/>
      <c r="X174" s="1"/>
      <c r="Y174" s="1"/>
      <c r="Z174" s="1"/>
      <c r="AA174" s="1"/>
      <c r="AB174" s="1"/>
    </row>
    <row r="175" spans="1:28" s="57" customFormat="1" x14ac:dyDescent="0.2">
      <c r="A175" s="57">
        <v>14</v>
      </c>
      <c r="B175" s="58">
        <v>15</v>
      </c>
      <c r="C175" s="83" t="s">
        <v>95</v>
      </c>
      <c r="D175" s="154">
        <f t="array" ref="D175">IF(ISERROR(INDEX([1]Yearly!E$2:E$180,MATCH($A175&amp;$B175,[1]Yearly!$C$2:$C$180&amp;[1]Yearly!$D$2:$D$180,0))),0,(INDEX([1]Yearly!E$2:E$180,MATCH($A175&amp;$B175,[1]Yearly!$C$2:$C$180&amp;[1]Yearly!$D$2:$D$180,0))))</f>
        <v>4</v>
      </c>
      <c r="E175" s="155">
        <f t="array" ref="E175">IF(ISERROR(INDEX([1]Yearly!F$2:F$180,MATCH($A175&amp;$B175,[1]Yearly!$C$2:$C$180&amp;[1]Yearly!$D$2:$D$180,0))),0,(INDEX([1]Yearly!F$2:F$180,MATCH($A175&amp;$B175,[1]Yearly!$C$2:$C$180&amp;[1]Yearly!$D$2:$D$180,0))))</f>
        <v>4</v>
      </c>
      <c r="F175" s="155">
        <f t="array" ref="F175">IF(ISERROR(INDEX([1]Yearly!G$2:G$180,MATCH($A175&amp;$B175,[1]Yearly!$C$2:$C$180&amp;[1]Yearly!$D$2:$D$180,0))),0,(INDEX([1]Yearly!G$2:G$180,MATCH($A175&amp;$B175,[1]Yearly!$C$2:$C$180&amp;[1]Yearly!$D$2:$D$180,0))))</f>
        <v>6</v>
      </c>
      <c r="G175" s="155">
        <f t="array" ref="G175">IF(ISERROR(INDEX([1]Yearly!H$2:H$180,MATCH($A175&amp;$B175,[1]Yearly!$C$2:$C$180&amp;[1]Yearly!$D$2:$D$180,0))),0,(INDEX([1]Yearly!H$2:H$180,MATCH($A175&amp;$B175,[1]Yearly!$C$2:$C$180&amp;[1]Yearly!$D$2:$D$180,0))))</f>
        <v>4</v>
      </c>
      <c r="H175" s="155">
        <f t="array" ref="H175">IF(ISERROR(INDEX([1]Yearly!I$2:I$180,MATCH($A175&amp;$B175,[1]Yearly!$C$2:$C$180&amp;[1]Yearly!$D$2:$D$180,0))),0,(INDEX([1]Yearly!I$2:I$180,MATCH($A175&amp;$B175,[1]Yearly!$C$2:$C$180&amp;[1]Yearly!$D$2:$D$180,0))))</f>
        <v>8</v>
      </c>
      <c r="I175" s="156">
        <f t="array" ref="I175">IF(ISERROR(INDEX([1]Yearly!J$2:J$180,MATCH($A175&amp;$B175,[1]Yearly!$C$2:$C$180&amp;[1]Yearly!$D$2:$D$180,0))),0,(INDEX([1]Yearly!J$2:J$180,MATCH($A175&amp;$B175,[1]Yearly!$C$2:$C$180&amp;[1]Yearly!$D$2:$D$180,0))))</f>
        <v>11</v>
      </c>
      <c r="J175" s="64"/>
      <c r="K175" s="157">
        <f>ROUND(D175*(100000/Appendix!D$17),1)</f>
        <v>37.6</v>
      </c>
      <c r="L175" s="158">
        <f>ROUND(E175*(100000/Appendix!E$17),1)</f>
        <v>37.5</v>
      </c>
      <c r="M175" s="158">
        <f>ROUND(F175*(100000/Appendix!F$17),1)</f>
        <v>56.1</v>
      </c>
      <c r="N175" s="158">
        <f>ROUND(G175*(100000/Appendix!G$17),1)</f>
        <v>37.299999999999997</v>
      </c>
      <c r="O175" s="158">
        <f>ROUND(H175*(100000/Appendix!H$17),1)</f>
        <v>74.599999999999994</v>
      </c>
      <c r="P175" s="159">
        <f>ROUND(I175*(100000/Appendix!I$17),1)</f>
        <v>103.3</v>
      </c>
      <c r="Q175" s="64"/>
      <c r="R175" s="64"/>
      <c r="S175" s="64"/>
      <c r="T175" s="64"/>
      <c r="U175" s="64"/>
      <c r="V175" s="64"/>
      <c r="W175" s="64"/>
      <c r="X175" s="64"/>
      <c r="Y175" s="64"/>
      <c r="Z175" s="64"/>
      <c r="AA175" s="64"/>
      <c r="AB175" s="64"/>
    </row>
    <row r="176" spans="1:28" x14ac:dyDescent="0.2">
      <c r="A176" s="11">
        <v>14</v>
      </c>
      <c r="B176" s="34">
        <v>16</v>
      </c>
      <c r="C176" s="81" t="s">
        <v>39</v>
      </c>
      <c r="D176" s="143">
        <f t="array" ref="D176">IF(ISERROR(INDEX([1]Yearly!E$2:E$180,MATCH($A176&amp;$B176,[1]Yearly!$C$2:$C$180&amp;[1]Yearly!$D$2:$D$180,0))),0,(INDEX([1]Yearly!E$2:E$180,MATCH($A176&amp;$B176,[1]Yearly!$C$2:$C$180&amp;[1]Yearly!$D$2:$D$180,0))))</f>
        <v>0</v>
      </c>
      <c r="E176" s="144">
        <f t="array" ref="E176">IF(ISERROR(INDEX([1]Yearly!F$2:F$180,MATCH($A176&amp;$B176,[1]Yearly!$C$2:$C$180&amp;[1]Yearly!$D$2:$D$180,0))),0,(INDEX([1]Yearly!F$2:F$180,MATCH($A176&amp;$B176,[1]Yearly!$C$2:$C$180&amp;[1]Yearly!$D$2:$D$180,0))))</f>
        <v>0</v>
      </c>
      <c r="F176" s="144">
        <f t="array" ref="F176">IF(ISERROR(INDEX([1]Yearly!G$2:G$180,MATCH($A176&amp;$B176,[1]Yearly!$C$2:$C$180&amp;[1]Yearly!$D$2:$D$180,0))),0,(INDEX([1]Yearly!G$2:G$180,MATCH($A176&amp;$B176,[1]Yearly!$C$2:$C$180&amp;[1]Yearly!$D$2:$D$180,0))))</f>
        <v>0</v>
      </c>
      <c r="G176" s="144">
        <f t="array" ref="G176">IF(ISERROR(INDEX([1]Yearly!H$2:H$180,MATCH($A176&amp;$B176,[1]Yearly!$C$2:$C$180&amp;[1]Yearly!$D$2:$D$180,0))),0,(INDEX([1]Yearly!H$2:H$180,MATCH($A176&amp;$B176,[1]Yearly!$C$2:$C$180&amp;[1]Yearly!$D$2:$D$180,0))))</f>
        <v>0</v>
      </c>
      <c r="H176" s="144">
        <f t="array" ref="H176">IF(ISERROR(INDEX([1]Yearly!I$2:I$180,MATCH($A176&amp;$B176,[1]Yearly!$C$2:$C$180&amp;[1]Yearly!$D$2:$D$180,0))),0,(INDEX([1]Yearly!I$2:I$180,MATCH($A176&amp;$B176,[1]Yearly!$C$2:$C$180&amp;[1]Yearly!$D$2:$D$180,0))))</f>
        <v>1</v>
      </c>
      <c r="I176" s="138">
        <f t="array" ref="I176">IF(ISERROR(INDEX([1]Yearly!J$2:J$180,MATCH($A176&amp;$B176,[1]Yearly!$C$2:$C$180&amp;[1]Yearly!$D$2:$D$180,0))),0,(INDEX([1]Yearly!J$2:J$180,MATCH($A176&amp;$B176,[1]Yearly!$C$2:$C$180&amp;[1]Yearly!$D$2:$D$180,0))))</f>
        <v>0</v>
      </c>
      <c r="J176" s="1"/>
      <c r="K176" s="145">
        <f>ROUND(D176*(100000/Appendix!D$17),1)</f>
        <v>0</v>
      </c>
      <c r="L176" s="146">
        <f>ROUND(E176*(100000/Appendix!E$17),1)</f>
        <v>0</v>
      </c>
      <c r="M176" s="146">
        <f>ROUND(F176*(100000/Appendix!F$17),1)</f>
        <v>0</v>
      </c>
      <c r="N176" s="146">
        <f>ROUND(G176*(100000/Appendix!G$17),1)</f>
        <v>0</v>
      </c>
      <c r="O176" s="146">
        <f>ROUND(H176*(100000/Appendix!H$17),1)</f>
        <v>9.3000000000000007</v>
      </c>
      <c r="P176" s="141">
        <f>ROUND(I176*(100000/Appendix!I$17),1)</f>
        <v>0</v>
      </c>
      <c r="Q176" s="1"/>
      <c r="R176" s="1"/>
      <c r="S176" s="1"/>
      <c r="T176" s="1"/>
      <c r="U176" s="1"/>
      <c r="V176" s="1"/>
      <c r="W176" s="1"/>
      <c r="X176" s="1"/>
      <c r="Y176" s="1"/>
      <c r="Z176" s="1"/>
      <c r="AA176" s="1"/>
      <c r="AB176" s="1"/>
    </row>
    <row r="177" spans="1:28" x14ac:dyDescent="0.2">
      <c r="C177" s="147" t="s">
        <v>40</v>
      </c>
      <c r="D177" s="183">
        <f>SUM(D175:D176)</f>
        <v>4</v>
      </c>
      <c r="E177" s="149">
        <f t="shared" ref="E177:I177" si="56">SUM(E175:E176)</f>
        <v>4</v>
      </c>
      <c r="F177" s="149">
        <f t="shared" si="56"/>
        <v>6</v>
      </c>
      <c r="G177" s="149">
        <f t="shared" si="56"/>
        <v>4</v>
      </c>
      <c r="H177" s="149">
        <f t="shared" si="56"/>
        <v>9</v>
      </c>
      <c r="I177" s="150">
        <f t="shared" si="56"/>
        <v>11</v>
      </c>
      <c r="J177" s="1"/>
      <c r="K177" s="151">
        <f>ROUND(D177*(100000/Appendix!D$17),1)</f>
        <v>37.6</v>
      </c>
      <c r="L177" s="152">
        <f>ROUND(E177*(100000/Appendix!E$17),1)</f>
        <v>37.5</v>
      </c>
      <c r="M177" s="152">
        <f>ROUND(F177*(100000/Appendix!F$17),1)</f>
        <v>56.1</v>
      </c>
      <c r="N177" s="152">
        <f>ROUND(G177*(100000/Appendix!G$17),1)</f>
        <v>37.299999999999997</v>
      </c>
      <c r="O177" s="152">
        <f>ROUND(H177*(100000/Appendix!H$17),1)</f>
        <v>83.9</v>
      </c>
      <c r="P177" s="153">
        <f>ROUND(I177*(100000/Appendix!I$17),1)</f>
        <v>103.3</v>
      </c>
      <c r="Q177" s="1"/>
      <c r="R177" s="1"/>
      <c r="S177" s="1"/>
      <c r="T177" s="1"/>
      <c r="U177" s="1"/>
      <c r="V177" s="1"/>
      <c r="W177" s="1"/>
      <c r="X177" s="1"/>
      <c r="Y177" s="1"/>
      <c r="Z177" s="1"/>
      <c r="AA177" s="1"/>
      <c r="AB177" s="1"/>
    </row>
    <row r="178" spans="1:28" ht="13.5" thickBot="1" x14ac:dyDescent="0.25">
      <c r="C178" s="167" t="s">
        <v>41</v>
      </c>
      <c r="D178" s="185">
        <f>D162+D165+D168+D169+D174+D177</f>
        <v>561</v>
      </c>
      <c r="E178" s="169">
        <f t="shared" ref="E178:I178" si="57">E162+E165+E168+E169+E174+E177</f>
        <v>654</v>
      </c>
      <c r="F178" s="169">
        <f t="shared" si="57"/>
        <v>623</v>
      </c>
      <c r="G178" s="169">
        <f t="shared" si="57"/>
        <v>544</v>
      </c>
      <c r="H178" s="169">
        <f t="shared" si="57"/>
        <v>680</v>
      </c>
      <c r="I178" s="170">
        <f t="shared" si="57"/>
        <v>674</v>
      </c>
      <c r="J178" s="1"/>
      <c r="K178" s="171">
        <f>ROUND(D178*(100000/Appendix!D$17),1)</f>
        <v>5272.1</v>
      </c>
      <c r="L178" s="172">
        <f>ROUND(E178*(100000/Appendix!E$17),1)</f>
        <v>6133.9</v>
      </c>
      <c r="M178" s="172">
        <f>ROUND(F178*(100000/Appendix!F$17),1)</f>
        <v>5820.3</v>
      </c>
      <c r="N178" s="172">
        <f>ROUND(G178*(100000/Appendix!G$17),1)</f>
        <v>5075.6000000000004</v>
      </c>
      <c r="O178" s="172">
        <f>ROUND(H178*(100000/Appendix!H$17),1)</f>
        <v>6342.7</v>
      </c>
      <c r="P178" s="173">
        <f>ROUND(I178*(100000/Appendix!I$17),1)</f>
        <v>6329.2</v>
      </c>
      <c r="Q178" s="1"/>
      <c r="R178" s="1"/>
      <c r="S178" s="1"/>
      <c r="T178" s="1"/>
      <c r="U178" s="1"/>
      <c r="V178" s="1"/>
      <c r="W178" s="1"/>
      <c r="X178" s="1"/>
      <c r="Y178" s="1"/>
      <c r="Z178" s="1"/>
      <c r="AA178" s="1"/>
      <c r="AB178" s="1"/>
    </row>
    <row r="179" spans="1:28" ht="13.5" thickTop="1" x14ac:dyDescent="0.2">
      <c r="A179" s="11">
        <v>14</v>
      </c>
      <c r="B179" s="34">
        <v>17</v>
      </c>
      <c r="C179" s="81" t="s">
        <v>96</v>
      </c>
      <c r="D179" s="143">
        <f t="array" ref="D179">IF(ISERROR(INDEX([1]Yearly!E$2:E$180,MATCH($A179&amp;$B179,[1]Yearly!$C$2:$C$180&amp;[1]Yearly!$D$2:$D$180,0))),0,(INDEX([1]Yearly!E$2:E$180,MATCH($A179&amp;$B179,[1]Yearly!$C$2:$C$180&amp;[1]Yearly!$D$2:$D$180,0))))</f>
        <v>115</v>
      </c>
      <c r="E179" s="144">
        <f t="array" ref="E179">IF(ISERROR(INDEX([1]Yearly!F$2:F$180,MATCH($A179&amp;$B179,[1]Yearly!$C$2:$C$180&amp;[1]Yearly!$D$2:$D$180,0))),0,(INDEX([1]Yearly!F$2:F$180,MATCH($A179&amp;$B179,[1]Yearly!$C$2:$C$180&amp;[1]Yearly!$D$2:$D$180,0))))</f>
        <v>100</v>
      </c>
      <c r="F179" s="144">
        <f t="array" ref="F179">IF(ISERROR(INDEX([1]Yearly!G$2:G$180,MATCH($A179&amp;$B179,[1]Yearly!$C$2:$C$180&amp;[1]Yearly!$D$2:$D$180,0))),0,(INDEX([1]Yearly!G$2:G$180,MATCH($A179&amp;$B179,[1]Yearly!$C$2:$C$180&amp;[1]Yearly!$D$2:$D$180,0))))</f>
        <v>119</v>
      </c>
      <c r="G179" s="144">
        <f t="array" ref="G179">IF(ISERROR(INDEX([1]Yearly!H$2:H$180,MATCH($A179&amp;$B179,[1]Yearly!$C$2:$C$180&amp;[1]Yearly!$D$2:$D$180,0))),0,(INDEX([1]Yearly!H$2:H$180,MATCH($A179&amp;$B179,[1]Yearly!$C$2:$C$180&amp;[1]Yearly!$D$2:$D$180,0))))</f>
        <v>118</v>
      </c>
      <c r="H179" s="144">
        <f t="array" ref="H179">IF(ISERROR(INDEX([1]Yearly!I$2:I$180,MATCH($A179&amp;$B179,[1]Yearly!$C$2:$C$180&amp;[1]Yearly!$D$2:$D$180,0))),0,(INDEX([1]Yearly!I$2:I$180,MATCH($A179&amp;$B179,[1]Yearly!$C$2:$C$180&amp;[1]Yearly!$D$2:$D$180,0))))</f>
        <v>72</v>
      </c>
      <c r="I179" s="138">
        <f t="array" ref="I179">IF(ISERROR(INDEX([1]Yearly!J$2:J$180,MATCH($A179&amp;$B179,[1]Yearly!$C$2:$C$180&amp;[1]Yearly!$D$2:$D$180,0))),0,(INDEX([1]Yearly!J$2:J$180,MATCH($A179&amp;$B179,[1]Yearly!$C$2:$C$180&amp;[1]Yearly!$D$2:$D$180,0))))</f>
        <v>119</v>
      </c>
      <c r="J179" s="1"/>
      <c r="K179" s="145">
        <f>ROUND(D179*(100000/Appendix!D$17),1)</f>
        <v>1080.7</v>
      </c>
      <c r="L179" s="146">
        <f>ROUND(E179*(100000/Appendix!E$17),1)</f>
        <v>937.9</v>
      </c>
      <c r="M179" s="146">
        <f>ROUND(F179*(100000/Appendix!F$17),1)</f>
        <v>1111.7</v>
      </c>
      <c r="N179" s="146">
        <f>ROUND(G179*(100000/Appendix!G$17),1)</f>
        <v>1101</v>
      </c>
      <c r="O179" s="146">
        <f>ROUND(H179*(100000/Appendix!H$17),1)</f>
        <v>671.6</v>
      </c>
      <c r="P179" s="141">
        <f>ROUND(I179*(100000/Appendix!I$17),1)</f>
        <v>1117.5</v>
      </c>
      <c r="Q179" s="1"/>
      <c r="R179" s="1"/>
      <c r="S179" s="1"/>
      <c r="T179" s="1"/>
      <c r="U179" s="1"/>
      <c r="V179" s="1"/>
      <c r="W179" s="1"/>
      <c r="X179" s="1"/>
      <c r="Y179" s="1"/>
      <c r="Z179" s="1"/>
      <c r="AA179" s="1"/>
      <c r="AB179" s="1"/>
    </row>
    <row r="180" spans="1:28" x14ac:dyDescent="0.2">
      <c r="A180" s="11">
        <v>14</v>
      </c>
      <c r="B180" s="34">
        <v>18</v>
      </c>
      <c r="C180" s="81" t="s">
        <v>97</v>
      </c>
      <c r="D180" s="143">
        <f t="array" ref="D180">IF(ISERROR(INDEX([1]Yearly!E$2:E$180,MATCH($A180&amp;$B180,[1]Yearly!$C$2:$C$180&amp;[1]Yearly!$D$2:$D$180,0))),0,(INDEX([1]Yearly!E$2:E$180,MATCH($A180&amp;$B180,[1]Yearly!$C$2:$C$180&amp;[1]Yearly!$D$2:$D$180,0))))</f>
        <v>21</v>
      </c>
      <c r="E180" s="144">
        <f t="array" ref="E180">IF(ISERROR(INDEX([1]Yearly!F$2:F$180,MATCH($A180&amp;$B180,[1]Yearly!$C$2:$C$180&amp;[1]Yearly!$D$2:$D$180,0))),0,(INDEX([1]Yearly!F$2:F$180,MATCH($A180&amp;$B180,[1]Yearly!$C$2:$C$180&amp;[1]Yearly!$D$2:$D$180,0))))</f>
        <v>13</v>
      </c>
      <c r="F180" s="144">
        <f t="array" ref="F180">IF(ISERROR(INDEX([1]Yearly!G$2:G$180,MATCH($A180&amp;$B180,[1]Yearly!$C$2:$C$180&amp;[1]Yearly!$D$2:$D$180,0))),0,(INDEX([1]Yearly!G$2:G$180,MATCH($A180&amp;$B180,[1]Yearly!$C$2:$C$180&amp;[1]Yearly!$D$2:$D$180,0))))</f>
        <v>14</v>
      </c>
      <c r="G180" s="144">
        <f t="array" ref="G180">IF(ISERROR(INDEX([1]Yearly!H$2:H$180,MATCH($A180&amp;$B180,[1]Yearly!$C$2:$C$180&amp;[1]Yearly!$D$2:$D$180,0))),0,(INDEX([1]Yearly!H$2:H$180,MATCH($A180&amp;$B180,[1]Yearly!$C$2:$C$180&amp;[1]Yearly!$D$2:$D$180,0))))</f>
        <v>13</v>
      </c>
      <c r="H180" s="144">
        <f t="array" ref="H180">IF(ISERROR(INDEX([1]Yearly!I$2:I$180,MATCH($A180&amp;$B180,[1]Yearly!$C$2:$C$180&amp;[1]Yearly!$D$2:$D$180,0))),0,(INDEX([1]Yearly!I$2:I$180,MATCH($A180&amp;$B180,[1]Yearly!$C$2:$C$180&amp;[1]Yearly!$D$2:$D$180,0))))</f>
        <v>19</v>
      </c>
      <c r="I180" s="138">
        <f t="array" ref="I180">IF(ISERROR(INDEX([1]Yearly!J$2:J$180,MATCH($A180&amp;$B180,[1]Yearly!$C$2:$C$180&amp;[1]Yearly!$D$2:$D$180,0))),0,(INDEX([1]Yearly!J$2:J$180,MATCH($A180&amp;$B180,[1]Yearly!$C$2:$C$180&amp;[1]Yearly!$D$2:$D$180,0))))</f>
        <v>22</v>
      </c>
      <c r="J180" s="1"/>
      <c r="K180" s="145">
        <f>ROUND(D180*(100000/Appendix!D$17),1)</f>
        <v>197.3</v>
      </c>
      <c r="L180" s="146">
        <f>ROUND(E180*(100000/Appendix!E$17),1)</f>
        <v>121.9</v>
      </c>
      <c r="M180" s="146">
        <f>ROUND(F180*(100000/Appendix!F$17),1)</f>
        <v>130.80000000000001</v>
      </c>
      <c r="N180" s="146">
        <f>ROUND(G180*(100000/Appendix!G$17),1)</f>
        <v>121.3</v>
      </c>
      <c r="O180" s="146">
        <f>ROUND(H180*(100000/Appendix!H$17),1)</f>
        <v>177.2</v>
      </c>
      <c r="P180" s="141">
        <f>ROUND(I180*(100000/Appendix!I$17),1)</f>
        <v>206.6</v>
      </c>
      <c r="Q180" s="1"/>
      <c r="R180" s="1"/>
      <c r="S180" s="1"/>
      <c r="T180" s="1"/>
      <c r="U180" s="1"/>
      <c r="V180" s="1"/>
      <c r="W180" s="1"/>
      <c r="X180" s="1"/>
      <c r="Y180" s="1"/>
      <c r="Z180" s="1"/>
      <c r="AA180" s="1"/>
      <c r="AB180" s="1"/>
    </row>
    <row r="181" spans="1:28" x14ac:dyDescent="0.2">
      <c r="C181" s="147" t="s">
        <v>98</v>
      </c>
      <c r="D181" s="183">
        <f>SUM(D179:D180)</f>
        <v>136</v>
      </c>
      <c r="E181" s="149">
        <f t="shared" ref="E181:I181" si="58">SUM(E179:E180)</f>
        <v>113</v>
      </c>
      <c r="F181" s="149">
        <f t="shared" si="58"/>
        <v>133</v>
      </c>
      <c r="G181" s="149">
        <f t="shared" si="58"/>
        <v>131</v>
      </c>
      <c r="H181" s="149">
        <f t="shared" si="58"/>
        <v>91</v>
      </c>
      <c r="I181" s="150">
        <f t="shared" si="58"/>
        <v>141</v>
      </c>
      <c r="J181" s="1"/>
      <c r="K181" s="151">
        <f>ROUND(D181*(100000/Appendix!D$17),1)</f>
        <v>1278.0999999999999</v>
      </c>
      <c r="L181" s="152">
        <f>ROUND(E181*(100000/Appendix!E$17),1)</f>
        <v>1059.8</v>
      </c>
      <c r="M181" s="152">
        <f>ROUND(F181*(100000/Appendix!F$17),1)</f>
        <v>1242.5</v>
      </c>
      <c r="N181" s="152">
        <f>ROUND(G181*(100000/Appendix!G$17),1)</f>
        <v>1222.2</v>
      </c>
      <c r="O181" s="152">
        <f>ROUND(H181*(100000/Appendix!H$17),1)</f>
        <v>848.8</v>
      </c>
      <c r="P181" s="153">
        <f>ROUND(I181*(100000/Appendix!I$17),1)</f>
        <v>1324.1</v>
      </c>
      <c r="Q181" s="1"/>
      <c r="R181" s="1"/>
      <c r="S181" s="1"/>
      <c r="T181" s="1"/>
      <c r="U181" s="1"/>
      <c r="V181" s="1"/>
      <c r="W181" s="1"/>
      <c r="X181" s="1"/>
      <c r="Y181" s="1"/>
      <c r="Z181" s="1"/>
      <c r="AA181" s="1"/>
      <c r="AB181" s="1"/>
    </row>
    <row r="182" spans="1:28" x14ac:dyDescent="0.2">
      <c r="A182" s="11">
        <v>14</v>
      </c>
      <c r="B182" s="34">
        <v>19</v>
      </c>
      <c r="C182" s="81" t="s">
        <v>99</v>
      </c>
      <c r="D182" s="143">
        <f t="array" ref="D182">IF(ISERROR(INDEX([1]Yearly!E$2:E$180,MATCH($A182&amp;$B182,[1]Yearly!$C$2:$C$180&amp;[1]Yearly!$D$2:$D$180,0))),0,(INDEX([1]Yearly!E$2:E$180,MATCH($A182&amp;$B182,[1]Yearly!$C$2:$C$180&amp;[1]Yearly!$D$2:$D$180,0))))</f>
        <v>76</v>
      </c>
      <c r="E182" s="144">
        <f t="array" ref="E182">IF(ISERROR(INDEX([1]Yearly!F$2:F$180,MATCH($A182&amp;$B182,[1]Yearly!$C$2:$C$180&amp;[1]Yearly!$D$2:$D$180,0))),0,(INDEX([1]Yearly!F$2:F$180,MATCH($A182&amp;$B182,[1]Yearly!$C$2:$C$180&amp;[1]Yearly!$D$2:$D$180,0))))</f>
        <v>145</v>
      </c>
      <c r="F182" s="144">
        <f t="array" ref="F182">IF(ISERROR(INDEX([1]Yearly!G$2:G$180,MATCH($A182&amp;$B182,[1]Yearly!$C$2:$C$180&amp;[1]Yearly!$D$2:$D$180,0))),0,(INDEX([1]Yearly!G$2:G$180,MATCH($A182&amp;$B182,[1]Yearly!$C$2:$C$180&amp;[1]Yearly!$D$2:$D$180,0))))</f>
        <v>316</v>
      </c>
      <c r="G182" s="144">
        <f t="array" ref="G182">IF(ISERROR(INDEX([1]Yearly!H$2:H$180,MATCH($A182&amp;$B182,[1]Yearly!$C$2:$C$180&amp;[1]Yearly!$D$2:$D$180,0))),0,(INDEX([1]Yearly!H$2:H$180,MATCH($A182&amp;$B182,[1]Yearly!$C$2:$C$180&amp;[1]Yearly!$D$2:$D$180,0))))</f>
        <v>125</v>
      </c>
      <c r="H182" s="144">
        <f t="array" ref="H182">IF(ISERROR(INDEX([1]Yearly!I$2:I$180,MATCH($A182&amp;$B182,[1]Yearly!$C$2:$C$180&amp;[1]Yearly!$D$2:$D$180,0))),0,(INDEX([1]Yearly!I$2:I$180,MATCH($A182&amp;$B182,[1]Yearly!$C$2:$C$180&amp;[1]Yearly!$D$2:$D$180,0))))</f>
        <v>84</v>
      </c>
      <c r="I182" s="138">
        <f t="array" ref="I182">IF(ISERROR(INDEX([1]Yearly!J$2:J$180,MATCH($A182&amp;$B182,[1]Yearly!$C$2:$C$180&amp;[1]Yearly!$D$2:$D$180,0))),0,(INDEX([1]Yearly!J$2:J$180,MATCH($A182&amp;$B182,[1]Yearly!$C$2:$C$180&amp;[1]Yearly!$D$2:$D$180,0))))</f>
        <v>173</v>
      </c>
      <c r="J182" s="1"/>
      <c r="K182" s="145">
        <f>ROUND(D182*(100000/Appendix!D$17),1)</f>
        <v>714.2</v>
      </c>
      <c r="L182" s="146">
        <f>ROUND(E182*(100000/Appendix!E$17),1)</f>
        <v>1360</v>
      </c>
      <c r="M182" s="146">
        <f>ROUND(F182*(100000/Appendix!F$17),1)</f>
        <v>2952.2</v>
      </c>
      <c r="N182" s="146">
        <f>ROUND(G182*(100000/Appendix!G$17),1)</f>
        <v>1166.3</v>
      </c>
      <c r="O182" s="146">
        <f>ROUND(H182*(100000/Appendix!H$17),1)</f>
        <v>783.5</v>
      </c>
      <c r="P182" s="141">
        <f>ROUND(I182*(100000/Appendix!I$17),1)</f>
        <v>1624.6</v>
      </c>
      <c r="Q182" s="1"/>
      <c r="R182" s="1"/>
      <c r="S182" s="1"/>
      <c r="T182" s="1"/>
      <c r="U182" s="1"/>
      <c r="V182" s="1"/>
      <c r="W182" s="1"/>
      <c r="X182" s="1"/>
      <c r="Y182" s="1"/>
      <c r="Z182" s="1"/>
      <c r="AA182" s="1"/>
      <c r="AB182" s="1"/>
    </row>
    <row r="183" spans="1:28" x14ac:dyDescent="0.2">
      <c r="A183" s="11">
        <v>14</v>
      </c>
      <c r="B183" s="34">
        <v>20</v>
      </c>
      <c r="C183" s="81" t="s">
        <v>100</v>
      </c>
      <c r="D183" s="143">
        <f t="array" ref="D183">IF(ISERROR(INDEX([1]Yearly!E$2:E$180,MATCH($A183&amp;$B183,[1]Yearly!$C$2:$C$180&amp;[1]Yearly!$D$2:$D$180,0))),0,(INDEX([1]Yearly!E$2:E$180,MATCH($A183&amp;$B183,[1]Yearly!$C$2:$C$180&amp;[1]Yearly!$D$2:$D$180,0))))</f>
        <v>11</v>
      </c>
      <c r="E183" s="144">
        <f t="array" ref="E183">IF(ISERROR(INDEX([1]Yearly!F$2:F$180,MATCH($A183&amp;$B183,[1]Yearly!$C$2:$C$180&amp;[1]Yearly!$D$2:$D$180,0))),0,(INDEX([1]Yearly!F$2:F$180,MATCH($A183&amp;$B183,[1]Yearly!$C$2:$C$180&amp;[1]Yearly!$D$2:$D$180,0))))</f>
        <v>17</v>
      </c>
      <c r="F183" s="144">
        <f t="array" ref="F183">IF(ISERROR(INDEX([1]Yearly!G$2:G$180,MATCH($A183&amp;$B183,[1]Yearly!$C$2:$C$180&amp;[1]Yearly!$D$2:$D$180,0))),0,(INDEX([1]Yearly!G$2:G$180,MATCH($A183&amp;$B183,[1]Yearly!$C$2:$C$180&amp;[1]Yearly!$D$2:$D$180,0))))</f>
        <v>25</v>
      </c>
      <c r="G183" s="144">
        <f t="array" ref="G183">IF(ISERROR(INDEX([1]Yearly!H$2:H$180,MATCH($A183&amp;$B183,[1]Yearly!$C$2:$C$180&amp;[1]Yearly!$D$2:$D$180,0))),0,(INDEX([1]Yearly!H$2:H$180,MATCH($A183&amp;$B183,[1]Yearly!$C$2:$C$180&amp;[1]Yearly!$D$2:$D$180,0))))</f>
        <v>14</v>
      </c>
      <c r="H183" s="144">
        <f t="array" ref="H183">IF(ISERROR(INDEX([1]Yearly!I$2:I$180,MATCH($A183&amp;$B183,[1]Yearly!$C$2:$C$180&amp;[1]Yearly!$D$2:$D$180,0))),0,(INDEX([1]Yearly!I$2:I$180,MATCH($A183&amp;$B183,[1]Yearly!$C$2:$C$180&amp;[1]Yearly!$D$2:$D$180,0))))</f>
        <v>21</v>
      </c>
      <c r="I183" s="138">
        <f t="array" ref="I183">IF(ISERROR(INDEX([1]Yearly!J$2:J$180,MATCH($A183&amp;$B183,[1]Yearly!$C$2:$C$180&amp;[1]Yearly!$D$2:$D$180,0))),0,(INDEX([1]Yearly!J$2:J$180,MATCH($A183&amp;$B183,[1]Yearly!$C$2:$C$180&amp;[1]Yearly!$D$2:$D$180,0))))</f>
        <v>31</v>
      </c>
      <c r="J183" s="1"/>
      <c r="K183" s="145">
        <f>ROUND(D183*(100000/Appendix!D$17),1)</f>
        <v>103.4</v>
      </c>
      <c r="L183" s="146">
        <f>ROUND(E183*(100000/Appendix!E$17),1)</f>
        <v>159.4</v>
      </c>
      <c r="M183" s="146">
        <f>ROUND(F183*(100000/Appendix!F$17),1)</f>
        <v>233.6</v>
      </c>
      <c r="N183" s="146">
        <f>ROUND(G183*(100000/Appendix!G$17),1)</f>
        <v>130.6</v>
      </c>
      <c r="O183" s="146">
        <f>ROUND(H183*(100000/Appendix!H$17),1)</f>
        <v>195.9</v>
      </c>
      <c r="P183" s="141">
        <f>ROUND(I183*(100000/Appendix!I$17),1)</f>
        <v>291.10000000000002</v>
      </c>
      <c r="Q183" s="1"/>
      <c r="R183" s="1"/>
      <c r="S183" s="1"/>
      <c r="T183" s="1"/>
      <c r="U183" s="1"/>
      <c r="V183" s="1"/>
      <c r="W183" s="1"/>
      <c r="X183" s="1"/>
      <c r="Y183" s="1"/>
      <c r="Z183" s="1"/>
      <c r="AA183" s="1"/>
      <c r="AB183" s="1"/>
    </row>
    <row r="184" spans="1:28" x14ac:dyDescent="0.2">
      <c r="C184" s="147" t="s">
        <v>101</v>
      </c>
      <c r="D184" s="183">
        <f>SUM(D182:D183)</f>
        <v>87</v>
      </c>
      <c r="E184" s="149">
        <f t="shared" ref="E184:I184" si="59">SUM(E182:E183)</f>
        <v>162</v>
      </c>
      <c r="F184" s="149">
        <f t="shared" si="59"/>
        <v>341</v>
      </c>
      <c r="G184" s="149">
        <f t="shared" si="59"/>
        <v>139</v>
      </c>
      <c r="H184" s="149">
        <f t="shared" si="59"/>
        <v>105</v>
      </c>
      <c r="I184" s="150">
        <f t="shared" si="59"/>
        <v>204</v>
      </c>
      <c r="J184" s="1"/>
      <c r="K184" s="151">
        <f>ROUND(D184*(100000/Appendix!D$17),1)</f>
        <v>817.6</v>
      </c>
      <c r="L184" s="152">
        <f>ROUND(E184*(100000/Appendix!E$17),1)</f>
        <v>1519.4</v>
      </c>
      <c r="M184" s="152">
        <f>ROUND(F184*(100000/Appendix!F$17),1)</f>
        <v>3185.7</v>
      </c>
      <c r="N184" s="152">
        <f>ROUND(G184*(100000/Appendix!G$17),1)</f>
        <v>1296.9000000000001</v>
      </c>
      <c r="O184" s="152">
        <f>ROUND(H184*(100000/Appendix!H$17),1)</f>
        <v>979.4</v>
      </c>
      <c r="P184" s="153">
        <f>ROUND(I184*(100000/Appendix!I$17),1)</f>
        <v>1915.7</v>
      </c>
      <c r="Q184" s="1"/>
      <c r="R184" s="1"/>
      <c r="S184" s="1"/>
      <c r="T184" s="1"/>
      <c r="U184" s="1"/>
      <c r="V184" s="1"/>
      <c r="W184" s="1"/>
      <c r="X184" s="1"/>
      <c r="Y184" s="1"/>
      <c r="Z184" s="1"/>
      <c r="AA184" s="1"/>
      <c r="AB184" s="1"/>
    </row>
    <row r="185" spans="1:28" x14ac:dyDescent="0.2">
      <c r="A185" s="11">
        <v>14</v>
      </c>
      <c r="B185" s="34">
        <v>23</v>
      </c>
      <c r="C185" s="81" t="s">
        <v>102</v>
      </c>
      <c r="D185" s="143">
        <f t="array" ref="D185">IF(ISERROR(INDEX([1]Yearly!E$2:E$180,MATCH($A185&amp;$B185,[1]Yearly!$C$2:$C$180&amp;[1]Yearly!$D$2:$D$180,0))),0,(INDEX([1]Yearly!E$2:E$180,MATCH($A185&amp;$B185,[1]Yearly!$C$2:$C$180&amp;[1]Yearly!$D$2:$D$180,0))))</f>
        <v>74</v>
      </c>
      <c r="E185" s="144">
        <f t="array" ref="E185">IF(ISERROR(INDEX([1]Yearly!F$2:F$180,MATCH($A185&amp;$B185,[1]Yearly!$C$2:$C$180&amp;[1]Yearly!$D$2:$D$180,0))),0,(INDEX([1]Yearly!F$2:F$180,MATCH($A185&amp;$B185,[1]Yearly!$C$2:$C$180&amp;[1]Yearly!$D$2:$D$180,0))))</f>
        <v>26</v>
      </c>
      <c r="F185" s="144">
        <f t="array" ref="F185">IF(ISERROR(INDEX([1]Yearly!G$2:G$180,MATCH($A185&amp;$B185,[1]Yearly!$C$2:$C$180&amp;[1]Yearly!$D$2:$D$180,0))),0,(INDEX([1]Yearly!G$2:G$180,MATCH($A185&amp;$B185,[1]Yearly!$C$2:$C$180&amp;[1]Yearly!$D$2:$D$180,0))))</f>
        <v>51</v>
      </c>
      <c r="G185" s="144">
        <f t="array" ref="G185">IF(ISERROR(INDEX([1]Yearly!H$2:H$180,MATCH($A185&amp;$B185,[1]Yearly!$C$2:$C$180&amp;[1]Yearly!$D$2:$D$180,0))),0,(INDEX([1]Yearly!H$2:H$180,MATCH($A185&amp;$B185,[1]Yearly!$C$2:$C$180&amp;[1]Yearly!$D$2:$D$180,0))))</f>
        <v>29</v>
      </c>
      <c r="H185" s="144">
        <f t="array" ref="H185">IF(ISERROR(INDEX([1]Yearly!I$2:I$180,MATCH($A185&amp;$B185,[1]Yearly!$C$2:$C$180&amp;[1]Yearly!$D$2:$D$180,0))),0,(INDEX([1]Yearly!I$2:I$180,MATCH($A185&amp;$B185,[1]Yearly!$C$2:$C$180&amp;[1]Yearly!$D$2:$D$180,0))))</f>
        <v>27</v>
      </c>
      <c r="I185" s="138">
        <f t="array" ref="I185">IF(ISERROR(INDEX([1]Yearly!J$2:J$180,MATCH($A185&amp;$B185,[1]Yearly!$C$2:$C$180&amp;[1]Yearly!$D$2:$D$180,0))),0,(INDEX([1]Yearly!J$2:J$180,MATCH($A185&amp;$B185,[1]Yearly!$C$2:$C$180&amp;[1]Yearly!$D$2:$D$180,0))))</f>
        <v>38</v>
      </c>
      <c r="J185" s="1"/>
      <c r="K185" s="145">
        <f>ROUND(D185*(100000/Appendix!D$17),1)</f>
        <v>695.4</v>
      </c>
      <c r="L185" s="146">
        <f>ROUND(E185*(100000/Appendix!E$17),1)</f>
        <v>243.9</v>
      </c>
      <c r="M185" s="146">
        <f>ROUND(F185*(100000/Appendix!F$17),1)</f>
        <v>476.5</v>
      </c>
      <c r="N185" s="146">
        <f>ROUND(G185*(100000/Appendix!G$17),1)</f>
        <v>270.60000000000002</v>
      </c>
      <c r="O185" s="146">
        <f>ROUND(H185*(100000/Appendix!H$17),1)</f>
        <v>251.8</v>
      </c>
      <c r="P185" s="141">
        <f>ROUND(I185*(100000/Appendix!I$17),1)</f>
        <v>356.8</v>
      </c>
      <c r="Q185" s="1"/>
      <c r="R185" s="1"/>
      <c r="S185" s="1"/>
      <c r="T185" s="1"/>
      <c r="U185" s="1"/>
      <c r="V185" s="1"/>
      <c r="W185" s="1"/>
      <c r="X185" s="1"/>
      <c r="Y185" s="1"/>
      <c r="Z185" s="1"/>
      <c r="AA185" s="1"/>
      <c r="AB185" s="1"/>
    </row>
    <row r="186" spans="1:28" x14ac:dyDescent="0.2">
      <c r="A186" s="11">
        <v>14</v>
      </c>
      <c r="B186" s="34">
        <v>24</v>
      </c>
      <c r="C186" s="81" t="s">
        <v>103</v>
      </c>
      <c r="D186" s="143">
        <f t="array" ref="D186">IF(ISERROR(INDEX([1]Yearly!E$2:E$180,MATCH($A186&amp;$B186,[1]Yearly!$C$2:$C$180&amp;[1]Yearly!$D$2:$D$180,0))),0,(INDEX([1]Yearly!E$2:E$180,MATCH($A186&amp;$B186,[1]Yearly!$C$2:$C$180&amp;[1]Yearly!$D$2:$D$180,0))))</f>
        <v>23</v>
      </c>
      <c r="E186" s="144">
        <f t="array" ref="E186">IF(ISERROR(INDEX([1]Yearly!F$2:F$180,MATCH($A186&amp;$B186,[1]Yearly!$C$2:$C$180&amp;[1]Yearly!$D$2:$D$180,0))),0,(INDEX([1]Yearly!F$2:F$180,MATCH($A186&amp;$B186,[1]Yearly!$C$2:$C$180&amp;[1]Yearly!$D$2:$D$180,0))))</f>
        <v>38</v>
      </c>
      <c r="F186" s="144">
        <f t="array" ref="F186">IF(ISERROR(INDEX([1]Yearly!G$2:G$180,MATCH($A186&amp;$B186,[1]Yearly!$C$2:$C$180&amp;[1]Yearly!$D$2:$D$180,0))),0,(INDEX([1]Yearly!G$2:G$180,MATCH($A186&amp;$B186,[1]Yearly!$C$2:$C$180&amp;[1]Yearly!$D$2:$D$180,0))))</f>
        <v>38</v>
      </c>
      <c r="G186" s="144">
        <f t="array" ref="G186">IF(ISERROR(INDEX([1]Yearly!H$2:H$180,MATCH($A186&amp;$B186,[1]Yearly!$C$2:$C$180&amp;[1]Yearly!$D$2:$D$180,0))),0,(INDEX([1]Yearly!H$2:H$180,MATCH($A186&amp;$B186,[1]Yearly!$C$2:$C$180&amp;[1]Yearly!$D$2:$D$180,0))))</f>
        <v>16</v>
      </c>
      <c r="H186" s="144">
        <f t="array" ref="H186">IF(ISERROR(INDEX([1]Yearly!I$2:I$180,MATCH($A186&amp;$B186,[1]Yearly!$C$2:$C$180&amp;[1]Yearly!$D$2:$D$180,0))),0,(INDEX([1]Yearly!I$2:I$180,MATCH($A186&amp;$B186,[1]Yearly!$C$2:$C$180&amp;[1]Yearly!$D$2:$D$180,0))))</f>
        <v>18</v>
      </c>
      <c r="I186" s="138">
        <f t="array" ref="I186">IF(ISERROR(INDEX([1]Yearly!J$2:J$180,MATCH($A186&amp;$B186,[1]Yearly!$C$2:$C$180&amp;[1]Yearly!$D$2:$D$180,0))),0,(INDEX([1]Yearly!J$2:J$180,MATCH($A186&amp;$B186,[1]Yearly!$C$2:$C$180&amp;[1]Yearly!$D$2:$D$180,0))))</f>
        <v>25</v>
      </c>
      <c r="J186" s="1"/>
      <c r="K186" s="145">
        <f>ROUND(D186*(100000/Appendix!D$17),1)</f>
        <v>216.1</v>
      </c>
      <c r="L186" s="146">
        <f>ROUND(E186*(100000/Appendix!E$17),1)</f>
        <v>356.4</v>
      </c>
      <c r="M186" s="146">
        <f>ROUND(F186*(100000/Appendix!F$17),1)</f>
        <v>355</v>
      </c>
      <c r="N186" s="146">
        <f>ROUND(G186*(100000/Appendix!G$17),1)</f>
        <v>149.30000000000001</v>
      </c>
      <c r="O186" s="146">
        <f>ROUND(H186*(100000/Appendix!H$17),1)</f>
        <v>167.9</v>
      </c>
      <c r="P186" s="141">
        <f>ROUND(I186*(100000/Appendix!I$17),1)</f>
        <v>234.8</v>
      </c>
      <c r="Q186" s="1"/>
      <c r="R186" s="1"/>
      <c r="S186" s="1"/>
      <c r="T186" s="1"/>
      <c r="U186" s="1"/>
      <c r="V186" s="1"/>
      <c r="W186" s="1"/>
      <c r="X186" s="1"/>
      <c r="Y186" s="1"/>
      <c r="Z186" s="1"/>
      <c r="AA186" s="1"/>
      <c r="AB186" s="1"/>
    </row>
    <row r="187" spans="1:28" x14ac:dyDescent="0.2">
      <c r="C187" s="147" t="s">
        <v>50</v>
      </c>
      <c r="D187" s="183">
        <f>SUM(D185:D186)</f>
        <v>97</v>
      </c>
      <c r="E187" s="149">
        <f t="shared" ref="E187:I187" si="60">SUM(E185:E186)</f>
        <v>64</v>
      </c>
      <c r="F187" s="149">
        <f t="shared" si="60"/>
        <v>89</v>
      </c>
      <c r="G187" s="149">
        <f t="shared" si="60"/>
        <v>45</v>
      </c>
      <c r="H187" s="149">
        <f t="shared" si="60"/>
        <v>45</v>
      </c>
      <c r="I187" s="150">
        <f t="shared" si="60"/>
        <v>63</v>
      </c>
      <c r="J187" s="1"/>
      <c r="K187" s="151">
        <f>ROUND(D187*(100000/Appendix!D$17),1)</f>
        <v>911.6</v>
      </c>
      <c r="L187" s="152">
        <f>ROUND(E187*(100000/Appendix!E$17),1)</f>
        <v>600.29999999999995</v>
      </c>
      <c r="M187" s="152">
        <f>ROUND(F187*(100000/Appendix!F$17),1)</f>
        <v>831.5</v>
      </c>
      <c r="N187" s="152">
        <f>ROUND(G187*(100000/Appendix!G$17),1)</f>
        <v>419.9</v>
      </c>
      <c r="O187" s="152">
        <f>ROUND(H187*(100000/Appendix!H$17),1)</f>
        <v>419.7</v>
      </c>
      <c r="P187" s="153">
        <f>ROUND(I187*(100000/Appendix!I$17),1)</f>
        <v>591.6</v>
      </c>
      <c r="Q187" s="1"/>
      <c r="R187" s="1"/>
      <c r="S187" s="1"/>
      <c r="T187" s="1"/>
      <c r="U187" s="1"/>
      <c r="V187" s="1"/>
      <c r="W187" s="1"/>
      <c r="X187" s="1"/>
      <c r="Y187" s="1"/>
      <c r="Z187" s="1"/>
      <c r="AA187" s="1"/>
      <c r="AB187" s="1"/>
    </row>
    <row r="188" spans="1:28" x14ac:dyDescent="0.2">
      <c r="A188" s="11">
        <v>14</v>
      </c>
      <c r="B188" s="34">
        <v>25</v>
      </c>
      <c r="C188" s="161" t="s">
        <v>104</v>
      </c>
      <c r="D188" s="184">
        <f t="array" ref="D188">IF(ISERROR(INDEX([1]Yearly!E$2:E$180,MATCH($A188&amp;$B188,[1]Yearly!$C$2:$C$180&amp;[1]Yearly!$D$2:$D$180,0))),0,(INDEX([1]Yearly!E$2:E$180,MATCH($A188&amp;$B188,[1]Yearly!$C$2:$C$180&amp;[1]Yearly!$D$2:$D$180,0))))</f>
        <v>371</v>
      </c>
      <c r="E188" s="162">
        <f t="array" ref="E188">IF(ISERROR(INDEX([1]Yearly!F$2:F$180,MATCH($A188&amp;$B188,[1]Yearly!$C$2:$C$180&amp;[1]Yearly!$D$2:$D$180,0))),0,(INDEX([1]Yearly!F$2:F$180,MATCH($A188&amp;$B188,[1]Yearly!$C$2:$C$180&amp;[1]Yearly!$D$2:$D$180,0))))</f>
        <v>379</v>
      </c>
      <c r="F188" s="162">
        <f t="array" ref="F188">IF(ISERROR(INDEX([1]Yearly!G$2:G$180,MATCH($A188&amp;$B188,[1]Yearly!$C$2:$C$180&amp;[1]Yearly!$D$2:$D$180,0))),0,(INDEX([1]Yearly!G$2:G$180,MATCH($A188&amp;$B188,[1]Yearly!$C$2:$C$180&amp;[1]Yearly!$D$2:$D$180,0))))</f>
        <v>449</v>
      </c>
      <c r="G188" s="162">
        <f t="array" ref="G188">IF(ISERROR(INDEX([1]Yearly!H$2:H$180,MATCH($A188&amp;$B188,[1]Yearly!$C$2:$C$180&amp;[1]Yearly!$D$2:$D$180,0))),0,(INDEX([1]Yearly!H$2:H$180,MATCH($A188&amp;$B188,[1]Yearly!$C$2:$C$180&amp;[1]Yearly!$D$2:$D$180,0))))</f>
        <v>423</v>
      </c>
      <c r="H188" s="162">
        <f t="array" ref="H188">IF(ISERROR(INDEX([1]Yearly!I$2:I$180,MATCH($A188&amp;$B188,[1]Yearly!$C$2:$C$180&amp;[1]Yearly!$D$2:$D$180,0))),0,(INDEX([1]Yearly!I$2:I$180,MATCH($A188&amp;$B188,[1]Yearly!$C$2:$C$180&amp;[1]Yearly!$D$2:$D$180,0))))</f>
        <v>243</v>
      </c>
      <c r="I188" s="163">
        <f t="array" ref="I188">IF(ISERROR(INDEX([1]Yearly!J$2:J$180,MATCH($A188&amp;$B188,[1]Yearly!$C$2:$C$180&amp;[1]Yearly!$D$2:$D$180,0))),0,(INDEX([1]Yearly!J$2:J$180,MATCH($A188&amp;$B188,[1]Yearly!$C$2:$C$180&amp;[1]Yearly!$D$2:$D$180,0))))</f>
        <v>356</v>
      </c>
      <c r="J188" s="1"/>
      <c r="K188" s="164">
        <f>ROUND(D188*(100000/Appendix!D$17),1)</f>
        <v>3486.5</v>
      </c>
      <c r="L188" s="165">
        <f>ROUND(E188*(100000/Appendix!E$17),1)</f>
        <v>3554.7</v>
      </c>
      <c r="M188" s="165">
        <f>ROUND(F188*(100000/Appendix!F$17),1)</f>
        <v>4194.7</v>
      </c>
      <c r="N188" s="165">
        <f>ROUND(G188*(100000/Appendix!G$17),1)</f>
        <v>3946.6</v>
      </c>
      <c r="O188" s="165">
        <f>ROUND(H188*(100000/Appendix!H$17),1)</f>
        <v>2266.6</v>
      </c>
      <c r="P188" s="166">
        <f>ROUND(I188*(100000/Appendix!I$17),1)</f>
        <v>3343</v>
      </c>
      <c r="Q188" s="1"/>
      <c r="R188" s="1"/>
      <c r="S188" s="1"/>
      <c r="T188" s="1"/>
      <c r="U188" s="1"/>
      <c r="V188" s="1"/>
      <c r="W188" s="1"/>
      <c r="X188" s="1"/>
      <c r="Y188" s="1"/>
      <c r="Z188" s="1"/>
      <c r="AA188" s="1"/>
      <c r="AB188" s="1"/>
    </row>
    <row r="189" spans="1:28" x14ac:dyDescent="0.2">
      <c r="A189" s="11">
        <v>14</v>
      </c>
      <c r="B189" s="34">
        <v>26</v>
      </c>
      <c r="C189" s="161" t="s">
        <v>105</v>
      </c>
      <c r="D189" s="184">
        <f t="array" ref="D189">IF(ISERROR(INDEX([1]Yearly!E$2:E$180,MATCH($A189&amp;$B189,[1]Yearly!$C$2:$C$180&amp;[1]Yearly!$D$2:$D$180,0))),0,(INDEX([1]Yearly!E$2:E$180,MATCH($A189&amp;$B189,[1]Yearly!$C$2:$C$180&amp;[1]Yearly!$D$2:$D$180,0))))</f>
        <v>308</v>
      </c>
      <c r="E189" s="162">
        <f t="array" ref="E189">IF(ISERROR(INDEX([1]Yearly!F$2:F$180,MATCH($A189&amp;$B189,[1]Yearly!$C$2:$C$180&amp;[1]Yearly!$D$2:$D$180,0))),0,(INDEX([1]Yearly!F$2:F$180,MATCH($A189&amp;$B189,[1]Yearly!$C$2:$C$180&amp;[1]Yearly!$D$2:$D$180,0))))</f>
        <v>321</v>
      </c>
      <c r="F189" s="162">
        <f t="array" ref="F189">IF(ISERROR(INDEX([1]Yearly!G$2:G$180,MATCH($A189&amp;$B189,[1]Yearly!$C$2:$C$180&amp;[1]Yearly!$D$2:$D$180,0))),0,(INDEX([1]Yearly!G$2:G$180,MATCH($A189&amp;$B189,[1]Yearly!$C$2:$C$180&amp;[1]Yearly!$D$2:$D$180,0))))</f>
        <v>411</v>
      </c>
      <c r="G189" s="162">
        <f t="array" ref="G189">IF(ISERROR(INDEX([1]Yearly!H$2:H$180,MATCH($A189&amp;$B189,[1]Yearly!$C$2:$C$180&amp;[1]Yearly!$D$2:$D$180,0))),0,(INDEX([1]Yearly!H$2:H$180,MATCH($A189&amp;$B189,[1]Yearly!$C$2:$C$180&amp;[1]Yearly!$D$2:$D$180,0))))</f>
        <v>362</v>
      </c>
      <c r="H189" s="162">
        <f t="array" ref="H189">IF(ISERROR(INDEX([1]Yearly!I$2:I$180,MATCH($A189&amp;$B189,[1]Yearly!$C$2:$C$180&amp;[1]Yearly!$D$2:$D$180,0))),0,(INDEX([1]Yearly!I$2:I$180,MATCH($A189&amp;$B189,[1]Yearly!$C$2:$C$180&amp;[1]Yearly!$D$2:$D$180,0))))</f>
        <v>378</v>
      </c>
      <c r="I189" s="163">
        <f t="array" ref="I189">IF(ISERROR(INDEX([1]Yearly!J$2:J$180,MATCH($A189&amp;$B189,[1]Yearly!$C$2:$C$180&amp;[1]Yearly!$D$2:$D$180,0))),0,(INDEX([1]Yearly!J$2:J$180,MATCH($A189&amp;$B189,[1]Yearly!$C$2:$C$180&amp;[1]Yearly!$D$2:$D$180,0))))</f>
        <v>442</v>
      </c>
      <c r="J189" s="1"/>
      <c r="K189" s="164">
        <f>ROUND(D189*(100000/Appendix!D$17),1)</f>
        <v>2894.5</v>
      </c>
      <c r="L189" s="165">
        <f>ROUND(E189*(100000/Appendix!E$17),1)</f>
        <v>3010.7</v>
      </c>
      <c r="M189" s="165">
        <f>ROUND(F189*(100000/Appendix!F$17),1)</f>
        <v>3839.7</v>
      </c>
      <c r="N189" s="165">
        <f>ROUND(G189*(100000/Appendix!G$17),1)</f>
        <v>3377.5</v>
      </c>
      <c r="O189" s="165">
        <f>ROUND(H189*(100000/Appendix!H$17),1)</f>
        <v>3525.8</v>
      </c>
      <c r="P189" s="166">
        <f>ROUND(I189*(100000/Appendix!I$17),1)</f>
        <v>4150.6000000000004</v>
      </c>
      <c r="Q189" s="1"/>
      <c r="R189" s="1"/>
      <c r="S189" s="1"/>
      <c r="T189" s="1"/>
      <c r="U189" s="1"/>
      <c r="V189" s="1"/>
      <c r="W189" s="1"/>
      <c r="X189" s="1"/>
      <c r="Y189" s="1"/>
      <c r="Z189" s="1"/>
      <c r="AA189" s="1"/>
      <c r="AB189" s="1"/>
    </row>
    <row r="190" spans="1:28" ht="13.5" thickBot="1" x14ac:dyDescent="0.25">
      <c r="C190" s="84" t="s">
        <v>53</v>
      </c>
      <c r="D190" s="168">
        <f>SUM(D181+D184+D187+D188+D189)</f>
        <v>999</v>
      </c>
      <c r="E190" s="175">
        <f t="shared" ref="E190:I190" si="61">SUM(E181+E184+E187+E188+E189)</f>
        <v>1039</v>
      </c>
      <c r="F190" s="175">
        <f t="shared" si="61"/>
        <v>1423</v>
      </c>
      <c r="G190" s="175">
        <f t="shared" si="61"/>
        <v>1100</v>
      </c>
      <c r="H190" s="175">
        <f t="shared" si="61"/>
        <v>862</v>
      </c>
      <c r="I190" s="176">
        <f t="shared" si="61"/>
        <v>1206</v>
      </c>
      <c r="J190" s="1"/>
      <c r="K190" s="177">
        <f>ROUND(D190*(100000/Appendix!D$17),1)</f>
        <v>9388.2000000000007</v>
      </c>
      <c r="L190" s="178">
        <f>ROUND(E190*(100000/Appendix!E$17),1)</f>
        <v>9744.9</v>
      </c>
      <c r="M190" s="178">
        <f>ROUND(F190*(100000/Appendix!F$17),1)</f>
        <v>13294.1</v>
      </c>
      <c r="N190" s="178">
        <f>ROUND(G190*(100000/Appendix!G$17),1)</f>
        <v>10263.1</v>
      </c>
      <c r="O190" s="178">
        <f>ROUND(H190*(100000/Appendix!H$17),1)</f>
        <v>8040.3</v>
      </c>
      <c r="P190" s="179">
        <f>ROUND(I190*(100000/Appendix!I$17),1)</f>
        <v>11325</v>
      </c>
      <c r="Q190" s="1"/>
      <c r="R190" s="1"/>
      <c r="S190" s="1"/>
      <c r="T190" s="1"/>
      <c r="U190" s="1"/>
      <c r="V190" s="1"/>
      <c r="W190" s="1"/>
      <c r="X190" s="1"/>
      <c r="Y190" s="1"/>
      <c r="Z190" s="1"/>
      <c r="AA190" s="1"/>
      <c r="AB190" s="1"/>
    </row>
    <row r="191" spans="1:28" ht="13.5" thickTop="1" x14ac:dyDescent="0.2">
      <c r="C191" s="75" t="str">
        <f>$C$39</f>
        <v>Data extracted from PROMIS on 01/06/2022</v>
      </c>
    </row>
    <row r="193" spans="1:28" s="29" customFormat="1" ht="12.75" customHeight="1" x14ac:dyDescent="0.25">
      <c r="A193" s="11"/>
      <c r="B193" s="34"/>
      <c r="C193" s="33" t="s">
        <v>111</v>
      </c>
    </row>
    <row r="194" spans="1:28" s="29" customFormat="1" ht="13.5" customHeight="1" x14ac:dyDescent="0.25">
      <c r="A194" s="11"/>
      <c r="B194" s="34"/>
      <c r="C194" s="33" t="str">
        <f>$C$4</f>
        <v>Data for the 12 months ending in April, 2017 to 2022</v>
      </c>
      <c r="K194" s="131" t="s">
        <v>86</v>
      </c>
    </row>
    <row r="195" spans="1:28" x14ac:dyDescent="0.2">
      <c r="C195" s="35" t="s">
        <v>20</v>
      </c>
      <c r="D195" s="132" t="str">
        <f>$D$5</f>
        <v>2017</v>
      </c>
      <c r="E195" s="133" t="str">
        <f>$E$5</f>
        <v>2018</v>
      </c>
      <c r="F195" s="133" t="str">
        <f>$F$5</f>
        <v>2019</v>
      </c>
      <c r="G195" s="133" t="str">
        <f>$G$5</f>
        <v>2020</v>
      </c>
      <c r="H195" s="133" t="str">
        <f>$H$5</f>
        <v>2021</v>
      </c>
      <c r="I195" s="180" t="str">
        <f>$I$5</f>
        <v>2022</v>
      </c>
      <c r="J195" s="1"/>
      <c r="K195" s="132" t="str">
        <f>$D$5</f>
        <v>2017</v>
      </c>
      <c r="L195" s="133" t="str">
        <f>$E$5</f>
        <v>2018</v>
      </c>
      <c r="M195" s="133" t="str">
        <f>$F$5</f>
        <v>2019</v>
      </c>
      <c r="N195" s="133" t="str">
        <f>$G$5</f>
        <v>2020</v>
      </c>
      <c r="O195" s="133" t="str">
        <f>$H$5</f>
        <v>2021</v>
      </c>
      <c r="P195" s="180" t="str">
        <f>$I$5</f>
        <v>2022</v>
      </c>
      <c r="Q195" s="1"/>
      <c r="R195" s="1"/>
      <c r="S195" s="1"/>
      <c r="T195" s="1"/>
      <c r="U195" s="1"/>
      <c r="V195" s="1"/>
      <c r="W195" s="1"/>
      <c r="X195" s="1"/>
      <c r="Y195" s="1"/>
      <c r="Z195" s="1"/>
      <c r="AA195" s="1"/>
      <c r="AB195" s="1"/>
    </row>
    <row r="196" spans="1:28" x14ac:dyDescent="0.2">
      <c r="A196" s="11">
        <v>15</v>
      </c>
      <c r="B196" s="34">
        <v>1</v>
      </c>
      <c r="C196" s="80" t="s">
        <v>21</v>
      </c>
      <c r="D196" s="136">
        <f t="array" ref="D196">IF(ISERROR(INDEX([1]Yearly!E$2:E$180,MATCH($A196&amp;$B196,[1]Yearly!$C$2:$C$180&amp;[1]Yearly!$D$2:$D$180,0))),0,(INDEX([1]Yearly!E$2:E$180,MATCH($A196&amp;$B196,[1]Yearly!$C$2:$C$180&amp;[1]Yearly!$D$2:$D$180,0))))</f>
        <v>1</v>
      </c>
      <c r="E196" s="137">
        <f t="array" ref="E196">IF(ISERROR(INDEX([1]Yearly!F$2:F$180,MATCH($A196&amp;$B196,[1]Yearly!$C$2:$C$180&amp;[1]Yearly!$D$2:$D$180,0))),0,(INDEX([1]Yearly!F$2:F$180,MATCH($A196&amp;$B196,[1]Yearly!$C$2:$C$180&amp;[1]Yearly!$D$2:$D$180,0))))</f>
        <v>1</v>
      </c>
      <c r="F196" s="137">
        <f t="array" ref="F196">IF(ISERROR(INDEX([1]Yearly!G$2:G$180,MATCH($A196&amp;$B196,[1]Yearly!$C$2:$C$180&amp;[1]Yearly!$D$2:$D$180,0))),0,(INDEX([1]Yearly!G$2:G$180,MATCH($A196&amp;$B196,[1]Yearly!$C$2:$C$180&amp;[1]Yearly!$D$2:$D$180,0))))</f>
        <v>0</v>
      </c>
      <c r="G196" s="137">
        <f t="array" ref="G196">IF(ISERROR(INDEX([1]Yearly!H$2:H$180,MATCH($A196&amp;$B196,[1]Yearly!$C$2:$C$180&amp;[1]Yearly!$D$2:$D$180,0))),0,(INDEX([1]Yearly!H$2:H$180,MATCH($A196&amp;$B196,[1]Yearly!$C$2:$C$180&amp;[1]Yearly!$D$2:$D$180,0))))</f>
        <v>0</v>
      </c>
      <c r="H196" s="137">
        <f t="array" ref="H196">IF(ISERROR(INDEX([1]Yearly!I$2:I$180,MATCH($A196&amp;$B196,[1]Yearly!$C$2:$C$180&amp;[1]Yearly!$D$2:$D$180,0))),0,(INDEX([1]Yearly!I$2:I$180,MATCH($A196&amp;$B196,[1]Yearly!$C$2:$C$180&amp;[1]Yearly!$D$2:$D$180,0))))</f>
        <v>0</v>
      </c>
      <c r="I196" s="181">
        <f t="array" ref="I196">IF(ISERROR(INDEX([1]Yearly!J$2:J$180,MATCH($A196&amp;$B196,[1]Yearly!$C$2:$C$180&amp;[1]Yearly!$D$2:$D$180,0))),0,(INDEX([1]Yearly!J$2:J$180,MATCH($A196&amp;$B196,[1]Yearly!$C$2:$C$180&amp;[1]Yearly!$D$2:$D$180,0))))</f>
        <v>0</v>
      </c>
      <c r="J196" s="1"/>
      <c r="K196" s="139">
        <f>ROUND(D196*(100000/Appendix!D$18),1)</f>
        <v>30.2</v>
      </c>
      <c r="L196" s="140">
        <f>ROUND(E196*(100000/Appendix!E$18),1)</f>
        <v>30.6</v>
      </c>
      <c r="M196" s="140">
        <f>ROUND(F196*(100000/Appendix!F$18),1)</f>
        <v>0</v>
      </c>
      <c r="N196" s="140">
        <f>ROUND(G196*(100000/Appendix!G$18),1)</f>
        <v>0</v>
      </c>
      <c r="O196" s="140">
        <f>ROUND(H196*(100000/Appendix!H$18),1)</f>
        <v>0</v>
      </c>
      <c r="P196" s="182">
        <f>ROUND(I196*(100000/Appendix!I$18),1)</f>
        <v>0</v>
      </c>
      <c r="Q196" s="1"/>
      <c r="R196" s="1"/>
      <c r="S196" s="1"/>
      <c r="T196" s="1"/>
      <c r="U196" s="1"/>
      <c r="V196" s="1"/>
      <c r="W196" s="1"/>
      <c r="X196" s="1"/>
      <c r="Y196" s="1"/>
      <c r="Z196" s="1"/>
      <c r="AA196" s="1"/>
      <c r="AB196" s="1"/>
    </row>
    <row r="197" spans="1:28" x14ac:dyDescent="0.2">
      <c r="A197" s="11">
        <v>15</v>
      </c>
      <c r="B197" s="34">
        <v>2</v>
      </c>
      <c r="C197" s="81" t="s">
        <v>22</v>
      </c>
      <c r="D197" s="143">
        <f t="array" ref="D197">IF(ISERROR(INDEX([1]Yearly!E$2:E$180,MATCH($A197&amp;$B197,[1]Yearly!$C$2:$C$180&amp;[1]Yearly!$D$2:$D$180,0))),0,(INDEX([1]Yearly!E$2:E$180,MATCH($A197&amp;$B197,[1]Yearly!$C$2:$C$180&amp;[1]Yearly!$D$2:$D$180,0))))</f>
        <v>1</v>
      </c>
      <c r="E197" s="144">
        <f t="array" ref="E197">IF(ISERROR(INDEX([1]Yearly!F$2:F$180,MATCH($A197&amp;$B197,[1]Yearly!$C$2:$C$180&amp;[1]Yearly!$D$2:$D$180,0))),0,(INDEX([1]Yearly!F$2:F$180,MATCH($A197&amp;$B197,[1]Yearly!$C$2:$C$180&amp;[1]Yearly!$D$2:$D$180,0))))</f>
        <v>0</v>
      </c>
      <c r="F197" s="144">
        <f t="array" ref="F197">IF(ISERROR(INDEX([1]Yearly!G$2:G$180,MATCH($A197&amp;$B197,[1]Yearly!$C$2:$C$180&amp;[1]Yearly!$D$2:$D$180,0))),0,(INDEX([1]Yearly!G$2:G$180,MATCH($A197&amp;$B197,[1]Yearly!$C$2:$C$180&amp;[1]Yearly!$D$2:$D$180,0))))</f>
        <v>0</v>
      </c>
      <c r="G197" s="144">
        <f t="array" ref="G197">IF(ISERROR(INDEX([1]Yearly!H$2:H$180,MATCH($A197&amp;$B197,[1]Yearly!$C$2:$C$180&amp;[1]Yearly!$D$2:$D$180,0))),0,(INDEX([1]Yearly!H$2:H$180,MATCH($A197&amp;$B197,[1]Yearly!$C$2:$C$180&amp;[1]Yearly!$D$2:$D$180,0))))</f>
        <v>0</v>
      </c>
      <c r="H197" s="144">
        <f t="array" ref="H197">IF(ISERROR(INDEX([1]Yearly!I$2:I$180,MATCH($A197&amp;$B197,[1]Yearly!$C$2:$C$180&amp;[1]Yearly!$D$2:$D$180,0))),0,(INDEX([1]Yearly!I$2:I$180,MATCH($A197&amp;$B197,[1]Yearly!$C$2:$C$180&amp;[1]Yearly!$D$2:$D$180,0))))</f>
        <v>0</v>
      </c>
      <c r="I197" s="138">
        <f t="array" ref="I197">IF(ISERROR(INDEX([1]Yearly!J$2:J$180,MATCH($A197&amp;$B197,[1]Yearly!$C$2:$C$180&amp;[1]Yearly!$D$2:$D$180,0))),0,(INDEX([1]Yearly!J$2:J$180,MATCH($A197&amp;$B197,[1]Yearly!$C$2:$C$180&amp;[1]Yearly!$D$2:$D$180,0))))</f>
        <v>0</v>
      </c>
      <c r="J197" s="1"/>
      <c r="K197" s="145">
        <f>ROUND(D197*(100000/Appendix!D$18),1)</f>
        <v>30.2</v>
      </c>
      <c r="L197" s="146">
        <f>ROUND(E197*(100000/Appendix!E$18),1)</f>
        <v>0</v>
      </c>
      <c r="M197" s="146">
        <f>ROUND(F197*(100000/Appendix!F$18),1)</f>
        <v>0</v>
      </c>
      <c r="N197" s="146">
        <f>ROUND(G197*(100000/Appendix!G$18),1)</f>
        <v>0</v>
      </c>
      <c r="O197" s="146">
        <f>ROUND(H197*(100000/Appendix!H$18),1)</f>
        <v>0</v>
      </c>
      <c r="P197" s="141">
        <f>ROUND(I197*(100000/Appendix!I$18),1)</f>
        <v>0</v>
      </c>
      <c r="Q197" s="1"/>
      <c r="R197" s="1"/>
      <c r="S197" s="1"/>
      <c r="T197" s="1"/>
      <c r="U197" s="1"/>
      <c r="V197" s="1"/>
      <c r="W197" s="1"/>
      <c r="X197" s="1"/>
      <c r="Y197" s="1"/>
      <c r="Z197" s="1"/>
      <c r="AA197" s="1"/>
      <c r="AB197" s="1"/>
    </row>
    <row r="198" spans="1:28" x14ac:dyDescent="0.2">
      <c r="A198" s="11">
        <v>15</v>
      </c>
      <c r="B198" s="34">
        <v>4</v>
      </c>
      <c r="C198" s="81" t="s">
        <v>87</v>
      </c>
      <c r="D198" s="143">
        <f t="array" ref="D198">IF(ISERROR(INDEX([1]Yearly!E$2:E$180,MATCH($A198&amp;$B198,[1]Yearly!$C$2:$C$180&amp;[1]Yearly!$D$2:$D$180,0))),0,(INDEX([1]Yearly!E$2:E$180,MATCH($A198&amp;$B198,[1]Yearly!$C$2:$C$180&amp;[1]Yearly!$D$2:$D$180,0))))</f>
        <v>0</v>
      </c>
      <c r="E198" s="144">
        <f t="array" ref="E198">IF(ISERROR(INDEX([1]Yearly!F$2:F$180,MATCH($A198&amp;$B198,[1]Yearly!$C$2:$C$180&amp;[1]Yearly!$D$2:$D$180,0))),0,(INDEX([1]Yearly!F$2:F$180,MATCH($A198&amp;$B198,[1]Yearly!$C$2:$C$180&amp;[1]Yearly!$D$2:$D$180,0))))</f>
        <v>1</v>
      </c>
      <c r="F198" s="144">
        <f t="array" ref="F198">IF(ISERROR(INDEX([1]Yearly!G$2:G$180,MATCH($A198&amp;$B198,[1]Yearly!$C$2:$C$180&amp;[1]Yearly!$D$2:$D$180,0))),0,(INDEX([1]Yearly!G$2:G$180,MATCH($A198&amp;$B198,[1]Yearly!$C$2:$C$180&amp;[1]Yearly!$D$2:$D$180,0))))</f>
        <v>0</v>
      </c>
      <c r="G198" s="144">
        <f t="array" ref="G198">IF(ISERROR(INDEX([1]Yearly!H$2:H$180,MATCH($A198&amp;$B198,[1]Yearly!$C$2:$C$180&amp;[1]Yearly!$D$2:$D$180,0))),0,(INDEX([1]Yearly!H$2:H$180,MATCH($A198&amp;$B198,[1]Yearly!$C$2:$C$180&amp;[1]Yearly!$D$2:$D$180,0))))</f>
        <v>0</v>
      </c>
      <c r="H198" s="144">
        <f t="array" ref="H198">IF(ISERROR(INDEX([1]Yearly!I$2:I$180,MATCH($A198&amp;$B198,[1]Yearly!$C$2:$C$180&amp;[1]Yearly!$D$2:$D$180,0))),0,(INDEX([1]Yearly!I$2:I$180,MATCH($A198&amp;$B198,[1]Yearly!$C$2:$C$180&amp;[1]Yearly!$D$2:$D$180,0))))</f>
        <v>0</v>
      </c>
      <c r="I198" s="138">
        <f t="array" ref="I198">IF(ISERROR(INDEX([1]Yearly!J$2:J$180,MATCH($A198&amp;$B198,[1]Yearly!$C$2:$C$180&amp;[1]Yearly!$D$2:$D$180,0))),0,(INDEX([1]Yearly!J$2:J$180,MATCH($A198&amp;$B198,[1]Yearly!$C$2:$C$180&amp;[1]Yearly!$D$2:$D$180,0))))</f>
        <v>0</v>
      </c>
      <c r="J198" s="1"/>
      <c r="K198" s="145">
        <f>ROUND(D198*(100000/Appendix!D$18),1)</f>
        <v>0</v>
      </c>
      <c r="L198" s="146">
        <f>ROUND(E198*(100000/Appendix!E$18),1)</f>
        <v>30.6</v>
      </c>
      <c r="M198" s="146">
        <f>ROUND(F198*(100000/Appendix!F$18),1)</f>
        <v>0</v>
      </c>
      <c r="N198" s="146">
        <f>ROUND(G198*(100000/Appendix!G$18),1)</f>
        <v>0</v>
      </c>
      <c r="O198" s="146">
        <f>ROUND(H198*(100000/Appendix!H$18),1)</f>
        <v>0</v>
      </c>
      <c r="P198" s="141">
        <f>ROUND(I198*(100000/Appendix!I$18),1)</f>
        <v>0</v>
      </c>
      <c r="Q198" s="1"/>
      <c r="R198" s="1"/>
      <c r="S198" s="1"/>
      <c r="T198" s="1"/>
      <c r="U198" s="1"/>
      <c r="V198" s="1"/>
      <c r="W198" s="1"/>
      <c r="X198" s="1"/>
      <c r="Y198" s="1"/>
      <c r="Z198" s="1"/>
      <c r="AA198" s="1"/>
      <c r="AB198" s="1"/>
    </row>
    <row r="199" spans="1:28" x14ac:dyDescent="0.2">
      <c r="A199" s="11">
        <v>15</v>
      </c>
      <c r="B199" s="34">
        <v>5</v>
      </c>
      <c r="C199" s="81" t="s">
        <v>88</v>
      </c>
      <c r="D199" s="143">
        <f t="array" ref="D199">IF(ISERROR(INDEX([1]Yearly!E$2:E$180,MATCH($A199&amp;$B199,[1]Yearly!$C$2:$C$180&amp;[1]Yearly!$D$2:$D$180,0))),0,(INDEX([1]Yearly!E$2:E$180,MATCH($A199&amp;$B199,[1]Yearly!$C$2:$C$180&amp;[1]Yearly!$D$2:$D$180,0))))</f>
        <v>0</v>
      </c>
      <c r="E199" s="144">
        <f t="array" ref="E199">IF(ISERROR(INDEX([1]Yearly!F$2:F$180,MATCH($A199&amp;$B199,[1]Yearly!$C$2:$C$180&amp;[1]Yearly!$D$2:$D$180,0))),0,(INDEX([1]Yearly!F$2:F$180,MATCH($A199&amp;$B199,[1]Yearly!$C$2:$C$180&amp;[1]Yearly!$D$2:$D$180,0))))</f>
        <v>0</v>
      </c>
      <c r="F199" s="144">
        <f t="array" ref="F199">IF(ISERROR(INDEX([1]Yearly!G$2:G$180,MATCH($A199&amp;$B199,[1]Yearly!$C$2:$C$180&amp;[1]Yearly!$D$2:$D$180,0))),0,(INDEX([1]Yearly!G$2:G$180,MATCH($A199&amp;$B199,[1]Yearly!$C$2:$C$180&amp;[1]Yearly!$D$2:$D$180,0))))</f>
        <v>0</v>
      </c>
      <c r="G199" s="144">
        <f t="array" ref="G199">IF(ISERROR(INDEX([1]Yearly!H$2:H$180,MATCH($A199&amp;$B199,[1]Yearly!$C$2:$C$180&amp;[1]Yearly!$D$2:$D$180,0))),0,(INDEX([1]Yearly!H$2:H$180,MATCH($A199&amp;$B199,[1]Yearly!$C$2:$C$180&amp;[1]Yearly!$D$2:$D$180,0))))</f>
        <v>0</v>
      </c>
      <c r="H199" s="144">
        <f t="array" ref="H199">IF(ISERROR(INDEX([1]Yearly!I$2:I$180,MATCH($A199&amp;$B199,[1]Yearly!$C$2:$C$180&amp;[1]Yearly!$D$2:$D$180,0))),0,(INDEX([1]Yearly!I$2:I$180,MATCH($A199&amp;$B199,[1]Yearly!$C$2:$C$180&amp;[1]Yearly!$D$2:$D$180,0))))</f>
        <v>0</v>
      </c>
      <c r="I199" s="138">
        <f t="array" ref="I199">IF(ISERROR(INDEX([1]Yearly!J$2:J$180,MATCH($A199&amp;$B199,[1]Yearly!$C$2:$C$180&amp;[1]Yearly!$D$2:$D$180,0))),0,(INDEX([1]Yearly!J$2:J$180,MATCH($A199&amp;$B199,[1]Yearly!$C$2:$C$180&amp;[1]Yearly!$D$2:$D$180,0))))</f>
        <v>1</v>
      </c>
      <c r="J199" s="1"/>
      <c r="K199" s="145">
        <f>ROUND(D199*(100000/Appendix!D$18),1)</f>
        <v>0</v>
      </c>
      <c r="L199" s="146">
        <f>ROUND(E199*(100000/Appendix!E$18),1)</f>
        <v>0</v>
      </c>
      <c r="M199" s="146">
        <f>ROUND(F199*(100000/Appendix!F$18),1)</f>
        <v>0</v>
      </c>
      <c r="N199" s="146">
        <f>ROUND(G199*(100000/Appendix!G$18),1)</f>
        <v>0</v>
      </c>
      <c r="O199" s="146">
        <f>ROUND(H199*(100000/Appendix!H$18),1)</f>
        <v>0</v>
      </c>
      <c r="P199" s="141">
        <f>ROUND(I199*(100000/Appendix!I$18),1)</f>
        <v>30.4</v>
      </c>
      <c r="Q199" s="1"/>
      <c r="R199" s="1"/>
      <c r="S199" s="1"/>
      <c r="T199" s="1"/>
      <c r="U199" s="1"/>
      <c r="V199" s="1"/>
      <c r="W199" s="1"/>
      <c r="X199" s="1"/>
      <c r="Y199" s="1"/>
      <c r="Z199" s="1"/>
      <c r="AA199" s="1"/>
      <c r="AB199" s="1"/>
    </row>
    <row r="200" spans="1:28" x14ac:dyDescent="0.2">
      <c r="C200" s="147" t="s">
        <v>25</v>
      </c>
      <c r="D200" s="183">
        <f>SUM(D196:D199)</f>
        <v>2</v>
      </c>
      <c r="E200" s="149">
        <f t="shared" ref="E200:I200" si="62">SUM(E196:E199)</f>
        <v>2</v>
      </c>
      <c r="F200" s="149">
        <f t="shared" si="62"/>
        <v>0</v>
      </c>
      <c r="G200" s="149">
        <f t="shared" si="62"/>
        <v>0</v>
      </c>
      <c r="H200" s="149">
        <f t="shared" si="62"/>
        <v>0</v>
      </c>
      <c r="I200" s="150">
        <f t="shared" si="62"/>
        <v>1</v>
      </c>
      <c r="J200" s="1"/>
      <c r="K200" s="151">
        <f>ROUND(D200*(100000/Appendix!D$18),1)</f>
        <v>60.5</v>
      </c>
      <c r="L200" s="152">
        <f>ROUND(E200*(100000/Appendix!E$18),1)</f>
        <v>61.1</v>
      </c>
      <c r="M200" s="152">
        <f>ROUND(F200*(100000/Appendix!F$18),1)</f>
        <v>0</v>
      </c>
      <c r="N200" s="152">
        <f>ROUND(G200*(100000/Appendix!G$18),1)</f>
        <v>0</v>
      </c>
      <c r="O200" s="152">
        <f>ROUND(H200*(100000/Appendix!H$18),1)</f>
        <v>0</v>
      </c>
      <c r="P200" s="153">
        <f>ROUND(I200*(100000/Appendix!I$18),1)</f>
        <v>30.4</v>
      </c>
      <c r="Q200" s="1"/>
      <c r="R200" s="1"/>
      <c r="S200" s="1"/>
      <c r="T200" s="1"/>
      <c r="U200" s="1"/>
      <c r="V200" s="1"/>
      <c r="W200" s="1"/>
      <c r="X200" s="1"/>
      <c r="Y200" s="1"/>
      <c r="Z200" s="1"/>
      <c r="AA200" s="1"/>
      <c r="AB200" s="1"/>
    </row>
    <row r="201" spans="1:28" s="57" customFormat="1" x14ac:dyDescent="0.2">
      <c r="A201" s="57">
        <v>15</v>
      </c>
      <c r="B201" s="58">
        <v>6</v>
      </c>
      <c r="C201" s="83" t="s">
        <v>89</v>
      </c>
      <c r="D201" s="154">
        <f t="array" ref="D201">IF(ISERROR(INDEX([1]Yearly!E$2:E$180,MATCH($A201&amp;$B201,[1]Yearly!$C$2:$C$180&amp;[1]Yearly!$D$2:$D$180,0))),0,(INDEX([1]Yearly!E$2:E$180,MATCH($A201&amp;$B201,[1]Yearly!$C$2:$C$180&amp;[1]Yearly!$D$2:$D$180,0))))</f>
        <v>314</v>
      </c>
      <c r="E201" s="155">
        <f t="array" ref="E201">IF(ISERROR(INDEX([1]Yearly!F$2:F$180,MATCH($A201&amp;$B201,[1]Yearly!$C$2:$C$180&amp;[1]Yearly!$D$2:$D$180,0))),0,(INDEX([1]Yearly!F$2:F$180,MATCH($A201&amp;$B201,[1]Yearly!$C$2:$C$180&amp;[1]Yearly!$D$2:$D$180,0))))</f>
        <v>328</v>
      </c>
      <c r="F201" s="155">
        <f t="array" ref="F201">IF(ISERROR(INDEX([1]Yearly!G$2:G$180,MATCH($A201&amp;$B201,[1]Yearly!$C$2:$C$180&amp;[1]Yearly!$D$2:$D$180,0))),0,(INDEX([1]Yearly!G$2:G$180,MATCH($A201&amp;$B201,[1]Yearly!$C$2:$C$180&amp;[1]Yearly!$D$2:$D$180,0))))</f>
        <v>262</v>
      </c>
      <c r="G201" s="155">
        <f t="array" ref="G201">IF(ISERROR(INDEX([1]Yearly!H$2:H$180,MATCH($A201&amp;$B201,[1]Yearly!$C$2:$C$180&amp;[1]Yearly!$D$2:$D$180,0))),0,(INDEX([1]Yearly!H$2:H$180,MATCH($A201&amp;$B201,[1]Yearly!$C$2:$C$180&amp;[1]Yearly!$D$2:$D$180,0))))</f>
        <v>290</v>
      </c>
      <c r="H201" s="155">
        <f t="array" ref="H201">IF(ISERROR(INDEX([1]Yearly!I$2:I$180,MATCH($A201&amp;$B201,[1]Yearly!$C$2:$C$180&amp;[1]Yearly!$D$2:$D$180,0))),0,(INDEX([1]Yearly!I$2:I$180,MATCH($A201&amp;$B201,[1]Yearly!$C$2:$C$180&amp;[1]Yearly!$D$2:$D$180,0))))</f>
        <v>385</v>
      </c>
      <c r="I201" s="156">
        <f t="array" ref="I201">IF(ISERROR(INDEX([1]Yearly!J$2:J$180,MATCH($A201&amp;$B201,[1]Yearly!$C$2:$C$180&amp;[1]Yearly!$D$2:$D$180,0))),0,(INDEX([1]Yearly!J$2:J$180,MATCH($A201&amp;$B201,[1]Yearly!$C$2:$C$180&amp;[1]Yearly!$D$2:$D$180,0))))</f>
        <v>363</v>
      </c>
      <c r="J201" s="64"/>
      <c r="K201" s="157">
        <f>ROUND(D201*(100000/Appendix!D$18),1)</f>
        <v>9495</v>
      </c>
      <c r="L201" s="158">
        <f>ROUND(E201*(100000/Appendix!E$18),1)</f>
        <v>10021.4</v>
      </c>
      <c r="M201" s="158">
        <f>ROUND(F201*(100000/Appendix!F$18),1)</f>
        <v>8069</v>
      </c>
      <c r="N201" s="158">
        <f>ROUND(G201*(100000/Appendix!G$18),1)</f>
        <v>8909.4</v>
      </c>
      <c r="O201" s="158">
        <f>ROUND(H201*(100000/Appendix!H$18),1)</f>
        <v>11642</v>
      </c>
      <c r="P201" s="159">
        <f>ROUND(I201*(100000/Appendix!I$18),1)</f>
        <v>11030.1</v>
      </c>
      <c r="Q201" s="64"/>
      <c r="R201" s="64"/>
      <c r="S201" s="64"/>
      <c r="T201" s="64"/>
      <c r="U201" s="64"/>
      <c r="V201" s="64"/>
      <c r="W201" s="64"/>
      <c r="X201" s="64"/>
      <c r="Y201" s="64"/>
      <c r="Z201" s="64"/>
      <c r="AA201" s="64"/>
      <c r="AB201" s="64"/>
    </row>
    <row r="202" spans="1:28" x14ac:dyDescent="0.2">
      <c r="A202" s="11">
        <v>15</v>
      </c>
      <c r="B202" s="34">
        <v>7</v>
      </c>
      <c r="C202" s="81" t="s">
        <v>27</v>
      </c>
      <c r="D202" s="143">
        <f t="array" ref="D202">IF(ISERROR(INDEX([1]Yearly!E$2:E$180,MATCH($A202&amp;$B202,[1]Yearly!$C$2:$C$180&amp;[1]Yearly!$D$2:$D$180,0))),0,(INDEX([1]Yearly!E$2:E$180,MATCH($A202&amp;$B202,[1]Yearly!$C$2:$C$180&amp;[1]Yearly!$D$2:$D$180,0))))</f>
        <v>1</v>
      </c>
      <c r="E202" s="144">
        <f t="array" ref="E202">IF(ISERROR(INDEX([1]Yearly!F$2:F$180,MATCH($A202&amp;$B202,[1]Yearly!$C$2:$C$180&amp;[1]Yearly!$D$2:$D$180,0))),0,(INDEX([1]Yearly!F$2:F$180,MATCH($A202&amp;$B202,[1]Yearly!$C$2:$C$180&amp;[1]Yearly!$D$2:$D$180,0))))</f>
        <v>2</v>
      </c>
      <c r="F202" s="144">
        <f t="array" ref="F202">IF(ISERROR(INDEX([1]Yearly!G$2:G$180,MATCH($A202&amp;$B202,[1]Yearly!$C$2:$C$180&amp;[1]Yearly!$D$2:$D$180,0))),0,(INDEX([1]Yearly!G$2:G$180,MATCH($A202&amp;$B202,[1]Yearly!$C$2:$C$180&amp;[1]Yearly!$D$2:$D$180,0))))</f>
        <v>2</v>
      </c>
      <c r="G202" s="144">
        <f t="array" ref="G202">IF(ISERROR(INDEX([1]Yearly!H$2:H$180,MATCH($A202&amp;$B202,[1]Yearly!$C$2:$C$180&amp;[1]Yearly!$D$2:$D$180,0))),0,(INDEX([1]Yearly!H$2:H$180,MATCH($A202&amp;$B202,[1]Yearly!$C$2:$C$180&amp;[1]Yearly!$D$2:$D$180,0))))</f>
        <v>1</v>
      </c>
      <c r="H202" s="144">
        <f t="array" ref="H202">IF(ISERROR(INDEX([1]Yearly!I$2:I$180,MATCH($A202&amp;$B202,[1]Yearly!$C$2:$C$180&amp;[1]Yearly!$D$2:$D$180,0))),0,(INDEX([1]Yearly!I$2:I$180,MATCH($A202&amp;$B202,[1]Yearly!$C$2:$C$180&amp;[1]Yearly!$D$2:$D$180,0))))</f>
        <v>0</v>
      </c>
      <c r="I202" s="138">
        <f t="array" ref="I202">IF(ISERROR(INDEX([1]Yearly!J$2:J$180,MATCH($A202&amp;$B202,[1]Yearly!$C$2:$C$180&amp;[1]Yearly!$D$2:$D$180,0))),0,(INDEX([1]Yearly!J$2:J$180,MATCH($A202&amp;$B202,[1]Yearly!$C$2:$C$180&amp;[1]Yearly!$D$2:$D$180,0))))</f>
        <v>0</v>
      </c>
      <c r="J202" s="1"/>
      <c r="K202" s="145">
        <f>ROUND(D202*(100000/Appendix!D$18),1)</f>
        <v>30.2</v>
      </c>
      <c r="L202" s="146">
        <f>ROUND(E202*(100000/Appendix!E$18),1)</f>
        <v>61.1</v>
      </c>
      <c r="M202" s="146">
        <f>ROUND(F202*(100000/Appendix!F$18),1)</f>
        <v>61.6</v>
      </c>
      <c r="N202" s="146">
        <f>ROUND(G202*(100000/Appendix!G$18),1)</f>
        <v>30.7</v>
      </c>
      <c r="O202" s="146">
        <f>ROUND(H202*(100000/Appendix!H$18),1)</f>
        <v>0</v>
      </c>
      <c r="P202" s="141">
        <f>ROUND(I202*(100000/Appendix!I$18),1)</f>
        <v>0</v>
      </c>
      <c r="Q202" s="1"/>
      <c r="R202" s="1"/>
      <c r="S202" s="1"/>
      <c r="T202" s="1"/>
      <c r="U202" s="1"/>
      <c r="V202" s="1"/>
      <c r="W202" s="1"/>
      <c r="X202" s="1"/>
      <c r="Y202" s="1"/>
      <c r="Z202" s="1"/>
      <c r="AA202" s="1"/>
      <c r="AB202" s="1"/>
    </row>
    <row r="203" spans="1:28" x14ac:dyDescent="0.2">
      <c r="C203" s="147" t="s">
        <v>28</v>
      </c>
      <c r="D203" s="183">
        <f>SUM(D201:D202)</f>
        <v>315</v>
      </c>
      <c r="E203" s="149">
        <f t="shared" ref="E203:I203" si="63">SUM(E201:E202)</f>
        <v>330</v>
      </c>
      <c r="F203" s="149">
        <f t="shared" si="63"/>
        <v>264</v>
      </c>
      <c r="G203" s="149">
        <f t="shared" si="63"/>
        <v>291</v>
      </c>
      <c r="H203" s="149">
        <f t="shared" si="63"/>
        <v>385</v>
      </c>
      <c r="I203" s="150">
        <f t="shared" si="63"/>
        <v>363</v>
      </c>
      <c r="J203" s="1"/>
      <c r="K203" s="151">
        <f>ROUND(D203*(100000/Appendix!D$18),1)</f>
        <v>9525.2000000000007</v>
      </c>
      <c r="L203" s="152">
        <f>ROUND(E203*(100000/Appendix!E$18),1)</f>
        <v>10082.5</v>
      </c>
      <c r="M203" s="152">
        <f>ROUND(F203*(100000/Appendix!F$18),1)</f>
        <v>8130.6</v>
      </c>
      <c r="N203" s="152">
        <f>ROUND(G203*(100000/Appendix!G$18),1)</f>
        <v>8940.1</v>
      </c>
      <c r="O203" s="152">
        <f>ROUND(H203*(100000/Appendix!H$18),1)</f>
        <v>11642</v>
      </c>
      <c r="P203" s="153">
        <f>ROUND(I203*(100000/Appendix!I$18),1)</f>
        <v>11030.1</v>
      </c>
      <c r="Q203" s="1"/>
      <c r="R203" s="1"/>
      <c r="S203" s="1"/>
      <c r="T203" s="1"/>
      <c r="U203" s="1"/>
      <c r="V203" s="1"/>
      <c r="W203" s="1"/>
      <c r="X203" s="1"/>
      <c r="Y203" s="1"/>
      <c r="Z203" s="1"/>
      <c r="AA203" s="1"/>
      <c r="AB203" s="1"/>
    </row>
    <row r="204" spans="1:28" s="57" customFormat="1" x14ac:dyDescent="0.2">
      <c r="A204" s="57">
        <v>15</v>
      </c>
      <c r="B204" s="58">
        <v>8</v>
      </c>
      <c r="C204" s="83" t="s">
        <v>29</v>
      </c>
      <c r="D204" s="154">
        <f t="array" ref="D204">IF(ISERROR(INDEX([1]Yearly!E$2:E$180,MATCH($A204&amp;$B204,[1]Yearly!$C$2:$C$180&amp;[1]Yearly!$D$2:$D$180,0))),0,(INDEX([1]Yearly!E$2:E$180,MATCH($A204&amp;$B204,[1]Yearly!$C$2:$C$180&amp;[1]Yearly!$D$2:$D$180,0))))</f>
        <v>21</v>
      </c>
      <c r="E204" s="155">
        <f t="array" ref="E204">IF(ISERROR(INDEX([1]Yearly!F$2:F$180,MATCH($A204&amp;$B204,[1]Yearly!$C$2:$C$180&amp;[1]Yearly!$D$2:$D$180,0))),0,(INDEX([1]Yearly!F$2:F$180,MATCH($A204&amp;$B204,[1]Yearly!$C$2:$C$180&amp;[1]Yearly!$D$2:$D$180,0))))</f>
        <v>11</v>
      </c>
      <c r="F204" s="155">
        <f t="array" ref="F204">IF(ISERROR(INDEX([1]Yearly!G$2:G$180,MATCH($A204&amp;$B204,[1]Yearly!$C$2:$C$180&amp;[1]Yearly!$D$2:$D$180,0))),0,(INDEX([1]Yearly!G$2:G$180,MATCH($A204&amp;$B204,[1]Yearly!$C$2:$C$180&amp;[1]Yearly!$D$2:$D$180,0))))</f>
        <v>10</v>
      </c>
      <c r="G204" s="155">
        <f t="array" ref="G204">IF(ISERROR(INDEX([1]Yearly!H$2:H$180,MATCH($A204&amp;$B204,[1]Yearly!$C$2:$C$180&amp;[1]Yearly!$D$2:$D$180,0))),0,(INDEX([1]Yearly!H$2:H$180,MATCH($A204&amp;$B204,[1]Yearly!$C$2:$C$180&amp;[1]Yearly!$D$2:$D$180,0))))</f>
        <v>7</v>
      </c>
      <c r="H204" s="155">
        <f t="array" ref="H204">IF(ISERROR(INDEX([1]Yearly!I$2:I$180,MATCH($A204&amp;$B204,[1]Yearly!$C$2:$C$180&amp;[1]Yearly!$D$2:$D$180,0))),0,(INDEX([1]Yearly!I$2:I$180,MATCH($A204&amp;$B204,[1]Yearly!$C$2:$C$180&amp;[1]Yearly!$D$2:$D$180,0))))</f>
        <v>17</v>
      </c>
      <c r="I204" s="156">
        <f t="array" ref="I204">IF(ISERROR(INDEX([1]Yearly!J$2:J$180,MATCH($A204&amp;$B204,[1]Yearly!$C$2:$C$180&amp;[1]Yearly!$D$2:$D$180,0))),0,(INDEX([1]Yearly!J$2:J$180,MATCH($A204&amp;$B204,[1]Yearly!$C$2:$C$180&amp;[1]Yearly!$D$2:$D$180,0))))</f>
        <v>14</v>
      </c>
      <c r="J204" s="64"/>
      <c r="K204" s="157">
        <f>ROUND(D204*(100000/Appendix!D$18),1)</f>
        <v>635</v>
      </c>
      <c r="L204" s="158">
        <f>ROUND(E204*(100000/Appendix!E$18),1)</f>
        <v>336.1</v>
      </c>
      <c r="M204" s="158">
        <f>ROUND(F204*(100000/Appendix!F$18),1)</f>
        <v>308</v>
      </c>
      <c r="N204" s="158">
        <f>ROUND(G204*(100000/Appendix!G$18),1)</f>
        <v>215.1</v>
      </c>
      <c r="O204" s="158">
        <f>ROUND(H204*(100000/Appendix!H$18),1)</f>
        <v>514.1</v>
      </c>
      <c r="P204" s="159">
        <f>ROUND(I204*(100000/Appendix!I$18),1)</f>
        <v>425.4</v>
      </c>
      <c r="Q204" s="64"/>
      <c r="R204" s="64"/>
      <c r="S204" s="64"/>
      <c r="T204" s="64"/>
      <c r="U204" s="64"/>
      <c r="V204" s="64"/>
      <c r="W204" s="64"/>
      <c r="X204" s="64"/>
      <c r="Y204" s="64"/>
      <c r="Z204" s="64"/>
      <c r="AA204" s="64"/>
      <c r="AB204" s="64"/>
    </row>
    <row r="205" spans="1:28" x14ac:dyDescent="0.2">
      <c r="A205" s="11">
        <v>15</v>
      </c>
      <c r="B205" s="34">
        <v>9</v>
      </c>
      <c r="C205" s="81" t="s">
        <v>30</v>
      </c>
      <c r="D205" s="143">
        <f t="array" ref="D205">IF(ISERROR(INDEX([1]Yearly!E$2:E$180,MATCH($A205&amp;$B205,[1]Yearly!$C$2:$C$180&amp;[1]Yearly!$D$2:$D$180,0))),0,(INDEX([1]Yearly!E$2:E$180,MATCH($A205&amp;$B205,[1]Yearly!$C$2:$C$180&amp;[1]Yearly!$D$2:$D$180,0))))</f>
        <v>1</v>
      </c>
      <c r="E205" s="144">
        <f t="array" ref="E205">IF(ISERROR(INDEX([1]Yearly!F$2:F$180,MATCH($A205&amp;$B205,[1]Yearly!$C$2:$C$180&amp;[1]Yearly!$D$2:$D$180,0))),0,(INDEX([1]Yearly!F$2:F$180,MATCH($A205&amp;$B205,[1]Yearly!$C$2:$C$180&amp;[1]Yearly!$D$2:$D$180,0))))</f>
        <v>1</v>
      </c>
      <c r="F205" s="144">
        <f t="array" ref="F205">IF(ISERROR(INDEX([1]Yearly!G$2:G$180,MATCH($A205&amp;$B205,[1]Yearly!$C$2:$C$180&amp;[1]Yearly!$D$2:$D$180,0))),0,(INDEX([1]Yearly!G$2:G$180,MATCH($A205&amp;$B205,[1]Yearly!$C$2:$C$180&amp;[1]Yearly!$D$2:$D$180,0))))</f>
        <v>2</v>
      </c>
      <c r="G205" s="144">
        <f t="array" ref="G205">IF(ISERROR(INDEX([1]Yearly!H$2:H$180,MATCH($A205&amp;$B205,[1]Yearly!$C$2:$C$180&amp;[1]Yearly!$D$2:$D$180,0))),0,(INDEX([1]Yearly!H$2:H$180,MATCH($A205&amp;$B205,[1]Yearly!$C$2:$C$180&amp;[1]Yearly!$D$2:$D$180,0))))</f>
        <v>0</v>
      </c>
      <c r="H205" s="144">
        <f t="array" ref="H205">IF(ISERROR(INDEX([1]Yearly!I$2:I$180,MATCH($A205&amp;$B205,[1]Yearly!$C$2:$C$180&amp;[1]Yearly!$D$2:$D$180,0))),0,(INDEX([1]Yearly!I$2:I$180,MATCH($A205&amp;$B205,[1]Yearly!$C$2:$C$180&amp;[1]Yearly!$D$2:$D$180,0))))</f>
        <v>9</v>
      </c>
      <c r="I205" s="138">
        <f t="array" ref="I205">IF(ISERROR(INDEX([1]Yearly!J$2:J$180,MATCH($A205&amp;$B205,[1]Yearly!$C$2:$C$180&amp;[1]Yearly!$D$2:$D$180,0))),0,(INDEX([1]Yearly!J$2:J$180,MATCH($A205&amp;$B205,[1]Yearly!$C$2:$C$180&amp;[1]Yearly!$D$2:$D$180,0))))</f>
        <v>0</v>
      </c>
      <c r="J205" s="1"/>
      <c r="K205" s="145">
        <f>ROUND(D205*(100000/Appendix!D$18),1)</f>
        <v>30.2</v>
      </c>
      <c r="L205" s="146">
        <f>ROUND(E205*(100000/Appendix!E$18),1)</f>
        <v>30.6</v>
      </c>
      <c r="M205" s="146">
        <f>ROUND(F205*(100000/Appendix!F$18),1)</f>
        <v>61.6</v>
      </c>
      <c r="N205" s="146">
        <f>ROUND(G205*(100000/Appendix!G$18),1)</f>
        <v>0</v>
      </c>
      <c r="O205" s="146">
        <f>ROUND(H205*(100000/Appendix!H$18),1)</f>
        <v>272.10000000000002</v>
      </c>
      <c r="P205" s="141">
        <f>ROUND(I205*(100000/Appendix!I$18),1)</f>
        <v>0</v>
      </c>
      <c r="Q205" s="1"/>
      <c r="R205" s="1"/>
      <c r="S205" s="1"/>
      <c r="T205" s="1"/>
      <c r="U205" s="1"/>
      <c r="V205" s="1"/>
      <c r="W205" s="1"/>
      <c r="X205" s="1"/>
      <c r="Y205" s="1"/>
      <c r="Z205" s="1"/>
      <c r="AA205" s="1"/>
      <c r="AB205" s="1"/>
    </row>
    <row r="206" spans="1:28" x14ac:dyDescent="0.2">
      <c r="C206" s="147" t="s">
        <v>31</v>
      </c>
      <c r="D206" s="183">
        <f>SUM(D204:D205)</f>
        <v>22</v>
      </c>
      <c r="E206" s="149">
        <f t="shared" ref="E206:I206" si="64">SUM(E204:E205)</f>
        <v>12</v>
      </c>
      <c r="F206" s="149">
        <f t="shared" si="64"/>
        <v>12</v>
      </c>
      <c r="G206" s="149">
        <f t="shared" si="64"/>
        <v>7</v>
      </c>
      <c r="H206" s="149">
        <f t="shared" si="64"/>
        <v>26</v>
      </c>
      <c r="I206" s="150">
        <f t="shared" si="64"/>
        <v>14</v>
      </c>
      <c r="J206" s="1"/>
      <c r="K206" s="151">
        <f>ROUND(D206*(100000/Appendix!D$18),1)</f>
        <v>665.3</v>
      </c>
      <c r="L206" s="152">
        <f>ROUND(E206*(100000/Appendix!E$18),1)</f>
        <v>366.6</v>
      </c>
      <c r="M206" s="152">
        <f>ROUND(F206*(100000/Appendix!F$18),1)</f>
        <v>369.6</v>
      </c>
      <c r="N206" s="152">
        <f>ROUND(G206*(100000/Appendix!G$18),1)</f>
        <v>215.1</v>
      </c>
      <c r="O206" s="152">
        <f>ROUND(H206*(100000/Appendix!H$18),1)</f>
        <v>786.2</v>
      </c>
      <c r="P206" s="153">
        <f>ROUND(I206*(100000/Appendix!I$18),1)</f>
        <v>425.4</v>
      </c>
      <c r="Q206" s="1"/>
      <c r="R206" s="1"/>
      <c r="S206" s="1"/>
      <c r="T206" s="1"/>
      <c r="U206" s="1"/>
      <c r="V206" s="1"/>
      <c r="W206" s="1"/>
      <c r="X206" s="1"/>
      <c r="Y206" s="1"/>
      <c r="Z206" s="1"/>
      <c r="AA206" s="1"/>
      <c r="AB206" s="1"/>
    </row>
    <row r="207" spans="1:28" x14ac:dyDescent="0.2">
      <c r="A207" s="11">
        <v>15</v>
      </c>
      <c r="B207" s="34">
        <v>10</v>
      </c>
      <c r="C207" s="161" t="s">
        <v>90</v>
      </c>
      <c r="D207" s="184">
        <f t="array" ref="D207">IF(ISERROR(INDEX([1]Yearly!E$2:E$180,MATCH($A207&amp;$B207,[1]Yearly!$C$2:$C$180&amp;[1]Yearly!$D$2:$D$180,0))),0,(INDEX([1]Yearly!E$2:E$180,MATCH($A207&amp;$B207,[1]Yearly!$C$2:$C$180&amp;[1]Yearly!$D$2:$D$180,0))))</f>
        <v>3</v>
      </c>
      <c r="E207" s="162">
        <f t="array" ref="E207">IF(ISERROR(INDEX([1]Yearly!F$2:F$180,MATCH($A207&amp;$B207,[1]Yearly!$C$2:$C$180&amp;[1]Yearly!$D$2:$D$180,0))),0,(INDEX([1]Yearly!F$2:F$180,MATCH($A207&amp;$B207,[1]Yearly!$C$2:$C$180&amp;[1]Yearly!$D$2:$D$180,0))))</f>
        <v>2</v>
      </c>
      <c r="F207" s="162">
        <f t="array" ref="F207">IF(ISERROR(INDEX([1]Yearly!G$2:G$180,MATCH($A207&amp;$B207,[1]Yearly!$C$2:$C$180&amp;[1]Yearly!$D$2:$D$180,0))),0,(INDEX([1]Yearly!G$2:G$180,MATCH($A207&amp;$B207,[1]Yearly!$C$2:$C$180&amp;[1]Yearly!$D$2:$D$180,0))))</f>
        <v>3</v>
      </c>
      <c r="G207" s="162">
        <f t="array" ref="G207">IF(ISERROR(INDEX([1]Yearly!H$2:H$180,MATCH($A207&amp;$B207,[1]Yearly!$C$2:$C$180&amp;[1]Yearly!$D$2:$D$180,0))),0,(INDEX([1]Yearly!H$2:H$180,MATCH($A207&amp;$B207,[1]Yearly!$C$2:$C$180&amp;[1]Yearly!$D$2:$D$180,0))))</f>
        <v>3</v>
      </c>
      <c r="H207" s="162">
        <f t="array" ref="H207">IF(ISERROR(INDEX([1]Yearly!I$2:I$180,MATCH($A207&amp;$B207,[1]Yearly!$C$2:$C$180&amp;[1]Yearly!$D$2:$D$180,0))),0,(INDEX([1]Yearly!I$2:I$180,MATCH($A207&amp;$B207,[1]Yearly!$C$2:$C$180&amp;[1]Yearly!$D$2:$D$180,0))))</f>
        <v>7</v>
      </c>
      <c r="I207" s="163">
        <f t="array" ref="I207">IF(ISERROR(INDEX([1]Yearly!J$2:J$180,MATCH($A207&amp;$B207,[1]Yearly!$C$2:$C$180&amp;[1]Yearly!$D$2:$D$180,0))),0,(INDEX([1]Yearly!J$2:J$180,MATCH($A207&amp;$B207,[1]Yearly!$C$2:$C$180&amp;[1]Yearly!$D$2:$D$180,0))))</f>
        <v>1</v>
      </c>
      <c r="J207" s="1"/>
      <c r="K207" s="164">
        <f>ROUND(D207*(100000/Appendix!D$18),1)</f>
        <v>90.7</v>
      </c>
      <c r="L207" s="165">
        <f>ROUND(E207*(100000/Appendix!E$18),1)</f>
        <v>61.1</v>
      </c>
      <c r="M207" s="165">
        <f>ROUND(F207*(100000/Appendix!F$18),1)</f>
        <v>92.4</v>
      </c>
      <c r="N207" s="165">
        <f>ROUND(G207*(100000/Appendix!G$18),1)</f>
        <v>92.2</v>
      </c>
      <c r="O207" s="165">
        <f>ROUND(H207*(100000/Appendix!H$18),1)</f>
        <v>211.7</v>
      </c>
      <c r="P207" s="166">
        <f>ROUND(I207*(100000/Appendix!I$18),1)</f>
        <v>30.4</v>
      </c>
      <c r="Q207" s="1"/>
      <c r="R207" s="1"/>
      <c r="S207" s="1"/>
      <c r="T207" s="1"/>
      <c r="U207" s="1"/>
      <c r="V207" s="1"/>
      <c r="W207" s="1"/>
      <c r="X207" s="1"/>
      <c r="Y207" s="1"/>
      <c r="Z207" s="1"/>
      <c r="AA207" s="1"/>
      <c r="AB207" s="1"/>
    </row>
    <row r="208" spans="1:28" x14ac:dyDescent="0.2">
      <c r="A208" s="11">
        <v>15</v>
      </c>
      <c r="B208" s="34">
        <v>11</v>
      </c>
      <c r="C208" s="81" t="s">
        <v>91</v>
      </c>
      <c r="D208" s="143">
        <f t="array" ref="D208">IF(ISERROR(INDEX([1]Yearly!E$2:E$180,MATCH($A208&amp;$B208,[1]Yearly!$C$2:$C$180&amp;[1]Yearly!$D$2:$D$180,0))),0,(INDEX([1]Yearly!E$2:E$180,MATCH($A208&amp;$B208,[1]Yearly!$C$2:$C$180&amp;[1]Yearly!$D$2:$D$180,0))))</f>
        <v>0</v>
      </c>
      <c r="E208" s="144">
        <f t="array" ref="E208">IF(ISERROR(INDEX([1]Yearly!F$2:F$180,MATCH($A208&amp;$B208,[1]Yearly!$C$2:$C$180&amp;[1]Yearly!$D$2:$D$180,0))),0,(INDEX([1]Yearly!F$2:F$180,MATCH($A208&amp;$B208,[1]Yearly!$C$2:$C$180&amp;[1]Yearly!$D$2:$D$180,0))))</f>
        <v>0</v>
      </c>
      <c r="F208" s="144">
        <f t="array" ref="F208">IF(ISERROR(INDEX([1]Yearly!G$2:G$180,MATCH($A208&amp;$B208,[1]Yearly!$C$2:$C$180&amp;[1]Yearly!$D$2:$D$180,0))),0,(INDEX([1]Yearly!G$2:G$180,MATCH($A208&amp;$B208,[1]Yearly!$C$2:$C$180&amp;[1]Yearly!$D$2:$D$180,0))))</f>
        <v>0</v>
      </c>
      <c r="G208" s="144">
        <f t="array" ref="G208">IF(ISERROR(INDEX([1]Yearly!H$2:H$180,MATCH($A208&amp;$B208,[1]Yearly!$C$2:$C$180&amp;[1]Yearly!$D$2:$D$180,0))),0,(INDEX([1]Yearly!H$2:H$180,MATCH($A208&amp;$B208,[1]Yearly!$C$2:$C$180&amp;[1]Yearly!$D$2:$D$180,0))))</f>
        <v>0</v>
      </c>
      <c r="H208" s="144">
        <f t="array" ref="H208">IF(ISERROR(INDEX([1]Yearly!I$2:I$180,MATCH($A208&amp;$B208,[1]Yearly!$C$2:$C$180&amp;[1]Yearly!$D$2:$D$180,0))),0,(INDEX([1]Yearly!I$2:I$180,MATCH($A208&amp;$B208,[1]Yearly!$C$2:$C$180&amp;[1]Yearly!$D$2:$D$180,0))))</f>
        <v>1</v>
      </c>
      <c r="I208" s="138">
        <f t="array" ref="I208">IF(ISERROR(INDEX([1]Yearly!J$2:J$180,MATCH($A208&amp;$B208,[1]Yearly!$C$2:$C$180&amp;[1]Yearly!$D$2:$D$180,0))),0,(INDEX([1]Yearly!J$2:J$180,MATCH($A208&amp;$B208,[1]Yearly!$C$2:$C$180&amp;[1]Yearly!$D$2:$D$180,0))))</f>
        <v>0</v>
      </c>
      <c r="J208" s="1"/>
      <c r="K208" s="145">
        <f>ROUND(D208*(100000/Appendix!D$18),1)</f>
        <v>0</v>
      </c>
      <c r="L208" s="146">
        <f>ROUND(E208*(100000/Appendix!E$18),1)</f>
        <v>0</v>
      </c>
      <c r="M208" s="146">
        <f>ROUND(F208*(100000/Appendix!F$18),1)</f>
        <v>0</v>
      </c>
      <c r="N208" s="146">
        <f>ROUND(G208*(100000/Appendix!G$18),1)</f>
        <v>0</v>
      </c>
      <c r="O208" s="146">
        <f>ROUND(H208*(100000/Appendix!H$18),1)</f>
        <v>30.2</v>
      </c>
      <c r="P208" s="141">
        <f>ROUND(I208*(100000/Appendix!I$18),1)</f>
        <v>0</v>
      </c>
      <c r="Q208" s="1"/>
      <c r="R208" s="1"/>
      <c r="S208" s="1"/>
      <c r="T208" s="1"/>
      <c r="U208" s="1"/>
      <c r="V208" s="1"/>
      <c r="W208" s="1"/>
      <c r="X208" s="1"/>
      <c r="Y208" s="1"/>
      <c r="Z208" s="1"/>
      <c r="AA208" s="1"/>
      <c r="AB208" s="1"/>
    </row>
    <row r="209" spans="1:28" x14ac:dyDescent="0.2">
      <c r="A209" s="11">
        <v>15</v>
      </c>
      <c r="B209" s="34">
        <v>12</v>
      </c>
      <c r="C209" s="81" t="s">
        <v>92</v>
      </c>
      <c r="D209" s="143">
        <f t="array" ref="D209">IF(ISERROR(INDEX([1]Yearly!E$2:E$180,MATCH($A209&amp;$B209,[1]Yearly!$C$2:$C$180&amp;[1]Yearly!$D$2:$D$180,0))),0,(INDEX([1]Yearly!E$2:E$180,MATCH($A209&amp;$B209,[1]Yearly!$C$2:$C$180&amp;[1]Yearly!$D$2:$D$180,0))))</f>
        <v>2</v>
      </c>
      <c r="E209" s="144">
        <f t="array" ref="E209">IF(ISERROR(INDEX([1]Yearly!F$2:F$180,MATCH($A209&amp;$B209,[1]Yearly!$C$2:$C$180&amp;[1]Yearly!$D$2:$D$180,0))),0,(INDEX([1]Yearly!F$2:F$180,MATCH($A209&amp;$B209,[1]Yearly!$C$2:$C$180&amp;[1]Yearly!$D$2:$D$180,0))))</f>
        <v>2</v>
      </c>
      <c r="F209" s="144">
        <f t="array" ref="F209">IF(ISERROR(INDEX([1]Yearly!G$2:G$180,MATCH($A209&amp;$B209,[1]Yearly!$C$2:$C$180&amp;[1]Yearly!$D$2:$D$180,0))),0,(INDEX([1]Yearly!G$2:G$180,MATCH($A209&amp;$B209,[1]Yearly!$C$2:$C$180&amp;[1]Yearly!$D$2:$D$180,0))))</f>
        <v>0</v>
      </c>
      <c r="G209" s="144">
        <f t="array" ref="G209">IF(ISERROR(INDEX([1]Yearly!H$2:H$180,MATCH($A209&amp;$B209,[1]Yearly!$C$2:$C$180&amp;[1]Yearly!$D$2:$D$180,0))),0,(INDEX([1]Yearly!H$2:H$180,MATCH($A209&amp;$B209,[1]Yearly!$C$2:$C$180&amp;[1]Yearly!$D$2:$D$180,0))))</f>
        <v>2</v>
      </c>
      <c r="H209" s="144">
        <f t="array" ref="H209">IF(ISERROR(INDEX([1]Yearly!I$2:I$180,MATCH($A209&amp;$B209,[1]Yearly!$C$2:$C$180&amp;[1]Yearly!$D$2:$D$180,0))),0,(INDEX([1]Yearly!I$2:I$180,MATCH($A209&amp;$B209,[1]Yearly!$C$2:$C$180&amp;[1]Yearly!$D$2:$D$180,0))))</f>
        <v>1</v>
      </c>
      <c r="I209" s="138">
        <f t="array" ref="I209">IF(ISERROR(INDEX([1]Yearly!J$2:J$180,MATCH($A209&amp;$B209,[1]Yearly!$C$2:$C$180&amp;[1]Yearly!$D$2:$D$180,0))),0,(INDEX([1]Yearly!J$2:J$180,MATCH($A209&amp;$B209,[1]Yearly!$C$2:$C$180&amp;[1]Yearly!$D$2:$D$180,0))))</f>
        <v>3</v>
      </c>
      <c r="J209" s="1"/>
      <c r="K209" s="145">
        <f>ROUND(D209*(100000/Appendix!D$18),1)</f>
        <v>60.5</v>
      </c>
      <c r="L209" s="146">
        <f>ROUND(E209*(100000/Appendix!E$18),1)</f>
        <v>61.1</v>
      </c>
      <c r="M209" s="146">
        <f>ROUND(F209*(100000/Appendix!F$18),1)</f>
        <v>0</v>
      </c>
      <c r="N209" s="146">
        <f>ROUND(G209*(100000/Appendix!G$18),1)</f>
        <v>61.4</v>
      </c>
      <c r="O209" s="146">
        <f>ROUND(H209*(100000/Appendix!H$18),1)</f>
        <v>30.2</v>
      </c>
      <c r="P209" s="141">
        <f>ROUND(I209*(100000/Appendix!I$18),1)</f>
        <v>91.2</v>
      </c>
      <c r="Q209" s="1"/>
      <c r="R209" s="1"/>
      <c r="S209" s="1"/>
      <c r="T209" s="1"/>
      <c r="U209" s="1"/>
      <c r="V209" s="1"/>
      <c r="W209" s="1"/>
      <c r="X209" s="1"/>
      <c r="Y209" s="1"/>
      <c r="Z209" s="1"/>
      <c r="AA209" s="1"/>
      <c r="AB209" s="1"/>
    </row>
    <row r="210" spans="1:28" x14ac:dyDescent="0.2">
      <c r="A210" s="11">
        <v>15</v>
      </c>
      <c r="B210" s="34">
        <v>13</v>
      </c>
      <c r="C210" s="81" t="s">
        <v>93</v>
      </c>
      <c r="D210" s="143">
        <f t="array" ref="D210">IF(ISERROR(INDEX([1]Yearly!E$2:E$180,MATCH($A210&amp;$B210,[1]Yearly!$C$2:$C$180&amp;[1]Yearly!$D$2:$D$180,0))),0,(INDEX([1]Yearly!E$2:E$180,MATCH($A210&amp;$B210,[1]Yearly!$C$2:$C$180&amp;[1]Yearly!$D$2:$D$180,0))))</f>
        <v>3</v>
      </c>
      <c r="E210" s="144">
        <f t="array" ref="E210">IF(ISERROR(INDEX([1]Yearly!F$2:F$180,MATCH($A210&amp;$B210,[1]Yearly!$C$2:$C$180&amp;[1]Yearly!$D$2:$D$180,0))),0,(INDEX([1]Yearly!F$2:F$180,MATCH($A210&amp;$B210,[1]Yearly!$C$2:$C$180&amp;[1]Yearly!$D$2:$D$180,0))))</f>
        <v>1</v>
      </c>
      <c r="F210" s="144">
        <f t="array" ref="F210">IF(ISERROR(INDEX([1]Yearly!G$2:G$180,MATCH($A210&amp;$B210,[1]Yearly!$C$2:$C$180&amp;[1]Yearly!$D$2:$D$180,0))),0,(INDEX([1]Yearly!G$2:G$180,MATCH($A210&amp;$B210,[1]Yearly!$C$2:$C$180&amp;[1]Yearly!$D$2:$D$180,0))))</f>
        <v>1</v>
      </c>
      <c r="G210" s="144">
        <f t="array" ref="G210">IF(ISERROR(INDEX([1]Yearly!H$2:H$180,MATCH($A210&amp;$B210,[1]Yearly!$C$2:$C$180&amp;[1]Yearly!$D$2:$D$180,0))),0,(INDEX([1]Yearly!H$2:H$180,MATCH($A210&amp;$B210,[1]Yearly!$C$2:$C$180&amp;[1]Yearly!$D$2:$D$180,0))))</f>
        <v>2</v>
      </c>
      <c r="H210" s="144">
        <f t="array" ref="H210">IF(ISERROR(INDEX([1]Yearly!I$2:I$180,MATCH($A210&amp;$B210,[1]Yearly!$C$2:$C$180&amp;[1]Yearly!$D$2:$D$180,0))),0,(INDEX([1]Yearly!I$2:I$180,MATCH($A210&amp;$B210,[1]Yearly!$C$2:$C$180&amp;[1]Yearly!$D$2:$D$180,0))))</f>
        <v>2</v>
      </c>
      <c r="I210" s="138">
        <f t="array" ref="I210">IF(ISERROR(INDEX([1]Yearly!J$2:J$180,MATCH($A210&amp;$B210,[1]Yearly!$C$2:$C$180&amp;[1]Yearly!$D$2:$D$180,0))),0,(INDEX([1]Yearly!J$2:J$180,MATCH($A210&amp;$B210,[1]Yearly!$C$2:$C$180&amp;[1]Yearly!$D$2:$D$180,0))))</f>
        <v>1</v>
      </c>
      <c r="J210" s="1"/>
      <c r="K210" s="145">
        <f>ROUND(D210*(100000/Appendix!D$18),1)</f>
        <v>90.7</v>
      </c>
      <c r="L210" s="146">
        <f>ROUND(E210*(100000/Appendix!E$18),1)</f>
        <v>30.6</v>
      </c>
      <c r="M210" s="146">
        <f>ROUND(F210*(100000/Appendix!F$18),1)</f>
        <v>30.8</v>
      </c>
      <c r="N210" s="146">
        <f>ROUND(G210*(100000/Appendix!G$18),1)</f>
        <v>61.4</v>
      </c>
      <c r="O210" s="146">
        <f>ROUND(H210*(100000/Appendix!H$18),1)</f>
        <v>60.5</v>
      </c>
      <c r="P210" s="141">
        <f>ROUND(I210*(100000/Appendix!I$18),1)</f>
        <v>30.4</v>
      </c>
      <c r="Q210" s="1"/>
      <c r="R210" s="1"/>
      <c r="S210" s="1"/>
      <c r="T210" s="1"/>
      <c r="U210" s="1"/>
      <c r="V210" s="1"/>
      <c r="W210" s="1"/>
      <c r="X210" s="1"/>
      <c r="Y210" s="1"/>
      <c r="Z210" s="1"/>
      <c r="AA210" s="1"/>
      <c r="AB210" s="1"/>
    </row>
    <row r="211" spans="1:28" x14ac:dyDescent="0.2">
      <c r="A211" s="11">
        <v>15</v>
      </c>
      <c r="B211" s="34">
        <v>14</v>
      </c>
      <c r="C211" s="81" t="s">
        <v>94</v>
      </c>
      <c r="D211" s="143">
        <f t="array" ref="D211">IF(ISERROR(INDEX([1]Yearly!E$2:E$180,MATCH($A211&amp;$B211,[1]Yearly!$C$2:$C$180&amp;[1]Yearly!$D$2:$D$180,0))),0,(INDEX([1]Yearly!E$2:E$180,MATCH($A211&amp;$B211,[1]Yearly!$C$2:$C$180&amp;[1]Yearly!$D$2:$D$180,0))))</f>
        <v>9</v>
      </c>
      <c r="E211" s="144">
        <f t="array" ref="E211">IF(ISERROR(INDEX([1]Yearly!F$2:F$180,MATCH($A211&amp;$B211,[1]Yearly!$C$2:$C$180&amp;[1]Yearly!$D$2:$D$180,0))),0,(INDEX([1]Yearly!F$2:F$180,MATCH($A211&amp;$B211,[1]Yearly!$C$2:$C$180&amp;[1]Yearly!$D$2:$D$180,0))))</f>
        <v>3</v>
      </c>
      <c r="F211" s="144">
        <f t="array" ref="F211">IF(ISERROR(INDEX([1]Yearly!G$2:G$180,MATCH($A211&amp;$B211,[1]Yearly!$C$2:$C$180&amp;[1]Yearly!$D$2:$D$180,0))),0,(INDEX([1]Yearly!G$2:G$180,MATCH($A211&amp;$B211,[1]Yearly!$C$2:$C$180&amp;[1]Yearly!$D$2:$D$180,0))))</f>
        <v>2</v>
      </c>
      <c r="G211" s="144">
        <f t="array" ref="G211">IF(ISERROR(INDEX([1]Yearly!H$2:H$180,MATCH($A211&amp;$B211,[1]Yearly!$C$2:$C$180&amp;[1]Yearly!$D$2:$D$180,0))),0,(INDEX([1]Yearly!H$2:H$180,MATCH($A211&amp;$B211,[1]Yearly!$C$2:$C$180&amp;[1]Yearly!$D$2:$D$180,0))))</f>
        <v>3</v>
      </c>
      <c r="H211" s="144">
        <f t="array" ref="H211">IF(ISERROR(INDEX([1]Yearly!I$2:I$180,MATCH($A211&amp;$B211,[1]Yearly!$C$2:$C$180&amp;[1]Yearly!$D$2:$D$180,0))),0,(INDEX([1]Yearly!I$2:I$180,MATCH($A211&amp;$B211,[1]Yearly!$C$2:$C$180&amp;[1]Yearly!$D$2:$D$180,0))))</f>
        <v>9</v>
      </c>
      <c r="I211" s="138">
        <f t="array" ref="I211">IF(ISERROR(INDEX([1]Yearly!J$2:J$180,MATCH($A211&amp;$B211,[1]Yearly!$C$2:$C$180&amp;[1]Yearly!$D$2:$D$180,0))),0,(INDEX([1]Yearly!J$2:J$180,MATCH($A211&amp;$B211,[1]Yearly!$C$2:$C$180&amp;[1]Yearly!$D$2:$D$180,0))))</f>
        <v>5</v>
      </c>
      <c r="J211" s="1"/>
      <c r="K211" s="145">
        <f>ROUND(D211*(100000/Appendix!D$18),1)</f>
        <v>272.10000000000002</v>
      </c>
      <c r="L211" s="146">
        <f>ROUND(E211*(100000/Appendix!E$18),1)</f>
        <v>91.7</v>
      </c>
      <c r="M211" s="146">
        <f>ROUND(F211*(100000/Appendix!F$18),1)</f>
        <v>61.6</v>
      </c>
      <c r="N211" s="146">
        <f>ROUND(G211*(100000/Appendix!G$18),1)</f>
        <v>92.2</v>
      </c>
      <c r="O211" s="146">
        <f>ROUND(H211*(100000/Appendix!H$18),1)</f>
        <v>272.10000000000002</v>
      </c>
      <c r="P211" s="141">
        <f>ROUND(I211*(100000/Appendix!I$18),1)</f>
        <v>151.9</v>
      </c>
      <c r="Q211" s="1"/>
      <c r="R211" s="1"/>
      <c r="S211" s="1"/>
      <c r="T211" s="1"/>
      <c r="U211" s="1"/>
      <c r="V211" s="1"/>
      <c r="W211" s="1"/>
      <c r="X211" s="1"/>
      <c r="Y211" s="1"/>
      <c r="Z211" s="1"/>
      <c r="AA211" s="1"/>
      <c r="AB211" s="1"/>
    </row>
    <row r="212" spans="1:28" x14ac:dyDescent="0.2">
      <c r="C212" s="147" t="s">
        <v>37</v>
      </c>
      <c r="D212" s="183">
        <f>SUM(D208:D211)</f>
        <v>14</v>
      </c>
      <c r="E212" s="149">
        <f t="shared" ref="E212:H212" si="65">SUM(E208:E211)</f>
        <v>6</v>
      </c>
      <c r="F212" s="149">
        <f t="shared" si="65"/>
        <v>3</v>
      </c>
      <c r="G212" s="149">
        <f t="shared" si="65"/>
        <v>7</v>
      </c>
      <c r="H212" s="149">
        <f t="shared" si="65"/>
        <v>13</v>
      </c>
      <c r="I212" s="150">
        <f>SUM(I208:I211)</f>
        <v>9</v>
      </c>
      <c r="J212" s="1"/>
      <c r="K212" s="151">
        <f>ROUND(D212*(100000/Appendix!D$18),1)</f>
        <v>423.3</v>
      </c>
      <c r="L212" s="152">
        <f>ROUND(E212*(100000/Appendix!E$18),1)</f>
        <v>183.3</v>
      </c>
      <c r="M212" s="152">
        <f>ROUND(F212*(100000/Appendix!F$18),1)</f>
        <v>92.4</v>
      </c>
      <c r="N212" s="152">
        <f>ROUND(G212*(100000/Appendix!G$18),1)</f>
        <v>215.1</v>
      </c>
      <c r="O212" s="152">
        <f>ROUND(H212*(100000/Appendix!H$18),1)</f>
        <v>393.1</v>
      </c>
      <c r="P212" s="153">
        <f>ROUND(I212*(100000/Appendix!I$18),1)</f>
        <v>273.5</v>
      </c>
      <c r="Q212" s="1"/>
      <c r="R212" s="1"/>
      <c r="S212" s="1"/>
      <c r="T212" s="1"/>
      <c r="U212" s="1"/>
      <c r="V212" s="1"/>
      <c r="W212" s="1"/>
      <c r="X212" s="1"/>
      <c r="Y212" s="1"/>
      <c r="Z212" s="1"/>
      <c r="AA212" s="1"/>
      <c r="AB212" s="1"/>
    </row>
    <row r="213" spans="1:28" s="57" customFormat="1" x14ac:dyDescent="0.2">
      <c r="A213" s="57">
        <v>15</v>
      </c>
      <c r="B213" s="58">
        <v>15</v>
      </c>
      <c r="C213" s="83" t="s">
        <v>95</v>
      </c>
      <c r="D213" s="154">
        <f t="array" ref="D213">IF(ISERROR(INDEX([1]Yearly!E$2:E$180,MATCH($A213&amp;$B213,[1]Yearly!$C$2:$C$180&amp;[1]Yearly!$D$2:$D$180,0))),0,(INDEX([1]Yearly!E$2:E$180,MATCH($A213&amp;$B213,[1]Yearly!$C$2:$C$180&amp;[1]Yearly!$D$2:$D$180,0))))</f>
        <v>4</v>
      </c>
      <c r="E213" s="155">
        <f t="array" ref="E213">IF(ISERROR(INDEX([1]Yearly!F$2:F$180,MATCH($A213&amp;$B213,[1]Yearly!$C$2:$C$180&amp;[1]Yearly!$D$2:$D$180,0))),0,(INDEX([1]Yearly!F$2:F$180,MATCH($A213&amp;$B213,[1]Yearly!$C$2:$C$180&amp;[1]Yearly!$D$2:$D$180,0))))</f>
        <v>1</v>
      </c>
      <c r="F213" s="155">
        <f t="array" ref="F213">IF(ISERROR(INDEX([1]Yearly!G$2:G$180,MATCH($A213&amp;$B213,[1]Yearly!$C$2:$C$180&amp;[1]Yearly!$D$2:$D$180,0))),0,(INDEX([1]Yearly!G$2:G$180,MATCH($A213&amp;$B213,[1]Yearly!$C$2:$C$180&amp;[1]Yearly!$D$2:$D$180,0))))</f>
        <v>4</v>
      </c>
      <c r="G213" s="155">
        <f t="array" ref="G213">IF(ISERROR(INDEX([1]Yearly!H$2:H$180,MATCH($A213&amp;$B213,[1]Yearly!$C$2:$C$180&amp;[1]Yearly!$D$2:$D$180,0))),0,(INDEX([1]Yearly!H$2:H$180,MATCH($A213&amp;$B213,[1]Yearly!$C$2:$C$180&amp;[1]Yearly!$D$2:$D$180,0))))</f>
        <v>6</v>
      </c>
      <c r="H213" s="155">
        <f t="array" ref="H213">IF(ISERROR(INDEX([1]Yearly!I$2:I$180,MATCH($A213&amp;$B213,[1]Yearly!$C$2:$C$180&amp;[1]Yearly!$D$2:$D$180,0))),0,(INDEX([1]Yearly!I$2:I$180,MATCH($A213&amp;$B213,[1]Yearly!$C$2:$C$180&amp;[1]Yearly!$D$2:$D$180,0))))</f>
        <v>3</v>
      </c>
      <c r="I213" s="156">
        <f t="array" ref="I213">IF(ISERROR(INDEX([1]Yearly!J$2:J$180,MATCH($A213&amp;$B213,[1]Yearly!$C$2:$C$180&amp;[1]Yearly!$D$2:$D$180,0))),0,(INDEX([1]Yearly!J$2:J$180,MATCH($A213&amp;$B213,[1]Yearly!$C$2:$C$180&amp;[1]Yearly!$D$2:$D$180,0))))</f>
        <v>2</v>
      </c>
      <c r="J213" s="64"/>
      <c r="K213" s="157">
        <f>ROUND(D213*(100000/Appendix!D$18),1)</f>
        <v>121</v>
      </c>
      <c r="L213" s="158">
        <f>ROUND(E213*(100000/Appendix!E$18),1)</f>
        <v>30.6</v>
      </c>
      <c r="M213" s="158">
        <f>ROUND(F213*(100000/Appendix!F$18),1)</f>
        <v>123.2</v>
      </c>
      <c r="N213" s="158">
        <f>ROUND(G213*(100000/Appendix!G$18),1)</f>
        <v>184.3</v>
      </c>
      <c r="O213" s="158">
        <f>ROUND(H213*(100000/Appendix!H$18),1)</f>
        <v>90.7</v>
      </c>
      <c r="P213" s="159">
        <f>ROUND(I213*(100000/Appendix!I$18),1)</f>
        <v>60.8</v>
      </c>
      <c r="Q213" s="64"/>
      <c r="R213" s="64"/>
      <c r="S213" s="64"/>
      <c r="T213" s="64"/>
      <c r="U213" s="64"/>
      <c r="V213" s="64"/>
      <c r="W213" s="64"/>
      <c r="X213" s="64"/>
      <c r="Y213" s="64"/>
      <c r="Z213" s="64"/>
      <c r="AA213" s="64"/>
      <c r="AB213" s="64"/>
    </row>
    <row r="214" spans="1:28" x14ac:dyDescent="0.2">
      <c r="A214" s="11">
        <v>15</v>
      </c>
      <c r="B214" s="34">
        <v>16</v>
      </c>
      <c r="C214" s="81" t="s">
        <v>39</v>
      </c>
      <c r="D214" s="143">
        <f t="array" ref="D214">IF(ISERROR(INDEX([1]Yearly!E$2:E$180,MATCH($A214&amp;$B214,[1]Yearly!$C$2:$C$180&amp;[1]Yearly!$D$2:$D$180,0))),0,(INDEX([1]Yearly!E$2:E$180,MATCH($A214&amp;$B214,[1]Yearly!$C$2:$C$180&amp;[1]Yearly!$D$2:$D$180,0))))</f>
        <v>0</v>
      </c>
      <c r="E214" s="144">
        <f t="array" ref="E214">IF(ISERROR(INDEX([1]Yearly!F$2:F$180,MATCH($A214&amp;$B214,[1]Yearly!$C$2:$C$180&amp;[1]Yearly!$D$2:$D$180,0))),0,(INDEX([1]Yearly!F$2:F$180,MATCH($A214&amp;$B214,[1]Yearly!$C$2:$C$180&amp;[1]Yearly!$D$2:$D$180,0))))</f>
        <v>0</v>
      </c>
      <c r="F214" s="144">
        <f t="array" ref="F214">IF(ISERROR(INDEX([1]Yearly!G$2:G$180,MATCH($A214&amp;$B214,[1]Yearly!$C$2:$C$180&amp;[1]Yearly!$D$2:$D$180,0))),0,(INDEX([1]Yearly!G$2:G$180,MATCH($A214&amp;$B214,[1]Yearly!$C$2:$C$180&amp;[1]Yearly!$D$2:$D$180,0))))</f>
        <v>0</v>
      </c>
      <c r="G214" s="144">
        <f t="array" ref="G214">IF(ISERROR(INDEX([1]Yearly!H$2:H$180,MATCH($A214&amp;$B214,[1]Yearly!$C$2:$C$180&amp;[1]Yearly!$D$2:$D$180,0))),0,(INDEX([1]Yearly!H$2:H$180,MATCH($A214&amp;$B214,[1]Yearly!$C$2:$C$180&amp;[1]Yearly!$D$2:$D$180,0))))</f>
        <v>0</v>
      </c>
      <c r="H214" s="144">
        <f t="array" ref="H214">IF(ISERROR(INDEX([1]Yearly!I$2:I$180,MATCH($A214&amp;$B214,[1]Yearly!$C$2:$C$180&amp;[1]Yearly!$D$2:$D$180,0))),0,(INDEX([1]Yearly!I$2:I$180,MATCH($A214&amp;$B214,[1]Yearly!$C$2:$C$180&amp;[1]Yearly!$D$2:$D$180,0))))</f>
        <v>0</v>
      </c>
      <c r="I214" s="138">
        <f t="array" ref="I214">IF(ISERROR(INDEX([1]Yearly!J$2:J$180,MATCH($A214&amp;$B214,[1]Yearly!$C$2:$C$180&amp;[1]Yearly!$D$2:$D$180,0))),0,(INDEX([1]Yearly!J$2:J$180,MATCH($A214&amp;$B214,[1]Yearly!$C$2:$C$180&amp;[1]Yearly!$D$2:$D$180,0))))</f>
        <v>0</v>
      </c>
      <c r="J214" s="1"/>
      <c r="K214" s="145">
        <f>ROUND(D214*(100000/Appendix!D$18),1)</f>
        <v>0</v>
      </c>
      <c r="L214" s="146">
        <f>ROUND(E214*(100000/Appendix!E$18),1)</f>
        <v>0</v>
      </c>
      <c r="M214" s="146">
        <f>ROUND(F214*(100000/Appendix!F$18),1)</f>
        <v>0</v>
      </c>
      <c r="N214" s="146">
        <f>ROUND(G214*(100000/Appendix!G$18),1)</f>
        <v>0</v>
      </c>
      <c r="O214" s="146">
        <f>ROUND(H214*(100000/Appendix!H$18),1)</f>
        <v>0</v>
      </c>
      <c r="P214" s="141">
        <f>ROUND(I214*(100000/Appendix!I$18),1)</f>
        <v>0</v>
      </c>
      <c r="Q214" s="1"/>
      <c r="R214" s="1"/>
      <c r="S214" s="1"/>
      <c r="T214" s="1"/>
      <c r="U214" s="1"/>
      <c r="V214" s="1"/>
      <c r="W214" s="1"/>
      <c r="X214" s="1"/>
      <c r="Y214" s="1"/>
      <c r="Z214" s="1"/>
      <c r="AA214" s="1"/>
      <c r="AB214" s="1"/>
    </row>
    <row r="215" spans="1:28" x14ac:dyDescent="0.2">
      <c r="C215" s="147" t="s">
        <v>40</v>
      </c>
      <c r="D215" s="183">
        <f>SUM(D213:D214)</f>
        <v>4</v>
      </c>
      <c r="E215" s="149">
        <f t="shared" ref="E215:I215" si="66">SUM(E213:E214)</f>
        <v>1</v>
      </c>
      <c r="F215" s="149">
        <f t="shared" si="66"/>
        <v>4</v>
      </c>
      <c r="G215" s="149">
        <f t="shared" si="66"/>
        <v>6</v>
      </c>
      <c r="H215" s="149">
        <f t="shared" si="66"/>
        <v>3</v>
      </c>
      <c r="I215" s="150">
        <f t="shared" si="66"/>
        <v>2</v>
      </c>
      <c r="J215" s="1"/>
      <c r="K215" s="151">
        <f>ROUND(D215*(100000/Appendix!D$18),1)</f>
        <v>121</v>
      </c>
      <c r="L215" s="152">
        <f>ROUND(E215*(100000/Appendix!E$18),1)</f>
        <v>30.6</v>
      </c>
      <c r="M215" s="152">
        <f>ROUND(F215*(100000/Appendix!F$18),1)</f>
        <v>123.2</v>
      </c>
      <c r="N215" s="152">
        <f>ROUND(G215*(100000/Appendix!G$18),1)</f>
        <v>184.3</v>
      </c>
      <c r="O215" s="152">
        <f>ROUND(H215*(100000/Appendix!H$18),1)</f>
        <v>90.7</v>
      </c>
      <c r="P215" s="153">
        <f>ROUND(I215*(100000/Appendix!I$18),1)</f>
        <v>60.8</v>
      </c>
      <c r="Q215" s="1"/>
      <c r="R215" s="1"/>
      <c r="S215" s="1"/>
      <c r="T215" s="1"/>
      <c r="U215" s="1"/>
      <c r="V215" s="1"/>
      <c r="W215" s="1"/>
      <c r="X215" s="1"/>
      <c r="Y215" s="1"/>
      <c r="Z215" s="1"/>
      <c r="AA215" s="1"/>
      <c r="AB215" s="1"/>
    </row>
    <row r="216" spans="1:28" ht="13.5" thickBot="1" x14ac:dyDescent="0.25">
      <c r="C216" s="167" t="s">
        <v>41</v>
      </c>
      <c r="D216" s="185">
        <f>D200+D203+D206+D207+D212+D215</f>
        <v>360</v>
      </c>
      <c r="E216" s="169">
        <f t="shared" ref="E216:I216" si="67">E200+E203+E206+E207+E212+E215</f>
        <v>353</v>
      </c>
      <c r="F216" s="169">
        <f t="shared" si="67"/>
        <v>286</v>
      </c>
      <c r="G216" s="169">
        <f t="shared" si="67"/>
        <v>314</v>
      </c>
      <c r="H216" s="169">
        <f t="shared" si="67"/>
        <v>434</v>
      </c>
      <c r="I216" s="170">
        <f t="shared" si="67"/>
        <v>390</v>
      </c>
      <c r="J216" s="1"/>
      <c r="K216" s="171">
        <f>ROUND(D216*(100000/Appendix!D$18),1)</f>
        <v>10886</v>
      </c>
      <c r="L216" s="172">
        <f>ROUND(E216*(100000/Appendix!E$18),1)</f>
        <v>10785.2</v>
      </c>
      <c r="M216" s="172">
        <f>ROUND(F216*(100000/Appendix!F$18),1)</f>
        <v>8808.1</v>
      </c>
      <c r="N216" s="172">
        <f>ROUND(G216*(100000/Appendix!G$18),1)</f>
        <v>9646.7000000000007</v>
      </c>
      <c r="O216" s="172">
        <f>ROUND(H216*(100000/Appendix!H$18),1)</f>
        <v>13123.7</v>
      </c>
      <c r="P216" s="173">
        <f>ROUND(I216*(100000/Appendix!I$18),1)</f>
        <v>11850.5</v>
      </c>
      <c r="Q216" s="1"/>
      <c r="R216" s="1"/>
      <c r="S216" s="1"/>
      <c r="T216" s="1"/>
      <c r="U216" s="1"/>
      <c r="V216" s="1"/>
      <c r="W216" s="1"/>
      <c r="X216" s="1"/>
      <c r="Y216" s="1"/>
      <c r="Z216" s="1"/>
      <c r="AA216" s="1"/>
      <c r="AB216" s="1"/>
    </row>
    <row r="217" spans="1:28" ht="13.5" thickTop="1" x14ac:dyDescent="0.2">
      <c r="A217" s="11">
        <v>15</v>
      </c>
      <c r="B217" s="34">
        <v>17</v>
      </c>
      <c r="C217" s="81" t="s">
        <v>96</v>
      </c>
      <c r="D217" s="143">
        <f t="array" ref="D217">IF(ISERROR(INDEX([1]Yearly!E$2:E$180,MATCH($A217&amp;$B217,[1]Yearly!$C$2:$C$180&amp;[1]Yearly!$D$2:$D$180,0))),0,(INDEX([1]Yearly!E$2:E$180,MATCH($A217&amp;$B217,[1]Yearly!$C$2:$C$180&amp;[1]Yearly!$D$2:$D$180,0))))</f>
        <v>54</v>
      </c>
      <c r="E217" s="144">
        <f t="array" ref="E217">IF(ISERROR(INDEX([1]Yearly!F$2:F$180,MATCH($A217&amp;$B217,[1]Yearly!$C$2:$C$180&amp;[1]Yearly!$D$2:$D$180,0))),0,(INDEX([1]Yearly!F$2:F$180,MATCH($A217&amp;$B217,[1]Yearly!$C$2:$C$180&amp;[1]Yearly!$D$2:$D$180,0))))</f>
        <v>100</v>
      </c>
      <c r="F217" s="144">
        <f t="array" ref="F217">IF(ISERROR(INDEX([1]Yearly!G$2:G$180,MATCH($A217&amp;$B217,[1]Yearly!$C$2:$C$180&amp;[1]Yearly!$D$2:$D$180,0))),0,(INDEX([1]Yearly!G$2:G$180,MATCH($A217&amp;$B217,[1]Yearly!$C$2:$C$180&amp;[1]Yearly!$D$2:$D$180,0))))</f>
        <v>124</v>
      </c>
      <c r="G217" s="144">
        <f t="array" ref="G217">IF(ISERROR(INDEX([1]Yearly!H$2:H$180,MATCH($A217&amp;$B217,[1]Yearly!$C$2:$C$180&amp;[1]Yearly!$D$2:$D$180,0))),0,(INDEX([1]Yearly!H$2:H$180,MATCH($A217&amp;$B217,[1]Yearly!$C$2:$C$180&amp;[1]Yearly!$D$2:$D$180,0))))</f>
        <v>175</v>
      </c>
      <c r="H217" s="144">
        <f t="array" ref="H217">IF(ISERROR(INDEX([1]Yearly!I$2:I$180,MATCH($A217&amp;$B217,[1]Yearly!$C$2:$C$180&amp;[1]Yearly!$D$2:$D$180,0))),0,(INDEX([1]Yearly!I$2:I$180,MATCH($A217&amp;$B217,[1]Yearly!$C$2:$C$180&amp;[1]Yearly!$D$2:$D$180,0))))</f>
        <v>146</v>
      </c>
      <c r="I217" s="138">
        <f t="array" ref="I217">IF(ISERROR(INDEX([1]Yearly!J$2:J$180,MATCH($A217&amp;$B217,[1]Yearly!$C$2:$C$180&amp;[1]Yearly!$D$2:$D$180,0))),0,(INDEX([1]Yearly!J$2:J$180,MATCH($A217&amp;$B217,[1]Yearly!$C$2:$C$180&amp;[1]Yearly!$D$2:$D$180,0))))</f>
        <v>150</v>
      </c>
      <c r="J217" s="1"/>
      <c r="K217" s="145">
        <f>ROUND(D217*(100000/Appendix!D$18),1)</f>
        <v>1632.9</v>
      </c>
      <c r="L217" s="146">
        <f>ROUND(E217*(100000/Appendix!E$18),1)</f>
        <v>3055.3</v>
      </c>
      <c r="M217" s="146">
        <f>ROUND(F217*(100000/Appendix!F$18),1)</f>
        <v>3818.9</v>
      </c>
      <c r="N217" s="146">
        <f>ROUND(G217*(100000/Appendix!G$18),1)</f>
        <v>5376.3</v>
      </c>
      <c r="O217" s="146">
        <f>ROUND(H217*(100000/Appendix!H$18),1)</f>
        <v>4414.8999999999996</v>
      </c>
      <c r="P217" s="141">
        <f>ROUND(I217*(100000/Appendix!I$18),1)</f>
        <v>4557.8999999999996</v>
      </c>
      <c r="Q217" s="1"/>
      <c r="R217" s="1"/>
      <c r="S217" s="1"/>
      <c r="T217" s="1"/>
      <c r="U217" s="1"/>
      <c r="V217" s="1"/>
      <c r="W217" s="1"/>
      <c r="X217" s="1"/>
      <c r="Y217" s="1"/>
      <c r="Z217" s="1"/>
      <c r="AA217" s="1"/>
      <c r="AB217" s="1"/>
    </row>
    <row r="218" spans="1:28" x14ac:dyDescent="0.2">
      <c r="A218" s="11">
        <v>15</v>
      </c>
      <c r="B218" s="34">
        <v>18</v>
      </c>
      <c r="C218" s="81" t="s">
        <v>97</v>
      </c>
      <c r="D218" s="143">
        <f t="array" ref="D218">IF(ISERROR(INDEX([1]Yearly!E$2:E$180,MATCH($A218&amp;$B218,[1]Yearly!$C$2:$C$180&amp;[1]Yearly!$D$2:$D$180,0))),0,(INDEX([1]Yearly!E$2:E$180,MATCH($A218&amp;$B218,[1]Yearly!$C$2:$C$180&amp;[1]Yearly!$D$2:$D$180,0))))</f>
        <v>6</v>
      </c>
      <c r="E218" s="144">
        <f t="array" ref="E218">IF(ISERROR(INDEX([1]Yearly!F$2:F$180,MATCH($A218&amp;$B218,[1]Yearly!$C$2:$C$180&amp;[1]Yearly!$D$2:$D$180,0))),0,(INDEX([1]Yearly!F$2:F$180,MATCH($A218&amp;$B218,[1]Yearly!$C$2:$C$180&amp;[1]Yearly!$D$2:$D$180,0))))</f>
        <v>3</v>
      </c>
      <c r="F218" s="144">
        <f t="array" ref="F218">IF(ISERROR(INDEX([1]Yearly!G$2:G$180,MATCH($A218&amp;$B218,[1]Yearly!$C$2:$C$180&amp;[1]Yearly!$D$2:$D$180,0))),0,(INDEX([1]Yearly!G$2:G$180,MATCH($A218&amp;$B218,[1]Yearly!$C$2:$C$180&amp;[1]Yearly!$D$2:$D$180,0))))</f>
        <v>9</v>
      </c>
      <c r="G218" s="144">
        <f t="array" ref="G218">IF(ISERROR(INDEX([1]Yearly!H$2:H$180,MATCH($A218&amp;$B218,[1]Yearly!$C$2:$C$180&amp;[1]Yearly!$D$2:$D$180,0))),0,(INDEX([1]Yearly!H$2:H$180,MATCH($A218&amp;$B218,[1]Yearly!$C$2:$C$180&amp;[1]Yearly!$D$2:$D$180,0))))</f>
        <v>14</v>
      </c>
      <c r="H218" s="144">
        <f t="array" ref="H218">IF(ISERROR(INDEX([1]Yearly!I$2:I$180,MATCH($A218&amp;$B218,[1]Yearly!$C$2:$C$180&amp;[1]Yearly!$D$2:$D$180,0))),0,(INDEX([1]Yearly!I$2:I$180,MATCH($A218&amp;$B218,[1]Yearly!$C$2:$C$180&amp;[1]Yearly!$D$2:$D$180,0))))</f>
        <v>7</v>
      </c>
      <c r="I218" s="138">
        <f t="array" ref="I218">IF(ISERROR(INDEX([1]Yearly!J$2:J$180,MATCH($A218&amp;$B218,[1]Yearly!$C$2:$C$180&amp;[1]Yearly!$D$2:$D$180,0))),0,(INDEX([1]Yearly!J$2:J$180,MATCH($A218&amp;$B218,[1]Yearly!$C$2:$C$180&amp;[1]Yearly!$D$2:$D$180,0))))</f>
        <v>12</v>
      </c>
      <c r="J218" s="1"/>
      <c r="K218" s="145">
        <f>ROUND(D218*(100000/Appendix!D$18),1)</f>
        <v>181.4</v>
      </c>
      <c r="L218" s="146">
        <f>ROUND(E218*(100000/Appendix!E$18),1)</f>
        <v>91.7</v>
      </c>
      <c r="M218" s="146">
        <f>ROUND(F218*(100000/Appendix!F$18),1)</f>
        <v>277.2</v>
      </c>
      <c r="N218" s="146">
        <f>ROUND(G218*(100000/Appendix!G$18),1)</f>
        <v>430.1</v>
      </c>
      <c r="O218" s="146">
        <f>ROUND(H218*(100000/Appendix!H$18),1)</f>
        <v>211.7</v>
      </c>
      <c r="P218" s="141">
        <f>ROUND(I218*(100000/Appendix!I$18),1)</f>
        <v>364.6</v>
      </c>
      <c r="Q218" s="1"/>
      <c r="R218" s="1"/>
      <c r="S218" s="1"/>
      <c r="T218" s="1"/>
      <c r="U218" s="1"/>
      <c r="V218" s="1"/>
      <c r="W218" s="1"/>
      <c r="X218" s="1"/>
      <c r="Y218" s="1"/>
      <c r="Z218" s="1"/>
      <c r="AA218" s="1"/>
      <c r="AB218" s="1"/>
    </row>
    <row r="219" spans="1:28" x14ac:dyDescent="0.2">
      <c r="C219" s="147" t="s">
        <v>98</v>
      </c>
      <c r="D219" s="183">
        <f>SUM(D217:D218)</f>
        <v>60</v>
      </c>
      <c r="E219" s="149">
        <f t="shared" ref="E219:I219" si="68">SUM(E217:E218)</f>
        <v>103</v>
      </c>
      <c r="F219" s="149">
        <f t="shared" si="68"/>
        <v>133</v>
      </c>
      <c r="G219" s="149">
        <f t="shared" si="68"/>
        <v>189</v>
      </c>
      <c r="H219" s="149">
        <f t="shared" si="68"/>
        <v>153</v>
      </c>
      <c r="I219" s="150">
        <f t="shared" si="68"/>
        <v>162</v>
      </c>
      <c r="J219" s="1"/>
      <c r="K219" s="151">
        <f>ROUND(D219*(100000/Appendix!D$18),1)</f>
        <v>1814.3</v>
      </c>
      <c r="L219" s="152">
        <f>ROUND(E219*(100000/Appendix!E$18),1)</f>
        <v>3147</v>
      </c>
      <c r="M219" s="152">
        <f>ROUND(F219*(100000/Appendix!F$18),1)</f>
        <v>4096.1000000000004</v>
      </c>
      <c r="N219" s="152">
        <f>ROUND(G219*(100000/Appendix!G$18),1)</f>
        <v>5806.5</v>
      </c>
      <c r="O219" s="152">
        <f>ROUND(H219*(100000/Appendix!H$18),1)</f>
        <v>4626.5</v>
      </c>
      <c r="P219" s="153">
        <f>ROUND(I219*(100000/Appendix!I$18),1)</f>
        <v>4922.5</v>
      </c>
      <c r="Q219" s="1"/>
      <c r="R219" s="1"/>
      <c r="S219" s="1"/>
      <c r="T219" s="1"/>
      <c r="U219" s="1"/>
      <c r="V219" s="1"/>
      <c r="W219" s="1"/>
      <c r="X219" s="1"/>
      <c r="Y219" s="1"/>
      <c r="Z219" s="1"/>
      <c r="AA219" s="1"/>
      <c r="AB219" s="1"/>
    </row>
    <row r="220" spans="1:28" x14ac:dyDescent="0.2">
      <c r="A220" s="11">
        <v>15</v>
      </c>
      <c r="B220" s="34">
        <v>19</v>
      </c>
      <c r="C220" s="81" t="s">
        <v>99</v>
      </c>
      <c r="D220" s="143">
        <f t="array" ref="D220">IF(ISERROR(INDEX([1]Yearly!E$2:E$180,MATCH($A220&amp;$B220,[1]Yearly!$C$2:$C$180&amp;[1]Yearly!$D$2:$D$180,0))),0,(INDEX([1]Yearly!E$2:E$180,MATCH($A220&amp;$B220,[1]Yearly!$C$2:$C$180&amp;[1]Yearly!$D$2:$D$180,0))))</f>
        <v>70</v>
      </c>
      <c r="E220" s="144">
        <f t="array" ref="E220">IF(ISERROR(INDEX([1]Yearly!F$2:F$180,MATCH($A220&amp;$B220,[1]Yearly!$C$2:$C$180&amp;[1]Yearly!$D$2:$D$180,0))),0,(INDEX([1]Yearly!F$2:F$180,MATCH($A220&amp;$B220,[1]Yearly!$C$2:$C$180&amp;[1]Yearly!$D$2:$D$180,0))))</f>
        <v>125</v>
      </c>
      <c r="F220" s="144">
        <f t="array" ref="F220">IF(ISERROR(INDEX([1]Yearly!G$2:G$180,MATCH($A220&amp;$B220,[1]Yearly!$C$2:$C$180&amp;[1]Yearly!$D$2:$D$180,0))),0,(INDEX([1]Yearly!G$2:G$180,MATCH($A220&amp;$B220,[1]Yearly!$C$2:$C$180&amp;[1]Yearly!$D$2:$D$180,0))))</f>
        <v>103</v>
      </c>
      <c r="G220" s="144">
        <f t="array" ref="G220">IF(ISERROR(INDEX([1]Yearly!H$2:H$180,MATCH($A220&amp;$B220,[1]Yearly!$C$2:$C$180&amp;[1]Yearly!$D$2:$D$180,0))),0,(INDEX([1]Yearly!H$2:H$180,MATCH($A220&amp;$B220,[1]Yearly!$C$2:$C$180&amp;[1]Yearly!$D$2:$D$180,0))))</f>
        <v>118</v>
      </c>
      <c r="H220" s="144">
        <f t="array" ref="H220">IF(ISERROR(INDEX([1]Yearly!I$2:I$180,MATCH($A220&amp;$B220,[1]Yearly!$C$2:$C$180&amp;[1]Yearly!$D$2:$D$180,0))),0,(INDEX([1]Yearly!I$2:I$180,MATCH($A220&amp;$B220,[1]Yearly!$C$2:$C$180&amp;[1]Yearly!$D$2:$D$180,0))))</f>
        <v>92</v>
      </c>
      <c r="I220" s="138">
        <f t="array" ref="I220">IF(ISERROR(INDEX([1]Yearly!J$2:J$180,MATCH($A220&amp;$B220,[1]Yearly!$C$2:$C$180&amp;[1]Yearly!$D$2:$D$180,0))),0,(INDEX([1]Yearly!J$2:J$180,MATCH($A220&amp;$B220,[1]Yearly!$C$2:$C$180&amp;[1]Yearly!$D$2:$D$180,0))))</f>
        <v>92</v>
      </c>
      <c r="J220" s="1"/>
      <c r="K220" s="145">
        <f>ROUND(D220*(100000/Appendix!D$18),1)</f>
        <v>2116.6999999999998</v>
      </c>
      <c r="L220" s="146">
        <f>ROUND(E220*(100000/Appendix!E$18),1)</f>
        <v>3819.1</v>
      </c>
      <c r="M220" s="146">
        <f>ROUND(F220*(100000/Appendix!F$18),1)</f>
        <v>3172.2</v>
      </c>
      <c r="N220" s="146">
        <f>ROUND(G220*(100000/Appendix!G$18),1)</f>
        <v>3625.2</v>
      </c>
      <c r="O220" s="146">
        <f>ROUND(H220*(100000/Appendix!H$18),1)</f>
        <v>2782</v>
      </c>
      <c r="P220" s="141">
        <f>ROUND(I220*(100000/Appendix!I$18),1)</f>
        <v>2795.5</v>
      </c>
      <c r="Q220" s="1"/>
      <c r="R220" s="1"/>
      <c r="S220" s="1"/>
      <c r="T220" s="1"/>
      <c r="U220" s="1"/>
      <c r="V220" s="1"/>
      <c r="W220" s="1"/>
      <c r="X220" s="1"/>
      <c r="Y220" s="1"/>
      <c r="Z220" s="1"/>
      <c r="AA220" s="1"/>
      <c r="AB220" s="1"/>
    </row>
    <row r="221" spans="1:28" x14ac:dyDescent="0.2">
      <c r="A221" s="11">
        <v>15</v>
      </c>
      <c r="B221" s="34">
        <v>20</v>
      </c>
      <c r="C221" s="81" t="s">
        <v>100</v>
      </c>
      <c r="D221" s="143">
        <f t="array" ref="D221">IF(ISERROR(INDEX([1]Yearly!E$2:E$180,MATCH($A221&amp;$B221,[1]Yearly!$C$2:$C$180&amp;[1]Yearly!$D$2:$D$180,0))),0,(INDEX([1]Yearly!E$2:E$180,MATCH($A221&amp;$B221,[1]Yearly!$C$2:$C$180&amp;[1]Yearly!$D$2:$D$180,0))))</f>
        <v>9</v>
      </c>
      <c r="E221" s="144">
        <f t="array" ref="E221">IF(ISERROR(INDEX([1]Yearly!F$2:F$180,MATCH($A221&amp;$B221,[1]Yearly!$C$2:$C$180&amp;[1]Yearly!$D$2:$D$180,0))),0,(INDEX([1]Yearly!F$2:F$180,MATCH($A221&amp;$B221,[1]Yearly!$C$2:$C$180&amp;[1]Yearly!$D$2:$D$180,0))))</f>
        <v>9</v>
      </c>
      <c r="F221" s="144">
        <f t="array" ref="F221">IF(ISERROR(INDEX([1]Yearly!G$2:G$180,MATCH($A221&amp;$B221,[1]Yearly!$C$2:$C$180&amp;[1]Yearly!$D$2:$D$180,0))),0,(INDEX([1]Yearly!G$2:G$180,MATCH($A221&amp;$B221,[1]Yearly!$C$2:$C$180&amp;[1]Yearly!$D$2:$D$180,0))))</f>
        <v>13</v>
      </c>
      <c r="G221" s="144">
        <f t="array" ref="G221">IF(ISERROR(INDEX([1]Yearly!H$2:H$180,MATCH($A221&amp;$B221,[1]Yearly!$C$2:$C$180&amp;[1]Yearly!$D$2:$D$180,0))),0,(INDEX([1]Yearly!H$2:H$180,MATCH($A221&amp;$B221,[1]Yearly!$C$2:$C$180&amp;[1]Yearly!$D$2:$D$180,0))))</f>
        <v>8</v>
      </c>
      <c r="H221" s="144">
        <f t="array" ref="H221">IF(ISERROR(INDEX([1]Yearly!I$2:I$180,MATCH($A221&amp;$B221,[1]Yearly!$C$2:$C$180&amp;[1]Yearly!$D$2:$D$180,0))),0,(INDEX([1]Yearly!I$2:I$180,MATCH($A221&amp;$B221,[1]Yearly!$C$2:$C$180&amp;[1]Yearly!$D$2:$D$180,0))))</f>
        <v>10</v>
      </c>
      <c r="I221" s="138">
        <f t="array" ref="I221">IF(ISERROR(INDEX([1]Yearly!J$2:J$180,MATCH($A221&amp;$B221,[1]Yearly!$C$2:$C$180&amp;[1]Yearly!$D$2:$D$180,0))),0,(INDEX([1]Yearly!J$2:J$180,MATCH($A221&amp;$B221,[1]Yearly!$C$2:$C$180&amp;[1]Yearly!$D$2:$D$180,0))))</f>
        <v>5</v>
      </c>
      <c r="J221" s="1"/>
      <c r="K221" s="145">
        <f>ROUND(D221*(100000/Appendix!D$18),1)</f>
        <v>272.10000000000002</v>
      </c>
      <c r="L221" s="146">
        <f>ROUND(E221*(100000/Appendix!E$18),1)</f>
        <v>275</v>
      </c>
      <c r="M221" s="146">
        <f>ROUND(F221*(100000/Appendix!F$18),1)</f>
        <v>400.4</v>
      </c>
      <c r="N221" s="146">
        <f>ROUND(G221*(100000/Appendix!G$18),1)</f>
        <v>245.8</v>
      </c>
      <c r="O221" s="146">
        <f>ROUND(H221*(100000/Appendix!H$18),1)</f>
        <v>302.39999999999998</v>
      </c>
      <c r="P221" s="141">
        <f>ROUND(I221*(100000/Appendix!I$18),1)</f>
        <v>151.9</v>
      </c>
      <c r="Q221" s="1"/>
      <c r="R221" s="1"/>
      <c r="S221" s="1"/>
      <c r="T221" s="1"/>
      <c r="U221" s="1"/>
      <c r="V221" s="1"/>
      <c r="W221" s="1"/>
      <c r="X221" s="1"/>
      <c r="Y221" s="1"/>
      <c r="Z221" s="1"/>
      <c r="AA221" s="1"/>
      <c r="AB221" s="1"/>
    </row>
    <row r="222" spans="1:28" x14ac:dyDescent="0.2">
      <c r="C222" s="147" t="s">
        <v>101</v>
      </c>
      <c r="D222" s="183">
        <f>SUM(D220:D221)</f>
        <v>79</v>
      </c>
      <c r="E222" s="149">
        <f t="shared" ref="E222:I222" si="69">SUM(E220:E221)</f>
        <v>134</v>
      </c>
      <c r="F222" s="149">
        <f t="shared" si="69"/>
        <v>116</v>
      </c>
      <c r="G222" s="149">
        <f t="shared" si="69"/>
        <v>126</v>
      </c>
      <c r="H222" s="149">
        <f t="shared" si="69"/>
        <v>102</v>
      </c>
      <c r="I222" s="150">
        <f t="shared" si="69"/>
        <v>97</v>
      </c>
      <c r="J222" s="1"/>
      <c r="K222" s="151">
        <f>ROUND(D222*(100000/Appendix!D$18),1)</f>
        <v>2388.9</v>
      </c>
      <c r="L222" s="152">
        <f>ROUND(E222*(100000/Appendix!E$18),1)</f>
        <v>4094.1</v>
      </c>
      <c r="M222" s="152">
        <f>ROUND(F222*(100000/Appendix!F$18),1)</f>
        <v>3572.5</v>
      </c>
      <c r="N222" s="152">
        <f>ROUND(G222*(100000/Appendix!G$18),1)</f>
        <v>3871</v>
      </c>
      <c r="O222" s="152">
        <f>ROUND(H222*(100000/Appendix!H$18),1)</f>
        <v>3084.4</v>
      </c>
      <c r="P222" s="153">
        <f>ROUND(I222*(100000/Appendix!I$18),1)</f>
        <v>2947.4</v>
      </c>
      <c r="Q222" s="1"/>
      <c r="R222" s="1"/>
      <c r="S222" s="1"/>
      <c r="T222" s="1"/>
      <c r="U222" s="1"/>
      <c r="V222" s="1"/>
      <c r="W222" s="1"/>
      <c r="X222" s="1"/>
      <c r="Y222" s="1"/>
      <c r="Z222" s="1"/>
      <c r="AA222" s="1"/>
      <c r="AB222" s="1"/>
    </row>
    <row r="223" spans="1:28" x14ac:dyDescent="0.2">
      <c r="A223" s="11">
        <v>15</v>
      </c>
      <c r="B223" s="34">
        <v>23</v>
      </c>
      <c r="C223" s="81" t="s">
        <v>102</v>
      </c>
      <c r="D223" s="143">
        <f t="array" ref="D223">IF(ISERROR(INDEX([1]Yearly!E$2:E$180,MATCH($A223&amp;$B223,[1]Yearly!$C$2:$C$180&amp;[1]Yearly!$D$2:$D$180,0))),0,(INDEX([1]Yearly!E$2:E$180,MATCH($A223&amp;$B223,[1]Yearly!$C$2:$C$180&amp;[1]Yearly!$D$2:$D$180,0))))</f>
        <v>14</v>
      </c>
      <c r="E223" s="144">
        <f t="array" ref="E223">IF(ISERROR(INDEX([1]Yearly!F$2:F$180,MATCH($A223&amp;$B223,[1]Yearly!$C$2:$C$180&amp;[1]Yearly!$D$2:$D$180,0))),0,(INDEX([1]Yearly!F$2:F$180,MATCH($A223&amp;$B223,[1]Yearly!$C$2:$C$180&amp;[1]Yearly!$D$2:$D$180,0))))</f>
        <v>13</v>
      </c>
      <c r="F223" s="144">
        <f t="array" ref="F223">IF(ISERROR(INDEX([1]Yearly!G$2:G$180,MATCH($A223&amp;$B223,[1]Yearly!$C$2:$C$180&amp;[1]Yearly!$D$2:$D$180,0))),0,(INDEX([1]Yearly!G$2:G$180,MATCH($A223&amp;$B223,[1]Yearly!$C$2:$C$180&amp;[1]Yearly!$D$2:$D$180,0))))</f>
        <v>26</v>
      </c>
      <c r="G223" s="144">
        <f t="array" ref="G223">IF(ISERROR(INDEX([1]Yearly!H$2:H$180,MATCH($A223&amp;$B223,[1]Yearly!$C$2:$C$180&amp;[1]Yearly!$D$2:$D$180,0))),0,(INDEX([1]Yearly!H$2:H$180,MATCH($A223&amp;$B223,[1]Yearly!$C$2:$C$180&amp;[1]Yearly!$D$2:$D$180,0))))</f>
        <v>15</v>
      </c>
      <c r="H223" s="144">
        <f t="array" ref="H223">IF(ISERROR(INDEX([1]Yearly!I$2:I$180,MATCH($A223&amp;$B223,[1]Yearly!$C$2:$C$180&amp;[1]Yearly!$D$2:$D$180,0))),0,(INDEX([1]Yearly!I$2:I$180,MATCH($A223&amp;$B223,[1]Yearly!$C$2:$C$180&amp;[1]Yearly!$D$2:$D$180,0))))</f>
        <v>4</v>
      </c>
      <c r="I223" s="138">
        <f t="array" ref="I223">IF(ISERROR(INDEX([1]Yearly!J$2:J$180,MATCH($A223&amp;$B223,[1]Yearly!$C$2:$C$180&amp;[1]Yearly!$D$2:$D$180,0))),0,(INDEX([1]Yearly!J$2:J$180,MATCH($A223&amp;$B223,[1]Yearly!$C$2:$C$180&amp;[1]Yearly!$D$2:$D$180,0))))</f>
        <v>28</v>
      </c>
      <c r="J223" s="1"/>
      <c r="K223" s="145">
        <f>ROUND(D223*(100000/Appendix!D$18),1)</f>
        <v>423.3</v>
      </c>
      <c r="L223" s="146">
        <f>ROUND(E223*(100000/Appendix!E$18),1)</f>
        <v>397.2</v>
      </c>
      <c r="M223" s="146">
        <f>ROUND(F223*(100000/Appendix!F$18),1)</f>
        <v>800.7</v>
      </c>
      <c r="N223" s="146">
        <f>ROUND(G223*(100000/Appendix!G$18),1)</f>
        <v>460.8</v>
      </c>
      <c r="O223" s="146">
        <f>ROUND(H223*(100000/Appendix!H$18),1)</f>
        <v>121</v>
      </c>
      <c r="P223" s="141">
        <f>ROUND(I223*(100000/Appendix!I$18),1)</f>
        <v>850.8</v>
      </c>
      <c r="Q223" s="1"/>
      <c r="R223" s="1"/>
      <c r="S223" s="1"/>
      <c r="T223" s="1"/>
      <c r="U223" s="1"/>
      <c r="V223" s="1"/>
      <c r="W223" s="1"/>
      <c r="X223" s="1"/>
      <c r="Y223" s="1"/>
      <c r="Z223" s="1"/>
      <c r="AA223" s="1"/>
      <c r="AB223" s="1"/>
    </row>
    <row r="224" spans="1:28" x14ac:dyDescent="0.2">
      <c r="A224" s="11">
        <v>15</v>
      </c>
      <c r="B224" s="34">
        <v>24</v>
      </c>
      <c r="C224" s="81" t="s">
        <v>103</v>
      </c>
      <c r="D224" s="143">
        <f t="array" ref="D224">IF(ISERROR(INDEX([1]Yearly!E$2:E$180,MATCH($A224&amp;$B224,[1]Yearly!$C$2:$C$180&amp;[1]Yearly!$D$2:$D$180,0))),0,(INDEX([1]Yearly!E$2:E$180,MATCH($A224&amp;$B224,[1]Yearly!$C$2:$C$180&amp;[1]Yearly!$D$2:$D$180,0))))</f>
        <v>18</v>
      </c>
      <c r="E224" s="144">
        <f t="array" ref="E224">IF(ISERROR(INDEX([1]Yearly!F$2:F$180,MATCH($A224&amp;$B224,[1]Yearly!$C$2:$C$180&amp;[1]Yearly!$D$2:$D$180,0))),0,(INDEX([1]Yearly!F$2:F$180,MATCH($A224&amp;$B224,[1]Yearly!$C$2:$C$180&amp;[1]Yearly!$D$2:$D$180,0))))</f>
        <v>13</v>
      </c>
      <c r="F224" s="144">
        <f t="array" ref="F224">IF(ISERROR(INDEX([1]Yearly!G$2:G$180,MATCH($A224&amp;$B224,[1]Yearly!$C$2:$C$180&amp;[1]Yearly!$D$2:$D$180,0))),0,(INDEX([1]Yearly!G$2:G$180,MATCH($A224&amp;$B224,[1]Yearly!$C$2:$C$180&amp;[1]Yearly!$D$2:$D$180,0))))</f>
        <v>25</v>
      </c>
      <c r="G224" s="144">
        <f t="array" ref="G224">IF(ISERROR(INDEX([1]Yearly!H$2:H$180,MATCH($A224&amp;$B224,[1]Yearly!$C$2:$C$180&amp;[1]Yearly!$D$2:$D$180,0))),0,(INDEX([1]Yearly!H$2:H$180,MATCH($A224&amp;$B224,[1]Yearly!$C$2:$C$180&amp;[1]Yearly!$D$2:$D$180,0))))</f>
        <v>15</v>
      </c>
      <c r="H224" s="144">
        <f t="array" ref="H224">IF(ISERROR(INDEX([1]Yearly!I$2:I$180,MATCH($A224&amp;$B224,[1]Yearly!$C$2:$C$180&amp;[1]Yearly!$D$2:$D$180,0))),0,(INDEX([1]Yearly!I$2:I$180,MATCH($A224&amp;$B224,[1]Yearly!$C$2:$C$180&amp;[1]Yearly!$D$2:$D$180,0))))</f>
        <v>33</v>
      </c>
      <c r="I224" s="138">
        <f t="array" ref="I224">IF(ISERROR(INDEX([1]Yearly!J$2:J$180,MATCH($A224&amp;$B224,[1]Yearly!$C$2:$C$180&amp;[1]Yearly!$D$2:$D$180,0))),0,(INDEX([1]Yearly!J$2:J$180,MATCH($A224&amp;$B224,[1]Yearly!$C$2:$C$180&amp;[1]Yearly!$D$2:$D$180,0))))</f>
        <v>26</v>
      </c>
      <c r="J224" s="1"/>
      <c r="K224" s="145">
        <f>ROUND(D224*(100000/Appendix!D$18),1)</f>
        <v>544.29999999999995</v>
      </c>
      <c r="L224" s="146">
        <f>ROUND(E224*(100000/Appendix!E$18),1)</f>
        <v>397.2</v>
      </c>
      <c r="M224" s="146">
        <f>ROUND(F224*(100000/Appendix!F$18),1)</f>
        <v>769.9</v>
      </c>
      <c r="N224" s="146">
        <f>ROUND(G224*(100000/Appendix!G$18),1)</f>
        <v>460.8</v>
      </c>
      <c r="O224" s="146">
        <f>ROUND(H224*(100000/Appendix!H$18),1)</f>
        <v>997.9</v>
      </c>
      <c r="P224" s="141">
        <f>ROUND(I224*(100000/Appendix!I$18),1)</f>
        <v>790</v>
      </c>
      <c r="Q224" s="1"/>
      <c r="R224" s="1"/>
      <c r="S224" s="1"/>
      <c r="T224" s="1"/>
      <c r="U224" s="1"/>
      <c r="V224" s="1"/>
      <c r="W224" s="1"/>
      <c r="X224" s="1"/>
      <c r="Y224" s="1"/>
      <c r="Z224" s="1"/>
      <c r="AA224" s="1"/>
      <c r="AB224" s="1"/>
    </row>
    <row r="225" spans="1:28" x14ac:dyDescent="0.2">
      <c r="C225" s="147" t="s">
        <v>50</v>
      </c>
      <c r="D225" s="183">
        <f>SUM(D223:D224)</f>
        <v>32</v>
      </c>
      <c r="E225" s="149">
        <f t="shared" ref="E225:I225" si="70">SUM(E223:E224)</f>
        <v>26</v>
      </c>
      <c r="F225" s="149">
        <f t="shared" si="70"/>
        <v>51</v>
      </c>
      <c r="G225" s="149">
        <f t="shared" si="70"/>
        <v>30</v>
      </c>
      <c r="H225" s="149">
        <f t="shared" si="70"/>
        <v>37</v>
      </c>
      <c r="I225" s="150">
        <f t="shared" si="70"/>
        <v>54</v>
      </c>
      <c r="J225" s="1"/>
      <c r="K225" s="151">
        <f>ROUND(D225*(100000/Appendix!D$18),1)</f>
        <v>967.6</v>
      </c>
      <c r="L225" s="152">
        <f>ROUND(E225*(100000/Appendix!E$18),1)</f>
        <v>794.4</v>
      </c>
      <c r="M225" s="152">
        <f>ROUND(F225*(100000/Appendix!F$18),1)</f>
        <v>1570.7</v>
      </c>
      <c r="N225" s="152">
        <f>ROUND(G225*(100000/Appendix!G$18),1)</f>
        <v>921.7</v>
      </c>
      <c r="O225" s="152">
        <f>ROUND(H225*(100000/Appendix!H$18),1)</f>
        <v>1118.8</v>
      </c>
      <c r="P225" s="153">
        <f>ROUND(I225*(100000/Appendix!I$18),1)</f>
        <v>1640.8</v>
      </c>
      <c r="Q225" s="1"/>
      <c r="R225" s="1"/>
      <c r="S225" s="1"/>
      <c r="T225" s="1"/>
      <c r="U225" s="1"/>
      <c r="V225" s="1"/>
      <c r="W225" s="1"/>
      <c r="X225" s="1"/>
      <c r="Y225" s="1"/>
      <c r="Z225" s="1"/>
      <c r="AA225" s="1"/>
      <c r="AB225" s="1"/>
    </row>
    <row r="226" spans="1:28" x14ac:dyDescent="0.2">
      <c r="A226" s="11">
        <v>15</v>
      </c>
      <c r="B226" s="34">
        <v>25</v>
      </c>
      <c r="C226" s="161" t="s">
        <v>104</v>
      </c>
      <c r="D226" s="184">
        <f t="array" ref="D226">IF(ISERROR(INDEX([1]Yearly!E$2:E$180,MATCH($A226&amp;$B226,[1]Yearly!$C$2:$C$180&amp;[1]Yearly!$D$2:$D$180,0))),0,(INDEX([1]Yearly!E$2:E$180,MATCH($A226&amp;$B226,[1]Yearly!$C$2:$C$180&amp;[1]Yearly!$D$2:$D$180,0))))</f>
        <v>192</v>
      </c>
      <c r="E226" s="162">
        <f t="array" ref="E226">IF(ISERROR(INDEX([1]Yearly!F$2:F$180,MATCH($A226&amp;$B226,[1]Yearly!$C$2:$C$180&amp;[1]Yearly!$D$2:$D$180,0))),0,(INDEX([1]Yearly!F$2:F$180,MATCH($A226&amp;$B226,[1]Yearly!$C$2:$C$180&amp;[1]Yearly!$D$2:$D$180,0))))</f>
        <v>220</v>
      </c>
      <c r="F226" s="162">
        <f t="array" ref="F226">IF(ISERROR(INDEX([1]Yearly!G$2:G$180,MATCH($A226&amp;$B226,[1]Yearly!$C$2:$C$180&amp;[1]Yearly!$D$2:$D$180,0))),0,(INDEX([1]Yearly!G$2:G$180,MATCH($A226&amp;$B226,[1]Yearly!$C$2:$C$180&amp;[1]Yearly!$D$2:$D$180,0))))</f>
        <v>205</v>
      </c>
      <c r="G226" s="162">
        <f t="array" ref="G226">IF(ISERROR(INDEX([1]Yearly!H$2:H$180,MATCH($A226&amp;$B226,[1]Yearly!$C$2:$C$180&amp;[1]Yearly!$D$2:$D$180,0))),0,(INDEX([1]Yearly!H$2:H$180,MATCH($A226&amp;$B226,[1]Yearly!$C$2:$C$180&amp;[1]Yearly!$D$2:$D$180,0))))</f>
        <v>313</v>
      </c>
      <c r="H226" s="162">
        <f t="array" ref="H226">IF(ISERROR(INDEX([1]Yearly!I$2:I$180,MATCH($A226&amp;$B226,[1]Yearly!$C$2:$C$180&amp;[1]Yearly!$D$2:$D$180,0))),0,(INDEX([1]Yearly!I$2:I$180,MATCH($A226&amp;$B226,[1]Yearly!$C$2:$C$180&amp;[1]Yearly!$D$2:$D$180,0))))</f>
        <v>244</v>
      </c>
      <c r="I226" s="163">
        <f t="array" ref="I226">IF(ISERROR(INDEX([1]Yearly!J$2:J$180,MATCH($A226&amp;$B226,[1]Yearly!$C$2:$C$180&amp;[1]Yearly!$D$2:$D$180,0))),0,(INDEX([1]Yearly!J$2:J$180,MATCH($A226&amp;$B226,[1]Yearly!$C$2:$C$180&amp;[1]Yearly!$D$2:$D$180,0))))</f>
        <v>227</v>
      </c>
      <c r="J226" s="1"/>
      <c r="K226" s="164">
        <f>ROUND(D226*(100000/Appendix!D$18),1)</f>
        <v>5805.9</v>
      </c>
      <c r="L226" s="165">
        <f>ROUND(E226*(100000/Appendix!E$18),1)</f>
        <v>6721.7</v>
      </c>
      <c r="M226" s="165">
        <f>ROUND(F226*(100000/Appendix!F$18),1)</f>
        <v>6313.5</v>
      </c>
      <c r="N226" s="165">
        <f>ROUND(G226*(100000/Appendix!G$18),1)</f>
        <v>9616</v>
      </c>
      <c r="O226" s="165">
        <f>ROUND(H226*(100000/Appendix!H$18),1)</f>
        <v>7378.3</v>
      </c>
      <c r="P226" s="166">
        <f>ROUND(I226*(100000/Appendix!I$18),1)</f>
        <v>6897.6</v>
      </c>
      <c r="Q226" s="1"/>
      <c r="R226" s="1"/>
      <c r="S226" s="1"/>
      <c r="T226" s="1"/>
      <c r="U226" s="1"/>
      <c r="V226" s="1"/>
      <c r="W226" s="1"/>
      <c r="X226" s="1"/>
      <c r="Y226" s="1"/>
      <c r="Z226" s="1"/>
      <c r="AA226" s="1"/>
      <c r="AB226" s="1"/>
    </row>
    <row r="227" spans="1:28" x14ac:dyDescent="0.2">
      <c r="A227" s="11">
        <v>15</v>
      </c>
      <c r="B227" s="34">
        <v>26</v>
      </c>
      <c r="C227" s="161" t="s">
        <v>105</v>
      </c>
      <c r="D227" s="184">
        <f t="array" ref="D227">IF(ISERROR(INDEX([1]Yearly!E$2:E$180,MATCH($A227&amp;$B227,[1]Yearly!$C$2:$C$180&amp;[1]Yearly!$D$2:$D$180,0))),0,(INDEX([1]Yearly!E$2:E$180,MATCH($A227&amp;$B227,[1]Yearly!$C$2:$C$180&amp;[1]Yearly!$D$2:$D$180,0))))</f>
        <v>214</v>
      </c>
      <c r="E227" s="162">
        <f t="array" ref="E227">IF(ISERROR(INDEX([1]Yearly!F$2:F$180,MATCH($A227&amp;$B227,[1]Yearly!$C$2:$C$180&amp;[1]Yearly!$D$2:$D$180,0))),0,(INDEX([1]Yearly!F$2:F$180,MATCH($A227&amp;$B227,[1]Yearly!$C$2:$C$180&amp;[1]Yearly!$D$2:$D$180,0))))</f>
        <v>296</v>
      </c>
      <c r="F227" s="162">
        <f t="array" ref="F227">IF(ISERROR(INDEX([1]Yearly!G$2:G$180,MATCH($A227&amp;$B227,[1]Yearly!$C$2:$C$180&amp;[1]Yearly!$D$2:$D$180,0))),0,(INDEX([1]Yearly!G$2:G$180,MATCH($A227&amp;$B227,[1]Yearly!$C$2:$C$180&amp;[1]Yearly!$D$2:$D$180,0))))</f>
        <v>297</v>
      </c>
      <c r="G227" s="162">
        <f t="array" ref="G227">IF(ISERROR(INDEX([1]Yearly!H$2:H$180,MATCH($A227&amp;$B227,[1]Yearly!$C$2:$C$180&amp;[1]Yearly!$D$2:$D$180,0))),0,(INDEX([1]Yearly!H$2:H$180,MATCH($A227&amp;$B227,[1]Yearly!$C$2:$C$180&amp;[1]Yearly!$D$2:$D$180,0))))</f>
        <v>425</v>
      </c>
      <c r="H227" s="162">
        <f t="array" ref="H227">IF(ISERROR(INDEX([1]Yearly!I$2:I$180,MATCH($A227&amp;$B227,[1]Yearly!$C$2:$C$180&amp;[1]Yearly!$D$2:$D$180,0))),0,(INDEX([1]Yearly!I$2:I$180,MATCH($A227&amp;$B227,[1]Yearly!$C$2:$C$180&amp;[1]Yearly!$D$2:$D$180,0))))</f>
        <v>440</v>
      </c>
      <c r="I227" s="163">
        <f t="array" ref="I227">IF(ISERROR(INDEX([1]Yearly!J$2:J$180,MATCH($A227&amp;$B227,[1]Yearly!$C$2:$C$180&amp;[1]Yearly!$D$2:$D$180,0))),0,(INDEX([1]Yearly!J$2:J$180,MATCH($A227&amp;$B227,[1]Yearly!$C$2:$C$180&amp;[1]Yearly!$D$2:$D$180,0))))</f>
        <v>300</v>
      </c>
      <c r="J227" s="1"/>
      <c r="K227" s="164">
        <f>ROUND(D227*(100000/Appendix!D$18),1)</f>
        <v>6471.1</v>
      </c>
      <c r="L227" s="165">
        <f>ROUND(E227*(100000/Appendix!E$18),1)</f>
        <v>9043.7000000000007</v>
      </c>
      <c r="M227" s="165">
        <f>ROUND(F227*(100000/Appendix!F$18),1)</f>
        <v>9146.9</v>
      </c>
      <c r="N227" s="165">
        <f>ROUND(G227*(100000/Appendix!G$18),1)</f>
        <v>13056.8</v>
      </c>
      <c r="O227" s="165">
        <f>ROUND(H227*(100000/Appendix!H$18),1)</f>
        <v>13305.1</v>
      </c>
      <c r="P227" s="166">
        <f>ROUND(I227*(100000/Appendix!I$18),1)</f>
        <v>9115.7999999999993</v>
      </c>
      <c r="Q227" s="1"/>
      <c r="R227" s="1"/>
      <c r="S227" s="1"/>
      <c r="T227" s="1"/>
      <c r="U227" s="1"/>
      <c r="V227" s="1"/>
      <c r="W227" s="1"/>
      <c r="X227" s="1"/>
      <c r="Y227" s="1"/>
      <c r="Z227" s="1"/>
      <c r="AA227" s="1"/>
      <c r="AB227" s="1"/>
    </row>
    <row r="228" spans="1:28" ht="13.5" thickBot="1" x14ac:dyDescent="0.25">
      <c r="C228" s="84" t="s">
        <v>53</v>
      </c>
      <c r="D228" s="168">
        <f>SUM(D219+D222+D225+D226+D227)</f>
        <v>577</v>
      </c>
      <c r="E228" s="175">
        <f t="shared" ref="E228:I228" si="71">SUM(E219+E222+E225+E226+E227)</f>
        <v>779</v>
      </c>
      <c r="F228" s="175">
        <f t="shared" si="71"/>
        <v>802</v>
      </c>
      <c r="G228" s="175">
        <f t="shared" si="71"/>
        <v>1083</v>
      </c>
      <c r="H228" s="175">
        <f t="shared" si="71"/>
        <v>976</v>
      </c>
      <c r="I228" s="176">
        <f t="shared" si="71"/>
        <v>840</v>
      </c>
      <c r="J228" s="1"/>
      <c r="K228" s="177">
        <f>ROUND(D228*(100000/Appendix!D$18),1)</f>
        <v>17447.8</v>
      </c>
      <c r="L228" s="178">
        <f>ROUND(E228*(100000/Appendix!E$18),1)</f>
        <v>23800.799999999999</v>
      </c>
      <c r="M228" s="178">
        <f>ROUND(F228*(100000/Appendix!F$18),1)</f>
        <v>24699.7</v>
      </c>
      <c r="N228" s="178">
        <f>ROUND(G228*(100000/Appendix!G$18),1)</f>
        <v>33271.9</v>
      </c>
      <c r="O228" s="178">
        <f>ROUND(H228*(100000/Appendix!H$18),1)</f>
        <v>29513.200000000001</v>
      </c>
      <c r="P228" s="179">
        <f>ROUND(I228*(100000/Appendix!I$18),1)</f>
        <v>25524.2</v>
      </c>
      <c r="Q228" s="1"/>
      <c r="R228" s="1"/>
      <c r="S228" s="1"/>
      <c r="T228" s="1"/>
      <c r="U228" s="1"/>
      <c r="V228" s="1"/>
      <c r="W228" s="1"/>
      <c r="X228" s="1"/>
      <c r="Y228" s="1"/>
      <c r="Z228" s="1"/>
      <c r="AA228" s="1"/>
      <c r="AB228" s="1"/>
    </row>
    <row r="229" spans="1:28" ht="13.5" thickTop="1" x14ac:dyDescent="0.2">
      <c r="C229" s="75" t="str">
        <f>$C$39</f>
        <v>Data extracted from PROMIS on 01/06/2022</v>
      </c>
    </row>
    <row r="231" spans="1:28" s="29" customFormat="1" ht="12.75" customHeight="1" x14ac:dyDescent="0.25">
      <c r="A231" s="11"/>
      <c r="B231" s="34"/>
      <c r="C231" s="33" t="s">
        <v>112</v>
      </c>
    </row>
    <row r="232" spans="1:28" s="29" customFormat="1" ht="13.5" customHeight="1" x14ac:dyDescent="0.25">
      <c r="A232" s="11"/>
      <c r="B232" s="34"/>
      <c r="C232" s="33" t="str">
        <f>$C$4</f>
        <v>Data for the 12 months ending in April, 2017 to 2022</v>
      </c>
      <c r="K232" s="131" t="s">
        <v>86</v>
      </c>
    </row>
    <row r="233" spans="1:28" x14ac:dyDescent="0.2">
      <c r="C233" s="35" t="s">
        <v>20</v>
      </c>
      <c r="D233" s="132" t="str">
        <f>$D$5</f>
        <v>2017</v>
      </c>
      <c r="E233" s="133" t="str">
        <f>$E$5</f>
        <v>2018</v>
      </c>
      <c r="F233" s="133" t="str">
        <f>$F$5</f>
        <v>2019</v>
      </c>
      <c r="G233" s="133" t="str">
        <f>$G$5</f>
        <v>2020</v>
      </c>
      <c r="H233" s="133" t="str">
        <f>$H$5</f>
        <v>2021</v>
      </c>
      <c r="I233" s="180" t="str">
        <f>$I$5</f>
        <v>2022</v>
      </c>
      <c r="J233" s="1"/>
      <c r="K233" s="132" t="str">
        <f>$D$5</f>
        <v>2017</v>
      </c>
      <c r="L233" s="133" t="str">
        <f>$E$5</f>
        <v>2018</v>
      </c>
      <c r="M233" s="133" t="str">
        <f>$F$5</f>
        <v>2019</v>
      </c>
      <c r="N233" s="133" t="str">
        <f>$G$5</f>
        <v>2020</v>
      </c>
      <c r="O233" s="133" t="str">
        <f>$H$5</f>
        <v>2021</v>
      </c>
      <c r="P233" s="180" t="str">
        <f>$I$5</f>
        <v>2022</v>
      </c>
      <c r="Q233" s="1"/>
      <c r="R233" s="1"/>
      <c r="S233" s="1"/>
      <c r="T233" s="1"/>
      <c r="U233" s="1"/>
      <c r="V233" s="1"/>
      <c r="W233" s="1"/>
      <c r="X233" s="1"/>
      <c r="Y233" s="1"/>
      <c r="Z233" s="1"/>
      <c r="AA233" s="1"/>
      <c r="AB233" s="1"/>
    </row>
    <row r="234" spans="1:28" x14ac:dyDescent="0.2">
      <c r="A234" s="11">
        <v>16</v>
      </c>
      <c r="B234" s="34">
        <v>1</v>
      </c>
      <c r="C234" s="80" t="s">
        <v>21</v>
      </c>
      <c r="D234" s="136">
        <f t="array" ref="D234">IF(ISERROR(INDEX([1]Yearly!E$2:E$180,MATCH($A234&amp;$B234,[1]Yearly!$C$2:$C$180&amp;[1]Yearly!$D$2:$D$180,0))),0,(INDEX([1]Yearly!E$2:E$180,MATCH($A234&amp;$B234,[1]Yearly!$C$2:$C$180&amp;[1]Yearly!$D$2:$D$180,0))))</f>
        <v>0</v>
      </c>
      <c r="E234" s="137">
        <f t="array" ref="E234">IF(ISERROR(INDEX([1]Yearly!F$2:F$180,MATCH($A234&amp;$B234,[1]Yearly!$C$2:$C$180&amp;[1]Yearly!$D$2:$D$180,0))),0,(INDEX([1]Yearly!F$2:F$180,MATCH($A234&amp;$B234,[1]Yearly!$C$2:$C$180&amp;[1]Yearly!$D$2:$D$180,0))))</f>
        <v>0</v>
      </c>
      <c r="F234" s="137">
        <f t="array" ref="F234">IF(ISERROR(INDEX([1]Yearly!G$2:G$180,MATCH($A234&amp;$B234,[1]Yearly!$C$2:$C$180&amp;[1]Yearly!$D$2:$D$180,0))),0,(INDEX([1]Yearly!G$2:G$180,MATCH($A234&amp;$B234,[1]Yearly!$C$2:$C$180&amp;[1]Yearly!$D$2:$D$180,0))))</f>
        <v>0</v>
      </c>
      <c r="G234" s="137">
        <f t="array" ref="G234">IF(ISERROR(INDEX([1]Yearly!H$2:H$180,MATCH($A234&amp;$B234,[1]Yearly!$C$2:$C$180&amp;[1]Yearly!$D$2:$D$180,0))),0,(INDEX([1]Yearly!H$2:H$180,MATCH($A234&amp;$B234,[1]Yearly!$C$2:$C$180&amp;[1]Yearly!$D$2:$D$180,0))))</f>
        <v>0</v>
      </c>
      <c r="H234" s="137">
        <f t="array" ref="H234">IF(ISERROR(INDEX([1]Yearly!I$2:I$180,MATCH($A234&amp;$B234,[1]Yearly!$C$2:$C$180&amp;[1]Yearly!$D$2:$D$180,0))),0,(INDEX([1]Yearly!I$2:I$180,MATCH($A234&amp;$B234,[1]Yearly!$C$2:$C$180&amp;[1]Yearly!$D$2:$D$180,0))))</f>
        <v>0</v>
      </c>
      <c r="I234" s="181">
        <f t="array" ref="I234">IF(ISERROR(INDEX([1]Yearly!J$2:J$180,MATCH($A234&amp;$B234,[1]Yearly!$C$2:$C$180&amp;[1]Yearly!$D$2:$D$180,0))),0,(INDEX([1]Yearly!J$2:J$180,MATCH($A234&amp;$B234,[1]Yearly!$C$2:$C$180&amp;[1]Yearly!$D$2:$D$180,0))))</f>
        <v>0</v>
      </c>
      <c r="J234" s="1"/>
      <c r="K234" s="139">
        <f>ROUND(D234*(100000/Appendix!D$19),1)</f>
        <v>0</v>
      </c>
      <c r="L234" s="140">
        <f>ROUND(E234*(100000/Appendix!E$19),1)</f>
        <v>0</v>
      </c>
      <c r="M234" s="140">
        <f>ROUND(F234*(100000/Appendix!F$19),1)</f>
        <v>0</v>
      </c>
      <c r="N234" s="140">
        <f>ROUND(G234*(100000/Appendix!G$19),1)</f>
        <v>0</v>
      </c>
      <c r="O234" s="140">
        <f>ROUND(H234*(100000/Appendix!H$19),1)</f>
        <v>0</v>
      </c>
      <c r="P234" s="182">
        <f>ROUND(I234*(100000/Appendix!I$19),1)</f>
        <v>0</v>
      </c>
      <c r="Q234" s="1"/>
      <c r="R234" s="1"/>
      <c r="S234" s="1"/>
      <c r="T234" s="1"/>
      <c r="U234" s="1"/>
      <c r="V234" s="1"/>
      <c r="W234" s="1"/>
      <c r="X234" s="1"/>
      <c r="Y234" s="1"/>
      <c r="Z234" s="1"/>
      <c r="AA234" s="1"/>
      <c r="AB234" s="1"/>
    </row>
    <row r="235" spans="1:28" x14ac:dyDescent="0.2">
      <c r="A235" s="11">
        <v>16</v>
      </c>
      <c r="B235" s="34">
        <v>2</v>
      </c>
      <c r="C235" s="81" t="s">
        <v>22</v>
      </c>
      <c r="D235" s="143">
        <f t="array" ref="D235">IF(ISERROR(INDEX([1]Yearly!E$2:E$180,MATCH($A235&amp;$B235,[1]Yearly!$C$2:$C$180&amp;[1]Yearly!$D$2:$D$180,0))),0,(INDEX([1]Yearly!E$2:E$180,MATCH($A235&amp;$B235,[1]Yearly!$C$2:$C$180&amp;[1]Yearly!$D$2:$D$180,0))))</f>
        <v>0</v>
      </c>
      <c r="E235" s="144">
        <f t="array" ref="E235">IF(ISERROR(INDEX([1]Yearly!F$2:F$180,MATCH($A235&amp;$B235,[1]Yearly!$C$2:$C$180&amp;[1]Yearly!$D$2:$D$180,0))),0,(INDEX([1]Yearly!F$2:F$180,MATCH($A235&amp;$B235,[1]Yearly!$C$2:$C$180&amp;[1]Yearly!$D$2:$D$180,0))))</f>
        <v>0</v>
      </c>
      <c r="F235" s="144">
        <f t="array" ref="F235">IF(ISERROR(INDEX([1]Yearly!G$2:G$180,MATCH($A235&amp;$B235,[1]Yearly!$C$2:$C$180&amp;[1]Yearly!$D$2:$D$180,0))),0,(INDEX([1]Yearly!G$2:G$180,MATCH($A235&amp;$B235,[1]Yearly!$C$2:$C$180&amp;[1]Yearly!$D$2:$D$180,0))))</f>
        <v>0</v>
      </c>
      <c r="G235" s="144">
        <f t="array" ref="G235">IF(ISERROR(INDEX([1]Yearly!H$2:H$180,MATCH($A235&amp;$B235,[1]Yearly!$C$2:$C$180&amp;[1]Yearly!$D$2:$D$180,0))),0,(INDEX([1]Yearly!H$2:H$180,MATCH($A235&amp;$B235,[1]Yearly!$C$2:$C$180&amp;[1]Yearly!$D$2:$D$180,0))))</f>
        <v>0</v>
      </c>
      <c r="H235" s="144">
        <f t="array" ref="H235">IF(ISERROR(INDEX([1]Yearly!I$2:I$180,MATCH($A235&amp;$B235,[1]Yearly!$C$2:$C$180&amp;[1]Yearly!$D$2:$D$180,0))),0,(INDEX([1]Yearly!I$2:I$180,MATCH($A235&amp;$B235,[1]Yearly!$C$2:$C$180&amp;[1]Yearly!$D$2:$D$180,0))))</f>
        <v>1</v>
      </c>
      <c r="I235" s="138">
        <f t="array" ref="I235">IF(ISERROR(INDEX([1]Yearly!J$2:J$180,MATCH($A235&amp;$B235,[1]Yearly!$C$2:$C$180&amp;[1]Yearly!$D$2:$D$180,0))),0,(INDEX([1]Yearly!J$2:J$180,MATCH($A235&amp;$B235,[1]Yearly!$C$2:$C$180&amp;[1]Yearly!$D$2:$D$180,0))))</f>
        <v>0</v>
      </c>
      <c r="J235" s="1"/>
      <c r="K235" s="145">
        <f>ROUND(D235*(100000/Appendix!D$19),1)</f>
        <v>0</v>
      </c>
      <c r="L235" s="146">
        <f>ROUND(E235*(100000/Appendix!E$19),1)</f>
        <v>0</v>
      </c>
      <c r="M235" s="146">
        <f>ROUND(F235*(100000/Appendix!F$19),1)</f>
        <v>0</v>
      </c>
      <c r="N235" s="146">
        <f>ROUND(G235*(100000/Appendix!G$19),1)</f>
        <v>0</v>
      </c>
      <c r="O235" s="146">
        <f>ROUND(H235*(100000/Appendix!H$19),1)</f>
        <v>30.3</v>
      </c>
      <c r="P235" s="141">
        <f>ROUND(I235*(100000/Appendix!I$19),1)</f>
        <v>0</v>
      </c>
      <c r="Q235" s="1"/>
      <c r="R235" s="1"/>
      <c r="S235" s="1"/>
      <c r="T235" s="1"/>
      <c r="U235" s="1"/>
      <c r="V235" s="1"/>
      <c r="W235" s="1"/>
      <c r="X235" s="1"/>
      <c r="Y235" s="1"/>
      <c r="Z235" s="1"/>
      <c r="AA235" s="1"/>
      <c r="AB235" s="1"/>
    </row>
    <row r="236" spans="1:28" x14ac:dyDescent="0.2">
      <c r="A236" s="11">
        <v>16</v>
      </c>
      <c r="B236" s="34">
        <v>4</v>
      </c>
      <c r="C236" s="81" t="s">
        <v>87</v>
      </c>
      <c r="D236" s="143">
        <f t="array" ref="D236">IF(ISERROR(INDEX([1]Yearly!E$2:E$180,MATCH($A236&amp;$B236,[1]Yearly!$C$2:$C$180&amp;[1]Yearly!$D$2:$D$180,0))),0,(INDEX([1]Yearly!E$2:E$180,MATCH($A236&amp;$B236,[1]Yearly!$C$2:$C$180&amp;[1]Yearly!$D$2:$D$180,0))))</f>
        <v>0</v>
      </c>
      <c r="E236" s="144">
        <f t="array" ref="E236">IF(ISERROR(INDEX([1]Yearly!F$2:F$180,MATCH($A236&amp;$B236,[1]Yearly!$C$2:$C$180&amp;[1]Yearly!$D$2:$D$180,0))),0,(INDEX([1]Yearly!F$2:F$180,MATCH($A236&amp;$B236,[1]Yearly!$C$2:$C$180&amp;[1]Yearly!$D$2:$D$180,0))))</f>
        <v>0</v>
      </c>
      <c r="F236" s="144">
        <f t="array" ref="F236">IF(ISERROR(INDEX([1]Yearly!G$2:G$180,MATCH($A236&amp;$B236,[1]Yearly!$C$2:$C$180&amp;[1]Yearly!$D$2:$D$180,0))),0,(INDEX([1]Yearly!G$2:G$180,MATCH($A236&amp;$B236,[1]Yearly!$C$2:$C$180&amp;[1]Yearly!$D$2:$D$180,0))))</f>
        <v>0</v>
      </c>
      <c r="G236" s="144">
        <f t="array" ref="G236">IF(ISERROR(INDEX([1]Yearly!H$2:H$180,MATCH($A236&amp;$B236,[1]Yearly!$C$2:$C$180&amp;[1]Yearly!$D$2:$D$180,0))),0,(INDEX([1]Yearly!H$2:H$180,MATCH($A236&amp;$B236,[1]Yearly!$C$2:$C$180&amp;[1]Yearly!$D$2:$D$180,0))))</f>
        <v>0</v>
      </c>
      <c r="H236" s="144">
        <f t="array" ref="H236">IF(ISERROR(INDEX([1]Yearly!I$2:I$180,MATCH($A236&amp;$B236,[1]Yearly!$C$2:$C$180&amp;[1]Yearly!$D$2:$D$180,0))),0,(INDEX([1]Yearly!I$2:I$180,MATCH($A236&amp;$B236,[1]Yearly!$C$2:$C$180&amp;[1]Yearly!$D$2:$D$180,0))))</f>
        <v>0</v>
      </c>
      <c r="I236" s="138">
        <f t="array" ref="I236">IF(ISERROR(INDEX([1]Yearly!J$2:J$180,MATCH($A236&amp;$B236,[1]Yearly!$C$2:$C$180&amp;[1]Yearly!$D$2:$D$180,0))),0,(INDEX([1]Yearly!J$2:J$180,MATCH($A236&amp;$B236,[1]Yearly!$C$2:$C$180&amp;[1]Yearly!$D$2:$D$180,0))))</f>
        <v>0</v>
      </c>
      <c r="J236" s="1"/>
      <c r="K236" s="145">
        <f>ROUND(D236*(100000/Appendix!D$19),1)</f>
        <v>0</v>
      </c>
      <c r="L236" s="146">
        <f>ROUND(E236*(100000/Appendix!E$19),1)</f>
        <v>0</v>
      </c>
      <c r="M236" s="146">
        <f>ROUND(F236*(100000/Appendix!F$19),1)</f>
        <v>0</v>
      </c>
      <c r="N236" s="146">
        <f>ROUND(G236*(100000/Appendix!G$19),1)</f>
        <v>0</v>
      </c>
      <c r="O236" s="146">
        <f>ROUND(H236*(100000/Appendix!H$19),1)</f>
        <v>0</v>
      </c>
      <c r="P236" s="141">
        <f>ROUND(I236*(100000/Appendix!I$19),1)</f>
        <v>0</v>
      </c>
      <c r="Q236" s="1"/>
      <c r="R236" s="1"/>
      <c r="S236" s="1"/>
      <c r="T236" s="1"/>
      <c r="U236" s="1"/>
      <c r="V236" s="1"/>
      <c r="W236" s="1"/>
      <c r="X236" s="1"/>
      <c r="Y236" s="1"/>
      <c r="Z236" s="1"/>
      <c r="AA236" s="1"/>
      <c r="AB236" s="1"/>
    </row>
    <row r="237" spans="1:28" x14ac:dyDescent="0.2">
      <c r="A237" s="11">
        <v>16</v>
      </c>
      <c r="B237" s="34">
        <v>5</v>
      </c>
      <c r="C237" s="81" t="s">
        <v>88</v>
      </c>
      <c r="D237" s="143">
        <f t="array" ref="D237">IF(ISERROR(INDEX([1]Yearly!E$2:E$180,MATCH($A237&amp;$B237,[1]Yearly!$C$2:$C$180&amp;[1]Yearly!$D$2:$D$180,0))),0,(INDEX([1]Yearly!E$2:E$180,MATCH($A237&amp;$B237,[1]Yearly!$C$2:$C$180&amp;[1]Yearly!$D$2:$D$180,0))))</f>
        <v>0</v>
      </c>
      <c r="E237" s="144">
        <f t="array" ref="E237">IF(ISERROR(INDEX([1]Yearly!F$2:F$180,MATCH($A237&amp;$B237,[1]Yearly!$C$2:$C$180&amp;[1]Yearly!$D$2:$D$180,0))),0,(INDEX([1]Yearly!F$2:F$180,MATCH($A237&amp;$B237,[1]Yearly!$C$2:$C$180&amp;[1]Yearly!$D$2:$D$180,0))))</f>
        <v>0</v>
      </c>
      <c r="F237" s="144">
        <f t="array" ref="F237">IF(ISERROR(INDEX([1]Yearly!G$2:G$180,MATCH($A237&amp;$B237,[1]Yearly!$C$2:$C$180&amp;[1]Yearly!$D$2:$D$180,0))),0,(INDEX([1]Yearly!G$2:G$180,MATCH($A237&amp;$B237,[1]Yearly!$C$2:$C$180&amp;[1]Yearly!$D$2:$D$180,0))))</f>
        <v>0</v>
      </c>
      <c r="G237" s="144">
        <f t="array" ref="G237">IF(ISERROR(INDEX([1]Yearly!H$2:H$180,MATCH($A237&amp;$B237,[1]Yearly!$C$2:$C$180&amp;[1]Yearly!$D$2:$D$180,0))),0,(INDEX([1]Yearly!H$2:H$180,MATCH($A237&amp;$B237,[1]Yearly!$C$2:$C$180&amp;[1]Yearly!$D$2:$D$180,0))))</f>
        <v>0</v>
      </c>
      <c r="H237" s="144">
        <f t="array" ref="H237">IF(ISERROR(INDEX([1]Yearly!I$2:I$180,MATCH($A237&amp;$B237,[1]Yearly!$C$2:$C$180&amp;[1]Yearly!$D$2:$D$180,0))),0,(INDEX([1]Yearly!I$2:I$180,MATCH($A237&amp;$B237,[1]Yearly!$C$2:$C$180&amp;[1]Yearly!$D$2:$D$180,0))))</f>
        <v>0</v>
      </c>
      <c r="I237" s="138">
        <f t="array" ref="I237">IF(ISERROR(INDEX([1]Yearly!J$2:J$180,MATCH($A237&amp;$B237,[1]Yearly!$C$2:$C$180&amp;[1]Yearly!$D$2:$D$180,0))),0,(INDEX([1]Yearly!J$2:J$180,MATCH($A237&amp;$B237,[1]Yearly!$C$2:$C$180&amp;[1]Yearly!$D$2:$D$180,0))))</f>
        <v>0</v>
      </c>
      <c r="J237" s="1"/>
      <c r="K237" s="145">
        <f>ROUND(D237*(100000/Appendix!D$19),1)</f>
        <v>0</v>
      </c>
      <c r="L237" s="146">
        <f>ROUND(E237*(100000/Appendix!E$19),1)</f>
        <v>0</v>
      </c>
      <c r="M237" s="146">
        <f>ROUND(F237*(100000/Appendix!F$19),1)</f>
        <v>0</v>
      </c>
      <c r="N237" s="146">
        <f>ROUND(G237*(100000/Appendix!G$19),1)</f>
        <v>0</v>
      </c>
      <c r="O237" s="146">
        <f>ROUND(H237*(100000/Appendix!H$19),1)</f>
        <v>0</v>
      </c>
      <c r="P237" s="141">
        <f>ROUND(I237*(100000/Appendix!I$19),1)</f>
        <v>0</v>
      </c>
      <c r="Q237" s="1"/>
      <c r="R237" s="1"/>
      <c r="S237" s="1"/>
      <c r="T237" s="1"/>
      <c r="U237" s="1"/>
      <c r="V237" s="1"/>
      <c r="W237" s="1"/>
      <c r="X237" s="1"/>
      <c r="Y237" s="1"/>
      <c r="Z237" s="1"/>
      <c r="AA237" s="1"/>
      <c r="AB237" s="1"/>
    </row>
    <row r="238" spans="1:28" x14ac:dyDescent="0.2">
      <c r="C238" s="147" t="s">
        <v>25</v>
      </c>
      <c r="D238" s="183">
        <f>SUM(D234:D237)</f>
        <v>0</v>
      </c>
      <c r="E238" s="149">
        <f t="shared" ref="E238:I238" si="72">SUM(E234:E237)</f>
        <v>0</v>
      </c>
      <c r="F238" s="149">
        <f t="shared" si="72"/>
        <v>0</v>
      </c>
      <c r="G238" s="149">
        <f t="shared" si="72"/>
        <v>0</v>
      </c>
      <c r="H238" s="149">
        <f t="shared" si="72"/>
        <v>1</v>
      </c>
      <c r="I238" s="150">
        <f t="shared" si="72"/>
        <v>0</v>
      </c>
      <c r="J238" s="1"/>
      <c r="K238" s="151">
        <f>ROUND(D238*(100000/Appendix!D$19),1)</f>
        <v>0</v>
      </c>
      <c r="L238" s="152">
        <f>ROUND(E238*(100000/Appendix!E$19),1)</f>
        <v>0</v>
      </c>
      <c r="M238" s="152">
        <f>ROUND(F238*(100000/Appendix!F$19),1)</f>
        <v>0</v>
      </c>
      <c r="N238" s="152">
        <f>ROUND(G238*(100000/Appendix!G$19),1)</f>
        <v>0</v>
      </c>
      <c r="O238" s="152">
        <f>ROUND(H238*(100000/Appendix!H$19),1)</f>
        <v>30.3</v>
      </c>
      <c r="P238" s="153">
        <f>ROUND(I238*(100000/Appendix!I$19),1)</f>
        <v>0</v>
      </c>
      <c r="Q238" s="1"/>
      <c r="R238" s="1"/>
      <c r="S238" s="1"/>
      <c r="T238" s="1"/>
      <c r="U238" s="1"/>
      <c r="V238" s="1"/>
      <c r="W238" s="1"/>
      <c r="X238" s="1"/>
      <c r="Y238" s="1"/>
      <c r="Z238" s="1"/>
      <c r="AA238" s="1"/>
      <c r="AB238" s="1"/>
    </row>
    <row r="239" spans="1:28" s="57" customFormat="1" x14ac:dyDescent="0.2">
      <c r="A239" s="57">
        <v>16</v>
      </c>
      <c r="B239" s="58">
        <v>6</v>
      </c>
      <c r="C239" s="83" t="s">
        <v>89</v>
      </c>
      <c r="D239" s="154">
        <f t="array" ref="D239">IF(ISERROR(INDEX([1]Yearly!E$2:E$180,MATCH($A239&amp;$B239,[1]Yearly!$C$2:$C$180&amp;[1]Yearly!$D$2:$D$180,0))),0,(INDEX([1]Yearly!E$2:E$180,MATCH($A239&amp;$B239,[1]Yearly!$C$2:$C$180&amp;[1]Yearly!$D$2:$D$180,0))))</f>
        <v>77</v>
      </c>
      <c r="E239" s="155">
        <f t="array" ref="E239">IF(ISERROR(INDEX([1]Yearly!F$2:F$180,MATCH($A239&amp;$B239,[1]Yearly!$C$2:$C$180&amp;[1]Yearly!$D$2:$D$180,0))),0,(INDEX([1]Yearly!F$2:F$180,MATCH($A239&amp;$B239,[1]Yearly!$C$2:$C$180&amp;[1]Yearly!$D$2:$D$180,0))))</f>
        <v>101</v>
      </c>
      <c r="F239" s="155">
        <f t="array" ref="F239">IF(ISERROR(INDEX([1]Yearly!G$2:G$180,MATCH($A239&amp;$B239,[1]Yearly!$C$2:$C$180&amp;[1]Yearly!$D$2:$D$180,0))),0,(INDEX([1]Yearly!G$2:G$180,MATCH($A239&amp;$B239,[1]Yearly!$C$2:$C$180&amp;[1]Yearly!$D$2:$D$180,0))))</f>
        <v>75</v>
      </c>
      <c r="G239" s="155">
        <f t="array" ref="G239">IF(ISERROR(INDEX([1]Yearly!H$2:H$180,MATCH($A239&amp;$B239,[1]Yearly!$C$2:$C$180&amp;[1]Yearly!$D$2:$D$180,0))),0,(INDEX([1]Yearly!H$2:H$180,MATCH($A239&amp;$B239,[1]Yearly!$C$2:$C$180&amp;[1]Yearly!$D$2:$D$180,0))))</f>
        <v>60</v>
      </c>
      <c r="H239" s="155">
        <f t="array" ref="H239">IF(ISERROR(INDEX([1]Yearly!I$2:I$180,MATCH($A239&amp;$B239,[1]Yearly!$C$2:$C$180&amp;[1]Yearly!$D$2:$D$180,0))),0,(INDEX([1]Yearly!I$2:I$180,MATCH($A239&amp;$B239,[1]Yearly!$C$2:$C$180&amp;[1]Yearly!$D$2:$D$180,0))))</f>
        <v>69</v>
      </c>
      <c r="I239" s="156">
        <f t="array" ref="I239">IF(ISERROR(INDEX([1]Yearly!J$2:J$180,MATCH($A239&amp;$B239,[1]Yearly!$C$2:$C$180&amp;[1]Yearly!$D$2:$D$180,0))),0,(INDEX([1]Yearly!J$2:J$180,MATCH($A239&amp;$B239,[1]Yearly!$C$2:$C$180&amp;[1]Yearly!$D$2:$D$180,0))))</f>
        <v>54</v>
      </c>
      <c r="J239" s="64"/>
      <c r="K239" s="157">
        <f>ROUND(D239*(100000/Appendix!D$19),1)</f>
        <v>2324.1999999999998</v>
      </c>
      <c r="L239" s="158">
        <f>ROUND(E239*(100000/Appendix!E$19),1)</f>
        <v>3082.1</v>
      </c>
      <c r="M239" s="158">
        <f>ROUND(F239*(100000/Appendix!F$19),1)</f>
        <v>2293.6</v>
      </c>
      <c r="N239" s="158">
        <f>ROUND(G239*(100000/Appendix!G$19),1)</f>
        <v>1832.6</v>
      </c>
      <c r="O239" s="158">
        <f>ROUND(H239*(100000/Appendix!H$19),1)</f>
        <v>2094.1</v>
      </c>
      <c r="P239" s="159">
        <f>ROUND(I239*(100000/Appendix!I$19),1)</f>
        <v>1633.4</v>
      </c>
      <c r="Q239" s="64"/>
      <c r="R239" s="64"/>
      <c r="S239" s="64"/>
      <c r="T239" s="64"/>
      <c r="U239" s="64"/>
      <c r="V239" s="64"/>
      <c r="W239" s="64"/>
      <c r="X239" s="64"/>
      <c r="Y239" s="64"/>
      <c r="Z239" s="64"/>
      <c r="AA239" s="64"/>
      <c r="AB239" s="64"/>
    </row>
    <row r="240" spans="1:28" x14ac:dyDescent="0.2">
      <c r="A240" s="11">
        <v>16</v>
      </c>
      <c r="B240" s="34">
        <v>7</v>
      </c>
      <c r="C240" s="81" t="s">
        <v>27</v>
      </c>
      <c r="D240" s="143">
        <f t="array" ref="D240">IF(ISERROR(INDEX([1]Yearly!E$2:E$180,MATCH($A240&amp;$B240,[1]Yearly!$C$2:$C$180&amp;[1]Yearly!$D$2:$D$180,0))),0,(INDEX([1]Yearly!E$2:E$180,MATCH($A240&amp;$B240,[1]Yearly!$C$2:$C$180&amp;[1]Yearly!$D$2:$D$180,0))))</f>
        <v>0</v>
      </c>
      <c r="E240" s="144">
        <f t="array" ref="E240">IF(ISERROR(INDEX([1]Yearly!F$2:F$180,MATCH($A240&amp;$B240,[1]Yearly!$C$2:$C$180&amp;[1]Yearly!$D$2:$D$180,0))),0,(INDEX([1]Yearly!F$2:F$180,MATCH($A240&amp;$B240,[1]Yearly!$C$2:$C$180&amp;[1]Yearly!$D$2:$D$180,0))))</f>
        <v>0</v>
      </c>
      <c r="F240" s="144">
        <f t="array" ref="F240">IF(ISERROR(INDEX([1]Yearly!G$2:G$180,MATCH($A240&amp;$B240,[1]Yearly!$C$2:$C$180&amp;[1]Yearly!$D$2:$D$180,0))),0,(INDEX([1]Yearly!G$2:G$180,MATCH($A240&amp;$B240,[1]Yearly!$C$2:$C$180&amp;[1]Yearly!$D$2:$D$180,0))))</f>
        <v>0</v>
      </c>
      <c r="G240" s="144">
        <f t="array" ref="G240">IF(ISERROR(INDEX([1]Yearly!H$2:H$180,MATCH($A240&amp;$B240,[1]Yearly!$C$2:$C$180&amp;[1]Yearly!$D$2:$D$180,0))),0,(INDEX([1]Yearly!H$2:H$180,MATCH($A240&amp;$B240,[1]Yearly!$C$2:$C$180&amp;[1]Yearly!$D$2:$D$180,0))))</f>
        <v>0</v>
      </c>
      <c r="H240" s="144">
        <f t="array" ref="H240">IF(ISERROR(INDEX([1]Yearly!I$2:I$180,MATCH($A240&amp;$B240,[1]Yearly!$C$2:$C$180&amp;[1]Yearly!$D$2:$D$180,0))),0,(INDEX([1]Yearly!I$2:I$180,MATCH($A240&amp;$B240,[1]Yearly!$C$2:$C$180&amp;[1]Yearly!$D$2:$D$180,0))))</f>
        <v>0</v>
      </c>
      <c r="I240" s="138">
        <f t="array" ref="I240">IF(ISERROR(INDEX([1]Yearly!J$2:J$180,MATCH($A240&amp;$B240,[1]Yearly!$C$2:$C$180&amp;[1]Yearly!$D$2:$D$180,0))),0,(INDEX([1]Yearly!J$2:J$180,MATCH($A240&amp;$B240,[1]Yearly!$C$2:$C$180&amp;[1]Yearly!$D$2:$D$180,0))))</f>
        <v>1</v>
      </c>
      <c r="J240" s="1"/>
      <c r="K240" s="145">
        <f>ROUND(D240*(100000/Appendix!D$19),1)</f>
        <v>0</v>
      </c>
      <c r="L240" s="146">
        <f>ROUND(E240*(100000/Appendix!E$19),1)</f>
        <v>0</v>
      </c>
      <c r="M240" s="146">
        <f>ROUND(F240*(100000/Appendix!F$19),1)</f>
        <v>0</v>
      </c>
      <c r="N240" s="146">
        <f>ROUND(G240*(100000/Appendix!G$19),1)</f>
        <v>0</v>
      </c>
      <c r="O240" s="146">
        <f>ROUND(H240*(100000/Appendix!H$19),1)</f>
        <v>0</v>
      </c>
      <c r="P240" s="141">
        <f>ROUND(I240*(100000/Appendix!I$19),1)</f>
        <v>30.2</v>
      </c>
      <c r="Q240" s="1"/>
      <c r="R240" s="1"/>
      <c r="S240" s="1"/>
      <c r="T240" s="1"/>
      <c r="U240" s="1"/>
      <c r="V240" s="1"/>
      <c r="W240" s="1"/>
      <c r="X240" s="1"/>
      <c r="Y240" s="1"/>
      <c r="Z240" s="1"/>
      <c r="AA240" s="1"/>
      <c r="AB240" s="1"/>
    </row>
    <row r="241" spans="1:28" x14ac:dyDescent="0.2">
      <c r="C241" s="147" t="s">
        <v>28</v>
      </c>
      <c r="D241" s="183">
        <f>SUM(D239:D240)</f>
        <v>77</v>
      </c>
      <c r="E241" s="149">
        <f t="shared" ref="E241:I241" si="73">SUM(E239:E240)</f>
        <v>101</v>
      </c>
      <c r="F241" s="149">
        <f t="shared" si="73"/>
        <v>75</v>
      </c>
      <c r="G241" s="149">
        <f t="shared" si="73"/>
        <v>60</v>
      </c>
      <c r="H241" s="149">
        <f t="shared" si="73"/>
        <v>69</v>
      </c>
      <c r="I241" s="150">
        <f t="shared" si="73"/>
        <v>55</v>
      </c>
      <c r="J241" s="1"/>
      <c r="K241" s="151">
        <f>ROUND(D241*(100000/Appendix!D$19),1)</f>
        <v>2324.1999999999998</v>
      </c>
      <c r="L241" s="152">
        <f>ROUND(E241*(100000/Appendix!E$19),1)</f>
        <v>3082.1</v>
      </c>
      <c r="M241" s="152">
        <f>ROUND(F241*(100000/Appendix!F$19),1)</f>
        <v>2293.6</v>
      </c>
      <c r="N241" s="152">
        <f>ROUND(G241*(100000/Appendix!G$19),1)</f>
        <v>1832.6</v>
      </c>
      <c r="O241" s="152">
        <f>ROUND(H241*(100000/Appendix!H$19),1)</f>
        <v>2094.1</v>
      </c>
      <c r="P241" s="153">
        <f>ROUND(I241*(100000/Appendix!I$19),1)</f>
        <v>1663.6</v>
      </c>
      <c r="Q241" s="1"/>
      <c r="R241" s="1"/>
      <c r="S241" s="1"/>
      <c r="T241" s="1"/>
      <c r="U241" s="1"/>
      <c r="V241" s="1"/>
      <c r="W241" s="1"/>
      <c r="X241" s="1"/>
      <c r="Y241" s="1"/>
      <c r="Z241" s="1"/>
      <c r="AA241" s="1"/>
      <c r="AB241" s="1"/>
    </row>
    <row r="242" spans="1:28" s="57" customFormat="1" x14ac:dyDescent="0.2">
      <c r="A242" s="57">
        <v>16</v>
      </c>
      <c r="B242" s="58">
        <v>8</v>
      </c>
      <c r="C242" s="83" t="s">
        <v>29</v>
      </c>
      <c r="D242" s="154">
        <f t="array" ref="D242">IF(ISERROR(INDEX([1]Yearly!E$2:E$180,MATCH($A242&amp;$B242,[1]Yearly!$C$2:$C$180&amp;[1]Yearly!$D$2:$D$180,0))),0,(INDEX([1]Yearly!E$2:E$180,MATCH($A242&amp;$B242,[1]Yearly!$C$2:$C$180&amp;[1]Yearly!$D$2:$D$180,0))))</f>
        <v>7</v>
      </c>
      <c r="E242" s="155">
        <f t="array" ref="E242">IF(ISERROR(INDEX([1]Yearly!F$2:F$180,MATCH($A242&amp;$B242,[1]Yearly!$C$2:$C$180&amp;[1]Yearly!$D$2:$D$180,0))),0,(INDEX([1]Yearly!F$2:F$180,MATCH($A242&amp;$B242,[1]Yearly!$C$2:$C$180&amp;[1]Yearly!$D$2:$D$180,0))))</f>
        <v>7</v>
      </c>
      <c r="F242" s="155">
        <f t="array" ref="F242">IF(ISERROR(INDEX([1]Yearly!G$2:G$180,MATCH($A242&amp;$B242,[1]Yearly!$C$2:$C$180&amp;[1]Yearly!$D$2:$D$180,0))),0,(INDEX([1]Yearly!G$2:G$180,MATCH($A242&amp;$B242,[1]Yearly!$C$2:$C$180&amp;[1]Yearly!$D$2:$D$180,0))))</f>
        <v>7</v>
      </c>
      <c r="G242" s="155">
        <f t="array" ref="G242">IF(ISERROR(INDEX([1]Yearly!H$2:H$180,MATCH($A242&amp;$B242,[1]Yearly!$C$2:$C$180&amp;[1]Yearly!$D$2:$D$180,0))),0,(INDEX([1]Yearly!H$2:H$180,MATCH($A242&amp;$B242,[1]Yearly!$C$2:$C$180&amp;[1]Yearly!$D$2:$D$180,0))))</f>
        <v>4</v>
      </c>
      <c r="H242" s="155">
        <f t="array" ref="H242">IF(ISERROR(INDEX([1]Yearly!I$2:I$180,MATCH($A242&amp;$B242,[1]Yearly!$C$2:$C$180&amp;[1]Yearly!$D$2:$D$180,0))),0,(INDEX([1]Yearly!I$2:I$180,MATCH($A242&amp;$B242,[1]Yearly!$C$2:$C$180&amp;[1]Yearly!$D$2:$D$180,0))))</f>
        <v>9</v>
      </c>
      <c r="I242" s="156">
        <f t="array" ref="I242">IF(ISERROR(INDEX([1]Yearly!J$2:J$180,MATCH($A242&amp;$B242,[1]Yearly!$C$2:$C$180&amp;[1]Yearly!$D$2:$D$180,0))),0,(INDEX([1]Yearly!J$2:J$180,MATCH($A242&amp;$B242,[1]Yearly!$C$2:$C$180&amp;[1]Yearly!$D$2:$D$180,0))))</f>
        <v>4</v>
      </c>
      <c r="J242" s="64"/>
      <c r="K242" s="157">
        <f>ROUND(D242*(100000/Appendix!D$19),1)</f>
        <v>211.3</v>
      </c>
      <c r="L242" s="158">
        <f>ROUND(E242*(100000/Appendix!E$19),1)</f>
        <v>213.6</v>
      </c>
      <c r="M242" s="158">
        <f>ROUND(F242*(100000/Appendix!F$19),1)</f>
        <v>214.1</v>
      </c>
      <c r="N242" s="158">
        <f>ROUND(G242*(100000/Appendix!G$19),1)</f>
        <v>122.2</v>
      </c>
      <c r="O242" s="158">
        <f>ROUND(H242*(100000/Appendix!H$19),1)</f>
        <v>273.10000000000002</v>
      </c>
      <c r="P242" s="159">
        <f>ROUND(I242*(100000/Appendix!I$19),1)</f>
        <v>121</v>
      </c>
      <c r="Q242" s="64"/>
      <c r="R242" s="64"/>
      <c r="S242" s="64"/>
      <c r="T242" s="64"/>
      <c r="U242" s="64"/>
      <c r="V242" s="64"/>
      <c r="W242" s="64"/>
      <c r="X242" s="64"/>
      <c r="Y242" s="64"/>
      <c r="Z242" s="64"/>
      <c r="AA242" s="64"/>
      <c r="AB242" s="64"/>
    </row>
    <row r="243" spans="1:28" x14ac:dyDescent="0.2">
      <c r="A243" s="11">
        <v>16</v>
      </c>
      <c r="B243" s="34">
        <v>9</v>
      </c>
      <c r="C243" s="81" t="s">
        <v>30</v>
      </c>
      <c r="D243" s="143">
        <f t="array" ref="D243">IF(ISERROR(INDEX([1]Yearly!E$2:E$180,MATCH($A243&amp;$B243,[1]Yearly!$C$2:$C$180&amp;[1]Yearly!$D$2:$D$180,0))),0,(INDEX([1]Yearly!E$2:E$180,MATCH($A243&amp;$B243,[1]Yearly!$C$2:$C$180&amp;[1]Yearly!$D$2:$D$180,0))))</f>
        <v>2</v>
      </c>
      <c r="E243" s="144">
        <f t="array" ref="E243">IF(ISERROR(INDEX([1]Yearly!F$2:F$180,MATCH($A243&amp;$B243,[1]Yearly!$C$2:$C$180&amp;[1]Yearly!$D$2:$D$180,0))),0,(INDEX([1]Yearly!F$2:F$180,MATCH($A243&amp;$B243,[1]Yearly!$C$2:$C$180&amp;[1]Yearly!$D$2:$D$180,0))))</f>
        <v>1</v>
      </c>
      <c r="F243" s="144">
        <f t="array" ref="F243">IF(ISERROR(INDEX([1]Yearly!G$2:G$180,MATCH($A243&amp;$B243,[1]Yearly!$C$2:$C$180&amp;[1]Yearly!$D$2:$D$180,0))),0,(INDEX([1]Yearly!G$2:G$180,MATCH($A243&amp;$B243,[1]Yearly!$C$2:$C$180&amp;[1]Yearly!$D$2:$D$180,0))))</f>
        <v>0</v>
      </c>
      <c r="G243" s="144">
        <f t="array" ref="G243">IF(ISERROR(INDEX([1]Yearly!H$2:H$180,MATCH($A243&amp;$B243,[1]Yearly!$C$2:$C$180&amp;[1]Yearly!$D$2:$D$180,0))),0,(INDEX([1]Yearly!H$2:H$180,MATCH($A243&amp;$B243,[1]Yearly!$C$2:$C$180&amp;[1]Yearly!$D$2:$D$180,0))))</f>
        <v>0</v>
      </c>
      <c r="H243" s="144">
        <f t="array" ref="H243">IF(ISERROR(INDEX([1]Yearly!I$2:I$180,MATCH($A243&amp;$B243,[1]Yearly!$C$2:$C$180&amp;[1]Yearly!$D$2:$D$180,0))),0,(INDEX([1]Yearly!I$2:I$180,MATCH($A243&amp;$B243,[1]Yearly!$C$2:$C$180&amp;[1]Yearly!$D$2:$D$180,0))))</f>
        <v>0</v>
      </c>
      <c r="I243" s="138">
        <f t="array" ref="I243">IF(ISERROR(INDEX([1]Yearly!J$2:J$180,MATCH($A243&amp;$B243,[1]Yearly!$C$2:$C$180&amp;[1]Yearly!$D$2:$D$180,0))),0,(INDEX([1]Yearly!J$2:J$180,MATCH($A243&amp;$B243,[1]Yearly!$C$2:$C$180&amp;[1]Yearly!$D$2:$D$180,0))))</f>
        <v>0</v>
      </c>
      <c r="J243" s="1"/>
      <c r="K243" s="145">
        <f>ROUND(D243*(100000/Appendix!D$19),1)</f>
        <v>60.4</v>
      </c>
      <c r="L243" s="146">
        <f>ROUND(E243*(100000/Appendix!E$19),1)</f>
        <v>30.5</v>
      </c>
      <c r="M243" s="146">
        <f>ROUND(F243*(100000/Appendix!F$19),1)</f>
        <v>0</v>
      </c>
      <c r="N243" s="146">
        <f>ROUND(G243*(100000/Appendix!G$19),1)</f>
        <v>0</v>
      </c>
      <c r="O243" s="146">
        <f>ROUND(H243*(100000/Appendix!H$19),1)</f>
        <v>0</v>
      </c>
      <c r="P243" s="141">
        <f>ROUND(I243*(100000/Appendix!I$19),1)</f>
        <v>0</v>
      </c>
      <c r="Q243" s="1"/>
      <c r="R243" s="1"/>
      <c r="S243" s="1"/>
      <c r="T243" s="1"/>
      <c r="U243" s="1"/>
      <c r="V243" s="1"/>
      <c r="W243" s="1"/>
      <c r="X243" s="1"/>
      <c r="Y243" s="1"/>
      <c r="Z243" s="1"/>
      <c r="AA243" s="1"/>
      <c r="AB243" s="1"/>
    </row>
    <row r="244" spans="1:28" x14ac:dyDescent="0.2">
      <c r="C244" s="147" t="s">
        <v>31</v>
      </c>
      <c r="D244" s="183">
        <f>SUM(D242:D243)</f>
        <v>9</v>
      </c>
      <c r="E244" s="149">
        <f t="shared" ref="E244:I244" si="74">SUM(E242:E243)</f>
        <v>8</v>
      </c>
      <c r="F244" s="149">
        <f t="shared" si="74"/>
        <v>7</v>
      </c>
      <c r="G244" s="149">
        <f t="shared" si="74"/>
        <v>4</v>
      </c>
      <c r="H244" s="149">
        <f t="shared" si="74"/>
        <v>9</v>
      </c>
      <c r="I244" s="150">
        <f t="shared" si="74"/>
        <v>4</v>
      </c>
      <c r="J244" s="1"/>
      <c r="K244" s="151">
        <f>ROUND(D244*(100000/Appendix!D$19),1)</f>
        <v>271.7</v>
      </c>
      <c r="L244" s="152">
        <f>ROUND(E244*(100000/Appendix!E$19),1)</f>
        <v>244.1</v>
      </c>
      <c r="M244" s="152">
        <f>ROUND(F244*(100000/Appendix!F$19),1)</f>
        <v>214.1</v>
      </c>
      <c r="N244" s="152">
        <f>ROUND(G244*(100000/Appendix!G$19),1)</f>
        <v>122.2</v>
      </c>
      <c r="O244" s="152">
        <f>ROUND(H244*(100000/Appendix!H$19),1)</f>
        <v>273.10000000000002</v>
      </c>
      <c r="P244" s="153">
        <f>ROUND(I244*(100000/Appendix!I$19),1)</f>
        <v>121</v>
      </c>
      <c r="Q244" s="1"/>
      <c r="R244" s="1"/>
      <c r="S244" s="1"/>
      <c r="T244" s="1"/>
      <c r="U244" s="1"/>
      <c r="V244" s="1"/>
      <c r="W244" s="1"/>
      <c r="X244" s="1"/>
      <c r="Y244" s="1"/>
      <c r="Z244" s="1"/>
      <c r="AA244" s="1"/>
      <c r="AB244" s="1"/>
    </row>
    <row r="245" spans="1:28" x14ac:dyDescent="0.2">
      <c r="A245" s="11">
        <v>16</v>
      </c>
      <c r="B245" s="34">
        <v>10</v>
      </c>
      <c r="C245" s="161" t="s">
        <v>90</v>
      </c>
      <c r="D245" s="184">
        <f t="array" ref="D245">IF(ISERROR(INDEX([1]Yearly!E$2:E$180,MATCH($A245&amp;$B245,[1]Yearly!$C$2:$C$180&amp;[1]Yearly!$D$2:$D$180,0))),0,(INDEX([1]Yearly!E$2:E$180,MATCH($A245&amp;$B245,[1]Yearly!$C$2:$C$180&amp;[1]Yearly!$D$2:$D$180,0))))</f>
        <v>0</v>
      </c>
      <c r="E245" s="162">
        <f t="array" ref="E245">IF(ISERROR(INDEX([1]Yearly!F$2:F$180,MATCH($A245&amp;$B245,[1]Yearly!$C$2:$C$180&amp;[1]Yearly!$D$2:$D$180,0))),0,(INDEX([1]Yearly!F$2:F$180,MATCH($A245&amp;$B245,[1]Yearly!$C$2:$C$180&amp;[1]Yearly!$D$2:$D$180,0))))</f>
        <v>2</v>
      </c>
      <c r="F245" s="162">
        <f t="array" ref="F245">IF(ISERROR(INDEX([1]Yearly!G$2:G$180,MATCH($A245&amp;$B245,[1]Yearly!$C$2:$C$180&amp;[1]Yearly!$D$2:$D$180,0))),0,(INDEX([1]Yearly!G$2:G$180,MATCH($A245&amp;$B245,[1]Yearly!$C$2:$C$180&amp;[1]Yearly!$D$2:$D$180,0))))</f>
        <v>0</v>
      </c>
      <c r="G245" s="162">
        <f t="array" ref="G245">IF(ISERROR(INDEX([1]Yearly!H$2:H$180,MATCH($A245&amp;$B245,[1]Yearly!$C$2:$C$180&amp;[1]Yearly!$D$2:$D$180,0))),0,(INDEX([1]Yearly!H$2:H$180,MATCH($A245&amp;$B245,[1]Yearly!$C$2:$C$180&amp;[1]Yearly!$D$2:$D$180,0))))</f>
        <v>0</v>
      </c>
      <c r="H245" s="162">
        <f t="array" ref="H245">IF(ISERROR(INDEX([1]Yearly!I$2:I$180,MATCH($A245&amp;$B245,[1]Yearly!$C$2:$C$180&amp;[1]Yearly!$D$2:$D$180,0))),0,(INDEX([1]Yearly!I$2:I$180,MATCH($A245&amp;$B245,[1]Yearly!$C$2:$C$180&amp;[1]Yearly!$D$2:$D$180,0))))</f>
        <v>1</v>
      </c>
      <c r="I245" s="163">
        <f t="array" ref="I245">IF(ISERROR(INDEX([1]Yearly!J$2:J$180,MATCH($A245&amp;$B245,[1]Yearly!$C$2:$C$180&amp;[1]Yearly!$D$2:$D$180,0))),0,(INDEX([1]Yearly!J$2:J$180,MATCH($A245&amp;$B245,[1]Yearly!$C$2:$C$180&amp;[1]Yearly!$D$2:$D$180,0))))</f>
        <v>1</v>
      </c>
      <c r="J245" s="1"/>
      <c r="K245" s="164">
        <f>ROUND(D245*(100000/Appendix!D$19),1)</f>
        <v>0</v>
      </c>
      <c r="L245" s="165">
        <f>ROUND(E245*(100000/Appendix!E$19),1)</f>
        <v>61</v>
      </c>
      <c r="M245" s="165">
        <f>ROUND(F245*(100000/Appendix!F$19),1)</f>
        <v>0</v>
      </c>
      <c r="N245" s="165">
        <f>ROUND(G245*(100000/Appendix!G$19),1)</f>
        <v>0</v>
      </c>
      <c r="O245" s="165">
        <f>ROUND(H245*(100000/Appendix!H$19),1)</f>
        <v>30.3</v>
      </c>
      <c r="P245" s="166">
        <f>ROUND(I245*(100000/Appendix!I$19),1)</f>
        <v>30.2</v>
      </c>
      <c r="Q245" s="1"/>
      <c r="R245" s="1"/>
      <c r="S245" s="1"/>
      <c r="T245" s="1"/>
      <c r="U245" s="1"/>
      <c r="V245" s="1"/>
      <c r="W245" s="1"/>
      <c r="X245" s="1"/>
      <c r="Y245" s="1"/>
      <c r="Z245" s="1"/>
      <c r="AA245" s="1"/>
      <c r="AB245" s="1"/>
    </row>
    <row r="246" spans="1:28" x14ac:dyDescent="0.2">
      <c r="A246" s="11">
        <v>16</v>
      </c>
      <c r="B246" s="34">
        <v>11</v>
      </c>
      <c r="C246" s="81" t="s">
        <v>91</v>
      </c>
      <c r="D246" s="143">
        <f t="array" ref="D246">IF(ISERROR(INDEX([1]Yearly!E$2:E$180,MATCH($A246&amp;$B246,[1]Yearly!$C$2:$C$180&amp;[1]Yearly!$D$2:$D$180,0))),0,(INDEX([1]Yearly!E$2:E$180,MATCH($A246&amp;$B246,[1]Yearly!$C$2:$C$180&amp;[1]Yearly!$D$2:$D$180,0))))</f>
        <v>0</v>
      </c>
      <c r="E246" s="144">
        <f t="array" ref="E246">IF(ISERROR(INDEX([1]Yearly!F$2:F$180,MATCH($A246&amp;$B246,[1]Yearly!$C$2:$C$180&amp;[1]Yearly!$D$2:$D$180,0))),0,(INDEX([1]Yearly!F$2:F$180,MATCH($A246&amp;$B246,[1]Yearly!$C$2:$C$180&amp;[1]Yearly!$D$2:$D$180,0))))</f>
        <v>0</v>
      </c>
      <c r="F246" s="144">
        <f t="array" ref="F246">IF(ISERROR(INDEX([1]Yearly!G$2:G$180,MATCH($A246&amp;$B246,[1]Yearly!$C$2:$C$180&amp;[1]Yearly!$D$2:$D$180,0))),0,(INDEX([1]Yearly!G$2:G$180,MATCH($A246&amp;$B246,[1]Yearly!$C$2:$C$180&amp;[1]Yearly!$D$2:$D$180,0))))</f>
        <v>0</v>
      </c>
      <c r="G246" s="144">
        <f t="array" ref="G246">IF(ISERROR(INDEX([1]Yearly!H$2:H$180,MATCH($A246&amp;$B246,[1]Yearly!$C$2:$C$180&amp;[1]Yearly!$D$2:$D$180,0))),0,(INDEX([1]Yearly!H$2:H$180,MATCH($A246&amp;$B246,[1]Yearly!$C$2:$C$180&amp;[1]Yearly!$D$2:$D$180,0))))</f>
        <v>0</v>
      </c>
      <c r="H246" s="144">
        <f t="array" ref="H246">IF(ISERROR(INDEX([1]Yearly!I$2:I$180,MATCH($A246&amp;$B246,[1]Yearly!$C$2:$C$180&amp;[1]Yearly!$D$2:$D$180,0))),0,(INDEX([1]Yearly!I$2:I$180,MATCH($A246&amp;$B246,[1]Yearly!$C$2:$C$180&amp;[1]Yearly!$D$2:$D$180,0))))</f>
        <v>0</v>
      </c>
      <c r="I246" s="138">
        <f t="array" ref="I246">IF(ISERROR(INDEX([1]Yearly!J$2:J$180,MATCH($A246&amp;$B246,[1]Yearly!$C$2:$C$180&amp;[1]Yearly!$D$2:$D$180,0))),0,(INDEX([1]Yearly!J$2:J$180,MATCH($A246&amp;$B246,[1]Yearly!$C$2:$C$180&amp;[1]Yearly!$D$2:$D$180,0))))</f>
        <v>0</v>
      </c>
      <c r="J246" s="1"/>
      <c r="K246" s="145">
        <f>ROUND(D246*(100000/Appendix!D$19),1)</f>
        <v>0</v>
      </c>
      <c r="L246" s="146">
        <f>ROUND(E246*(100000/Appendix!E$19),1)</f>
        <v>0</v>
      </c>
      <c r="M246" s="146">
        <f>ROUND(F246*(100000/Appendix!F$19),1)</f>
        <v>0</v>
      </c>
      <c r="N246" s="146">
        <f>ROUND(G246*(100000/Appendix!G$19),1)</f>
        <v>0</v>
      </c>
      <c r="O246" s="146">
        <f>ROUND(H246*(100000/Appendix!H$19),1)</f>
        <v>0</v>
      </c>
      <c r="P246" s="141">
        <f>ROUND(I246*(100000/Appendix!I$19),1)</f>
        <v>0</v>
      </c>
      <c r="Q246" s="1"/>
      <c r="R246" s="1"/>
      <c r="S246" s="1"/>
      <c r="T246" s="1"/>
      <c r="U246" s="1"/>
      <c r="V246" s="1"/>
      <c r="W246" s="1"/>
      <c r="X246" s="1"/>
      <c r="Y246" s="1"/>
      <c r="Z246" s="1"/>
      <c r="AA246" s="1"/>
      <c r="AB246" s="1"/>
    </row>
    <row r="247" spans="1:28" x14ac:dyDescent="0.2">
      <c r="A247" s="11">
        <v>16</v>
      </c>
      <c r="B247" s="34">
        <v>12</v>
      </c>
      <c r="C247" s="81" t="s">
        <v>92</v>
      </c>
      <c r="D247" s="143">
        <f t="array" ref="D247">IF(ISERROR(INDEX([1]Yearly!E$2:E$180,MATCH($A247&amp;$B247,[1]Yearly!$C$2:$C$180&amp;[1]Yearly!$D$2:$D$180,0))),0,(INDEX([1]Yearly!E$2:E$180,MATCH($A247&amp;$B247,[1]Yearly!$C$2:$C$180&amp;[1]Yearly!$D$2:$D$180,0))))</f>
        <v>0</v>
      </c>
      <c r="E247" s="144">
        <f t="array" ref="E247">IF(ISERROR(INDEX([1]Yearly!F$2:F$180,MATCH($A247&amp;$B247,[1]Yearly!$C$2:$C$180&amp;[1]Yearly!$D$2:$D$180,0))),0,(INDEX([1]Yearly!F$2:F$180,MATCH($A247&amp;$B247,[1]Yearly!$C$2:$C$180&amp;[1]Yearly!$D$2:$D$180,0))))</f>
        <v>1</v>
      </c>
      <c r="F247" s="144">
        <f t="array" ref="F247">IF(ISERROR(INDEX([1]Yearly!G$2:G$180,MATCH($A247&amp;$B247,[1]Yearly!$C$2:$C$180&amp;[1]Yearly!$D$2:$D$180,0))),0,(INDEX([1]Yearly!G$2:G$180,MATCH($A247&amp;$B247,[1]Yearly!$C$2:$C$180&amp;[1]Yearly!$D$2:$D$180,0))))</f>
        <v>1</v>
      </c>
      <c r="G247" s="144">
        <f t="array" ref="G247">IF(ISERROR(INDEX([1]Yearly!H$2:H$180,MATCH($A247&amp;$B247,[1]Yearly!$C$2:$C$180&amp;[1]Yearly!$D$2:$D$180,0))),0,(INDEX([1]Yearly!H$2:H$180,MATCH($A247&amp;$B247,[1]Yearly!$C$2:$C$180&amp;[1]Yearly!$D$2:$D$180,0))))</f>
        <v>0</v>
      </c>
      <c r="H247" s="144">
        <f t="array" ref="H247">IF(ISERROR(INDEX([1]Yearly!I$2:I$180,MATCH($A247&amp;$B247,[1]Yearly!$C$2:$C$180&amp;[1]Yearly!$D$2:$D$180,0))),0,(INDEX([1]Yearly!I$2:I$180,MATCH($A247&amp;$B247,[1]Yearly!$C$2:$C$180&amp;[1]Yearly!$D$2:$D$180,0))))</f>
        <v>0</v>
      </c>
      <c r="I247" s="138">
        <f t="array" ref="I247">IF(ISERROR(INDEX([1]Yearly!J$2:J$180,MATCH($A247&amp;$B247,[1]Yearly!$C$2:$C$180&amp;[1]Yearly!$D$2:$D$180,0))),0,(INDEX([1]Yearly!J$2:J$180,MATCH($A247&amp;$B247,[1]Yearly!$C$2:$C$180&amp;[1]Yearly!$D$2:$D$180,0))))</f>
        <v>1</v>
      </c>
      <c r="J247" s="1"/>
      <c r="K247" s="145">
        <f>ROUND(D247*(100000/Appendix!D$19),1)</f>
        <v>0</v>
      </c>
      <c r="L247" s="146">
        <f>ROUND(E247*(100000/Appendix!E$19),1)</f>
        <v>30.5</v>
      </c>
      <c r="M247" s="146">
        <f>ROUND(F247*(100000/Appendix!F$19),1)</f>
        <v>30.6</v>
      </c>
      <c r="N247" s="146">
        <f>ROUND(G247*(100000/Appendix!G$19),1)</f>
        <v>0</v>
      </c>
      <c r="O247" s="146">
        <f>ROUND(H247*(100000/Appendix!H$19),1)</f>
        <v>0</v>
      </c>
      <c r="P247" s="141">
        <f>ROUND(I247*(100000/Appendix!I$19),1)</f>
        <v>30.2</v>
      </c>
      <c r="Q247" s="1"/>
      <c r="R247" s="1"/>
      <c r="S247" s="1"/>
      <c r="T247" s="1"/>
      <c r="U247" s="1"/>
      <c r="V247" s="1"/>
      <c r="W247" s="1"/>
      <c r="X247" s="1"/>
      <c r="Y247" s="1"/>
      <c r="Z247" s="1"/>
      <c r="AA247" s="1"/>
      <c r="AB247" s="1"/>
    </row>
    <row r="248" spans="1:28" x14ac:dyDescent="0.2">
      <c r="A248" s="11">
        <v>16</v>
      </c>
      <c r="B248" s="34">
        <v>13</v>
      </c>
      <c r="C248" s="81" t="s">
        <v>93</v>
      </c>
      <c r="D248" s="143">
        <f t="array" ref="D248">IF(ISERROR(INDEX([1]Yearly!E$2:E$180,MATCH($A248&amp;$B248,[1]Yearly!$C$2:$C$180&amp;[1]Yearly!$D$2:$D$180,0))),0,(INDEX([1]Yearly!E$2:E$180,MATCH($A248&amp;$B248,[1]Yearly!$C$2:$C$180&amp;[1]Yearly!$D$2:$D$180,0))))</f>
        <v>0</v>
      </c>
      <c r="E248" s="144">
        <f t="array" ref="E248">IF(ISERROR(INDEX([1]Yearly!F$2:F$180,MATCH($A248&amp;$B248,[1]Yearly!$C$2:$C$180&amp;[1]Yearly!$D$2:$D$180,0))),0,(INDEX([1]Yearly!F$2:F$180,MATCH($A248&amp;$B248,[1]Yearly!$C$2:$C$180&amp;[1]Yearly!$D$2:$D$180,0))))</f>
        <v>1</v>
      </c>
      <c r="F248" s="144">
        <f t="array" ref="F248">IF(ISERROR(INDEX([1]Yearly!G$2:G$180,MATCH($A248&amp;$B248,[1]Yearly!$C$2:$C$180&amp;[1]Yearly!$D$2:$D$180,0))),0,(INDEX([1]Yearly!G$2:G$180,MATCH($A248&amp;$B248,[1]Yearly!$C$2:$C$180&amp;[1]Yearly!$D$2:$D$180,0))))</f>
        <v>0</v>
      </c>
      <c r="G248" s="144">
        <f t="array" ref="G248">IF(ISERROR(INDEX([1]Yearly!H$2:H$180,MATCH($A248&amp;$B248,[1]Yearly!$C$2:$C$180&amp;[1]Yearly!$D$2:$D$180,0))),0,(INDEX([1]Yearly!H$2:H$180,MATCH($A248&amp;$B248,[1]Yearly!$C$2:$C$180&amp;[1]Yearly!$D$2:$D$180,0))))</f>
        <v>0</v>
      </c>
      <c r="H248" s="144">
        <f t="array" ref="H248">IF(ISERROR(INDEX([1]Yearly!I$2:I$180,MATCH($A248&amp;$B248,[1]Yearly!$C$2:$C$180&amp;[1]Yearly!$D$2:$D$180,0))),0,(INDEX([1]Yearly!I$2:I$180,MATCH($A248&amp;$B248,[1]Yearly!$C$2:$C$180&amp;[1]Yearly!$D$2:$D$180,0))))</f>
        <v>2</v>
      </c>
      <c r="I248" s="138">
        <f t="array" ref="I248">IF(ISERROR(INDEX([1]Yearly!J$2:J$180,MATCH($A248&amp;$B248,[1]Yearly!$C$2:$C$180&amp;[1]Yearly!$D$2:$D$180,0))),0,(INDEX([1]Yearly!J$2:J$180,MATCH($A248&amp;$B248,[1]Yearly!$C$2:$C$180&amp;[1]Yearly!$D$2:$D$180,0))))</f>
        <v>2</v>
      </c>
      <c r="J248" s="1"/>
      <c r="K248" s="145">
        <f>ROUND(D248*(100000/Appendix!D$19),1)</f>
        <v>0</v>
      </c>
      <c r="L248" s="146">
        <f>ROUND(E248*(100000/Appendix!E$19),1)</f>
        <v>30.5</v>
      </c>
      <c r="M248" s="146">
        <f>ROUND(F248*(100000/Appendix!F$19),1)</f>
        <v>0</v>
      </c>
      <c r="N248" s="146">
        <f>ROUND(G248*(100000/Appendix!G$19),1)</f>
        <v>0</v>
      </c>
      <c r="O248" s="146">
        <f>ROUND(H248*(100000/Appendix!H$19),1)</f>
        <v>60.7</v>
      </c>
      <c r="P248" s="141">
        <f>ROUND(I248*(100000/Appendix!I$19),1)</f>
        <v>60.5</v>
      </c>
      <c r="Q248" s="1"/>
      <c r="R248" s="1"/>
      <c r="S248" s="1"/>
      <c r="T248" s="1"/>
      <c r="U248" s="1"/>
      <c r="V248" s="1"/>
      <c r="W248" s="1"/>
      <c r="X248" s="1"/>
      <c r="Y248" s="1"/>
      <c r="Z248" s="1"/>
      <c r="AA248" s="1"/>
      <c r="AB248" s="1"/>
    </row>
    <row r="249" spans="1:28" x14ac:dyDescent="0.2">
      <c r="A249" s="11">
        <v>16</v>
      </c>
      <c r="B249" s="34">
        <v>14</v>
      </c>
      <c r="C249" s="81" t="s">
        <v>94</v>
      </c>
      <c r="D249" s="143">
        <f t="array" ref="D249">IF(ISERROR(INDEX([1]Yearly!E$2:E$180,MATCH($A249&amp;$B249,[1]Yearly!$C$2:$C$180&amp;[1]Yearly!$D$2:$D$180,0))),0,(INDEX([1]Yearly!E$2:E$180,MATCH($A249&amp;$B249,[1]Yearly!$C$2:$C$180&amp;[1]Yearly!$D$2:$D$180,0))))</f>
        <v>0</v>
      </c>
      <c r="E249" s="144">
        <f t="array" ref="E249">IF(ISERROR(INDEX([1]Yearly!F$2:F$180,MATCH($A249&amp;$B249,[1]Yearly!$C$2:$C$180&amp;[1]Yearly!$D$2:$D$180,0))),0,(INDEX([1]Yearly!F$2:F$180,MATCH($A249&amp;$B249,[1]Yearly!$C$2:$C$180&amp;[1]Yearly!$D$2:$D$180,0))))</f>
        <v>2</v>
      </c>
      <c r="F249" s="144">
        <f t="array" ref="F249">IF(ISERROR(INDEX([1]Yearly!G$2:G$180,MATCH($A249&amp;$B249,[1]Yearly!$C$2:$C$180&amp;[1]Yearly!$D$2:$D$180,0))),0,(INDEX([1]Yearly!G$2:G$180,MATCH($A249&amp;$B249,[1]Yearly!$C$2:$C$180&amp;[1]Yearly!$D$2:$D$180,0))))</f>
        <v>1</v>
      </c>
      <c r="G249" s="144">
        <f t="array" ref="G249">IF(ISERROR(INDEX([1]Yearly!H$2:H$180,MATCH($A249&amp;$B249,[1]Yearly!$C$2:$C$180&amp;[1]Yearly!$D$2:$D$180,0))),0,(INDEX([1]Yearly!H$2:H$180,MATCH($A249&amp;$B249,[1]Yearly!$C$2:$C$180&amp;[1]Yearly!$D$2:$D$180,0))))</f>
        <v>0</v>
      </c>
      <c r="H249" s="144">
        <f t="array" ref="H249">IF(ISERROR(INDEX([1]Yearly!I$2:I$180,MATCH($A249&amp;$B249,[1]Yearly!$C$2:$C$180&amp;[1]Yearly!$D$2:$D$180,0))),0,(INDEX([1]Yearly!I$2:I$180,MATCH($A249&amp;$B249,[1]Yearly!$C$2:$C$180&amp;[1]Yearly!$D$2:$D$180,0))))</f>
        <v>2</v>
      </c>
      <c r="I249" s="138">
        <f t="array" ref="I249">IF(ISERROR(INDEX([1]Yearly!J$2:J$180,MATCH($A249&amp;$B249,[1]Yearly!$C$2:$C$180&amp;[1]Yearly!$D$2:$D$180,0))),0,(INDEX([1]Yearly!J$2:J$180,MATCH($A249&amp;$B249,[1]Yearly!$C$2:$C$180&amp;[1]Yearly!$D$2:$D$180,0))))</f>
        <v>1</v>
      </c>
      <c r="J249" s="1"/>
      <c r="K249" s="145">
        <f>ROUND(D249*(100000/Appendix!D$19),1)</f>
        <v>0</v>
      </c>
      <c r="L249" s="146">
        <f>ROUND(E249*(100000/Appendix!E$19),1)</f>
        <v>61</v>
      </c>
      <c r="M249" s="146">
        <f>ROUND(F249*(100000/Appendix!F$19),1)</f>
        <v>30.6</v>
      </c>
      <c r="N249" s="146">
        <f>ROUND(G249*(100000/Appendix!G$19),1)</f>
        <v>0</v>
      </c>
      <c r="O249" s="146">
        <f>ROUND(H249*(100000/Appendix!H$19),1)</f>
        <v>60.7</v>
      </c>
      <c r="P249" s="141">
        <f>ROUND(I249*(100000/Appendix!I$19),1)</f>
        <v>30.2</v>
      </c>
      <c r="Q249" s="1"/>
      <c r="R249" s="1"/>
      <c r="S249" s="1"/>
      <c r="T249" s="1"/>
      <c r="U249" s="1"/>
      <c r="V249" s="1"/>
      <c r="W249" s="1"/>
      <c r="X249" s="1"/>
      <c r="Y249" s="1"/>
      <c r="Z249" s="1"/>
      <c r="AA249" s="1"/>
      <c r="AB249" s="1"/>
    </row>
    <row r="250" spans="1:28" x14ac:dyDescent="0.2">
      <c r="C250" s="147" t="s">
        <v>37</v>
      </c>
      <c r="D250" s="183">
        <f>SUM(D246:D249)</f>
        <v>0</v>
      </c>
      <c r="E250" s="149">
        <f t="shared" ref="E250:H250" si="75">SUM(E246:E249)</f>
        <v>4</v>
      </c>
      <c r="F250" s="149">
        <f t="shared" si="75"/>
        <v>2</v>
      </c>
      <c r="G250" s="149">
        <f t="shared" si="75"/>
        <v>0</v>
      </c>
      <c r="H250" s="149">
        <f t="shared" si="75"/>
        <v>4</v>
      </c>
      <c r="I250" s="150">
        <f>SUM(I246:I249)</f>
        <v>4</v>
      </c>
      <c r="J250" s="1"/>
      <c r="K250" s="151">
        <f>ROUND(D250*(100000/Appendix!D$19),1)</f>
        <v>0</v>
      </c>
      <c r="L250" s="152">
        <f>ROUND(E250*(100000/Appendix!E$19),1)</f>
        <v>122.1</v>
      </c>
      <c r="M250" s="152">
        <f>ROUND(F250*(100000/Appendix!F$19),1)</f>
        <v>61.2</v>
      </c>
      <c r="N250" s="152">
        <f>ROUND(G250*(100000/Appendix!G$19),1)</f>
        <v>0</v>
      </c>
      <c r="O250" s="152">
        <f>ROUND(H250*(100000/Appendix!H$19),1)</f>
        <v>121.4</v>
      </c>
      <c r="P250" s="153">
        <f>ROUND(I250*(100000/Appendix!I$19),1)</f>
        <v>121</v>
      </c>
      <c r="Q250" s="1"/>
      <c r="R250" s="1"/>
      <c r="S250" s="1"/>
      <c r="T250" s="1"/>
      <c r="U250" s="1"/>
      <c r="V250" s="1"/>
      <c r="W250" s="1"/>
      <c r="X250" s="1"/>
      <c r="Y250" s="1"/>
      <c r="Z250" s="1"/>
      <c r="AA250" s="1"/>
      <c r="AB250" s="1"/>
    </row>
    <row r="251" spans="1:28" s="57" customFormat="1" x14ac:dyDescent="0.2">
      <c r="A251" s="57">
        <v>16</v>
      </c>
      <c r="B251" s="58">
        <v>15</v>
      </c>
      <c r="C251" s="83" t="s">
        <v>95</v>
      </c>
      <c r="D251" s="154">
        <f t="array" ref="D251">IF(ISERROR(INDEX([1]Yearly!E$2:E$180,MATCH($A251&amp;$B251,[1]Yearly!$C$2:$C$180&amp;[1]Yearly!$D$2:$D$180,0))),0,(INDEX([1]Yearly!E$2:E$180,MATCH($A251&amp;$B251,[1]Yearly!$C$2:$C$180&amp;[1]Yearly!$D$2:$D$180,0))))</f>
        <v>0</v>
      </c>
      <c r="E251" s="155">
        <f t="array" ref="E251">IF(ISERROR(INDEX([1]Yearly!F$2:F$180,MATCH($A251&amp;$B251,[1]Yearly!$C$2:$C$180&amp;[1]Yearly!$D$2:$D$180,0))),0,(INDEX([1]Yearly!F$2:F$180,MATCH($A251&amp;$B251,[1]Yearly!$C$2:$C$180&amp;[1]Yearly!$D$2:$D$180,0))))</f>
        <v>1</v>
      </c>
      <c r="F251" s="155">
        <f t="array" ref="F251">IF(ISERROR(INDEX([1]Yearly!G$2:G$180,MATCH($A251&amp;$B251,[1]Yearly!$C$2:$C$180&amp;[1]Yearly!$D$2:$D$180,0))),0,(INDEX([1]Yearly!G$2:G$180,MATCH($A251&amp;$B251,[1]Yearly!$C$2:$C$180&amp;[1]Yearly!$D$2:$D$180,0))))</f>
        <v>3</v>
      </c>
      <c r="G251" s="155">
        <f t="array" ref="G251">IF(ISERROR(INDEX([1]Yearly!H$2:H$180,MATCH($A251&amp;$B251,[1]Yearly!$C$2:$C$180&amp;[1]Yearly!$D$2:$D$180,0))),0,(INDEX([1]Yearly!H$2:H$180,MATCH($A251&amp;$B251,[1]Yearly!$C$2:$C$180&amp;[1]Yearly!$D$2:$D$180,0))))</f>
        <v>3</v>
      </c>
      <c r="H251" s="155">
        <f t="array" ref="H251">IF(ISERROR(INDEX([1]Yearly!I$2:I$180,MATCH($A251&amp;$B251,[1]Yearly!$C$2:$C$180&amp;[1]Yearly!$D$2:$D$180,0))),0,(INDEX([1]Yearly!I$2:I$180,MATCH($A251&amp;$B251,[1]Yearly!$C$2:$C$180&amp;[1]Yearly!$D$2:$D$180,0))))</f>
        <v>2</v>
      </c>
      <c r="I251" s="156">
        <f t="array" ref="I251">IF(ISERROR(INDEX([1]Yearly!J$2:J$180,MATCH($A251&amp;$B251,[1]Yearly!$C$2:$C$180&amp;[1]Yearly!$D$2:$D$180,0))),0,(INDEX([1]Yearly!J$2:J$180,MATCH($A251&amp;$B251,[1]Yearly!$C$2:$C$180&amp;[1]Yearly!$D$2:$D$180,0))))</f>
        <v>3</v>
      </c>
      <c r="J251" s="64"/>
      <c r="K251" s="157">
        <f>ROUND(D251*(100000/Appendix!D$19),1)</f>
        <v>0</v>
      </c>
      <c r="L251" s="158">
        <f>ROUND(E251*(100000/Appendix!E$19),1)</f>
        <v>30.5</v>
      </c>
      <c r="M251" s="158">
        <f>ROUND(F251*(100000/Appendix!F$19),1)</f>
        <v>91.7</v>
      </c>
      <c r="N251" s="158">
        <f>ROUND(G251*(100000/Appendix!G$19),1)</f>
        <v>91.6</v>
      </c>
      <c r="O251" s="158">
        <f>ROUND(H251*(100000/Appendix!H$19),1)</f>
        <v>60.7</v>
      </c>
      <c r="P251" s="159">
        <f>ROUND(I251*(100000/Appendix!I$19),1)</f>
        <v>90.7</v>
      </c>
      <c r="Q251" s="64"/>
      <c r="R251" s="64"/>
      <c r="S251" s="64"/>
      <c r="T251" s="64"/>
      <c r="U251" s="64"/>
      <c r="V251" s="64"/>
      <c r="W251" s="64"/>
      <c r="X251" s="64"/>
      <c r="Y251" s="64"/>
      <c r="Z251" s="64"/>
      <c r="AA251" s="64"/>
      <c r="AB251" s="64"/>
    </row>
    <row r="252" spans="1:28" x14ac:dyDescent="0.2">
      <c r="A252" s="11">
        <v>16</v>
      </c>
      <c r="B252" s="34">
        <v>16</v>
      </c>
      <c r="C252" s="81" t="s">
        <v>39</v>
      </c>
      <c r="D252" s="143">
        <f t="array" ref="D252">IF(ISERROR(INDEX([1]Yearly!E$2:E$180,MATCH($A252&amp;$B252,[1]Yearly!$C$2:$C$180&amp;[1]Yearly!$D$2:$D$180,0))),0,(INDEX([1]Yearly!E$2:E$180,MATCH($A252&amp;$B252,[1]Yearly!$C$2:$C$180&amp;[1]Yearly!$D$2:$D$180,0))))</f>
        <v>0</v>
      </c>
      <c r="E252" s="144">
        <f t="array" ref="E252">IF(ISERROR(INDEX([1]Yearly!F$2:F$180,MATCH($A252&amp;$B252,[1]Yearly!$C$2:$C$180&amp;[1]Yearly!$D$2:$D$180,0))),0,(INDEX([1]Yearly!F$2:F$180,MATCH($A252&amp;$B252,[1]Yearly!$C$2:$C$180&amp;[1]Yearly!$D$2:$D$180,0))))</f>
        <v>0</v>
      </c>
      <c r="F252" s="144">
        <f t="array" ref="F252">IF(ISERROR(INDEX([1]Yearly!G$2:G$180,MATCH($A252&amp;$B252,[1]Yearly!$C$2:$C$180&amp;[1]Yearly!$D$2:$D$180,0))),0,(INDEX([1]Yearly!G$2:G$180,MATCH($A252&amp;$B252,[1]Yearly!$C$2:$C$180&amp;[1]Yearly!$D$2:$D$180,0))))</f>
        <v>1</v>
      </c>
      <c r="G252" s="144">
        <f t="array" ref="G252">IF(ISERROR(INDEX([1]Yearly!H$2:H$180,MATCH($A252&amp;$B252,[1]Yearly!$C$2:$C$180&amp;[1]Yearly!$D$2:$D$180,0))),0,(INDEX([1]Yearly!H$2:H$180,MATCH($A252&amp;$B252,[1]Yearly!$C$2:$C$180&amp;[1]Yearly!$D$2:$D$180,0))))</f>
        <v>0</v>
      </c>
      <c r="H252" s="144">
        <f t="array" ref="H252">IF(ISERROR(INDEX([1]Yearly!I$2:I$180,MATCH($A252&amp;$B252,[1]Yearly!$C$2:$C$180&amp;[1]Yearly!$D$2:$D$180,0))),0,(INDEX([1]Yearly!I$2:I$180,MATCH($A252&amp;$B252,[1]Yearly!$C$2:$C$180&amp;[1]Yearly!$D$2:$D$180,0))))</f>
        <v>0</v>
      </c>
      <c r="I252" s="138">
        <f t="array" ref="I252">IF(ISERROR(INDEX([1]Yearly!J$2:J$180,MATCH($A252&amp;$B252,[1]Yearly!$C$2:$C$180&amp;[1]Yearly!$D$2:$D$180,0))),0,(INDEX([1]Yearly!J$2:J$180,MATCH($A252&amp;$B252,[1]Yearly!$C$2:$C$180&amp;[1]Yearly!$D$2:$D$180,0))))</f>
        <v>0</v>
      </c>
      <c r="J252" s="1"/>
      <c r="K252" s="145">
        <f>ROUND(D252*(100000/Appendix!D$19),1)</f>
        <v>0</v>
      </c>
      <c r="L252" s="146">
        <f>ROUND(E252*(100000/Appendix!E$19),1)</f>
        <v>0</v>
      </c>
      <c r="M252" s="146">
        <f>ROUND(F252*(100000/Appendix!F$19),1)</f>
        <v>30.6</v>
      </c>
      <c r="N252" s="146">
        <f>ROUND(G252*(100000/Appendix!G$19),1)</f>
        <v>0</v>
      </c>
      <c r="O252" s="146">
        <f>ROUND(H252*(100000/Appendix!H$19),1)</f>
        <v>0</v>
      </c>
      <c r="P252" s="141">
        <f>ROUND(I252*(100000/Appendix!I$19),1)</f>
        <v>0</v>
      </c>
      <c r="Q252" s="1"/>
      <c r="R252" s="1"/>
      <c r="S252" s="1"/>
      <c r="T252" s="1"/>
      <c r="U252" s="1"/>
      <c r="V252" s="1"/>
      <c r="W252" s="1"/>
      <c r="X252" s="1"/>
      <c r="Y252" s="1"/>
      <c r="Z252" s="1"/>
      <c r="AA252" s="1"/>
      <c r="AB252" s="1"/>
    </row>
    <row r="253" spans="1:28" x14ac:dyDescent="0.2">
      <c r="C253" s="147" t="s">
        <v>40</v>
      </c>
      <c r="D253" s="183">
        <f>SUM(D251:D252)</f>
        <v>0</v>
      </c>
      <c r="E253" s="149">
        <f t="shared" ref="E253:I253" si="76">SUM(E251:E252)</f>
        <v>1</v>
      </c>
      <c r="F253" s="149">
        <f t="shared" si="76"/>
        <v>4</v>
      </c>
      <c r="G253" s="149">
        <f t="shared" si="76"/>
        <v>3</v>
      </c>
      <c r="H253" s="149">
        <f t="shared" si="76"/>
        <v>2</v>
      </c>
      <c r="I253" s="150">
        <f t="shared" si="76"/>
        <v>3</v>
      </c>
      <c r="J253" s="1"/>
      <c r="K253" s="151">
        <f>ROUND(D253*(100000/Appendix!D$19),1)</f>
        <v>0</v>
      </c>
      <c r="L253" s="152">
        <f>ROUND(E253*(100000/Appendix!E$19),1)</f>
        <v>30.5</v>
      </c>
      <c r="M253" s="152">
        <f>ROUND(F253*(100000/Appendix!F$19),1)</f>
        <v>122.3</v>
      </c>
      <c r="N253" s="152">
        <f>ROUND(G253*(100000/Appendix!G$19),1)</f>
        <v>91.6</v>
      </c>
      <c r="O253" s="152">
        <f>ROUND(H253*(100000/Appendix!H$19),1)</f>
        <v>60.7</v>
      </c>
      <c r="P253" s="153">
        <f>ROUND(I253*(100000/Appendix!I$19),1)</f>
        <v>90.7</v>
      </c>
      <c r="Q253" s="1"/>
      <c r="R253" s="1"/>
      <c r="S253" s="1"/>
      <c r="T253" s="1"/>
      <c r="U253" s="1"/>
      <c r="V253" s="1"/>
      <c r="W253" s="1"/>
      <c r="X253" s="1"/>
      <c r="Y253" s="1"/>
      <c r="Z253" s="1"/>
      <c r="AA253" s="1"/>
      <c r="AB253" s="1"/>
    </row>
    <row r="254" spans="1:28" ht="13.5" thickBot="1" x14ac:dyDescent="0.25">
      <c r="C254" s="167" t="s">
        <v>41</v>
      </c>
      <c r="D254" s="185">
        <f>D238+D241+D244+D245+D250+D253</f>
        <v>86</v>
      </c>
      <c r="E254" s="169">
        <f t="shared" ref="E254:H254" si="77">E238+E241+E244+E245+E250+E253</f>
        <v>116</v>
      </c>
      <c r="F254" s="169">
        <f t="shared" si="77"/>
        <v>88</v>
      </c>
      <c r="G254" s="169">
        <f t="shared" si="77"/>
        <v>67</v>
      </c>
      <c r="H254" s="169">
        <f t="shared" si="77"/>
        <v>86</v>
      </c>
      <c r="I254" s="170">
        <f>I238+I241+I244+I245+I250+I253</f>
        <v>67</v>
      </c>
      <c r="J254" s="1"/>
      <c r="K254" s="171">
        <f>ROUND(D254*(100000/Appendix!D$19),1)</f>
        <v>2595.8000000000002</v>
      </c>
      <c r="L254" s="172">
        <f>ROUND(E254*(100000/Appendix!E$19),1)</f>
        <v>3539.8</v>
      </c>
      <c r="M254" s="172">
        <f>ROUND(F254*(100000/Appendix!F$19),1)</f>
        <v>2691.1</v>
      </c>
      <c r="N254" s="172">
        <f>ROUND(G254*(100000/Appendix!G$19),1)</f>
        <v>2046.4</v>
      </c>
      <c r="O254" s="172">
        <f>ROUND(H254*(100000/Appendix!H$19),1)</f>
        <v>2610</v>
      </c>
      <c r="P254" s="173">
        <f>ROUND(I254*(100000/Appendix!I$19),1)</f>
        <v>2026.6</v>
      </c>
      <c r="Q254" s="1"/>
      <c r="R254" s="1"/>
      <c r="S254" s="1"/>
      <c r="T254" s="1"/>
      <c r="U254" s="1"/>
      <c r="V254" s="1"/>
      <c r="W254" s="1"/>
      <c r="X254" s="1"/>
      <c r="Y254" s="1"/>
      <c r="Z254" s="1"/>
      <c r="AA254" s="1"/>
      <c r="AB254" s="1"/>
    </row>
    <row r="255" spans="1:28" ht="13.5" thickTop="1" x14ac:dyDescent="0.2">
      <c r="A255" s="11">
        <v>16</v>
      </c>
      <c r="B255" s="34">
        <v>17</v>
      </c>
      <c r="C255" s="81" t="s">
        <v>96</v>
      </c>
      <c r="D255" s="143">
        <f t="array" ref="D255">IF(ISERROR(INDEX([1]Yearly!E$2:E$180,MATCH($A255&amp;$B255,[1]Yearly!$C$2:$C$180&amp;[1]Yearly!$D$2:$D$180,0))),0,(INDEX([1]Yearly!E$2:E$180,MATCH($A255&amp;$B255,[1]Yearly!$C$2:$C$180&amp;[1]Yearly!$D$2:$D$180,0))))</f>
        <v>13</v>
      </c>
      <c r="E255" s="144">
        <f t="array" ref="E255">IF(ISERROR(INDEX([1]Yearly!F$2:F$180,MATCH($A255&amp;$B255,[1]Yearly!$C$2:$C$180&amp;[1]Yearly!$D$2:$D$180,0))),0,(INDEX([1]Yearly!F$2:F$180,MATCH($A255&amp;$B255,[1]Yearly!$C$2:$C$180&amp;[1]Yearly!$D$2:$D$180,0))))</f>
        <v>29</v>
      </c>
      <c r="F255" s="144">
        <f t="array" ref="F255">IF(ISERROR(INDEX([1]Yearly!G$2:G$180,MATCH($A255&amp;$B255,[1]Yearly!$C$2:$C$180&amp;[1]Yearly!$D$2:$D$180,0))),0,(INDEX([1]Yearly!G$2:G$180,MATCH($A255&amp;$B255,[1]Yearly!$C$2:$C$180&amp;[1]Yearly!$D$2:$D$180,0))))</f>
        <v>13</v>
      </c>
      <c r="G255" s="144">
        <f t="array" ref="G255">IF(ISERROR(INDEX([1]Yearly!H$2:H$180,MATCH($A255&amp;$B255,[1]Yearly!$C$2:$C$180&amp;[1]Yearly!$D$2:$D$180,0))),0,(INDEX([1]Yearly!H$2:H$180,MATCH($A255&amp;$B255,[1]Yearly!$C$2:$C$180&amp;[1]Yearly!$D$2:$D$180,0))))</f>
        <v>24</v>
      </c>
      <c r="H255" s="144">
        <f t="array" ref="H255">IF(ISERROR(INDEX([1]Yearly!I$2:I$180,MATCH($A255&amp;$B255,[1]Yearly!$C$2:$C$180&amp;[1]Yearly!$D$2:$D$180,0))),0,(INDEX([1]Yearly!I$2:I$180,MATCH($A255&amp;$B255,[1]Yearly!$C$2:$C$180&amp;[1]Yearly!$D$2:$D$180,0))))</f>
        <v>33</v>
      </c>
      <c r="I255" s="138">
        <f t="array" ref="I255">IF(ISERROR(INDEX([1]Yearly!J$2:J$180,MATCH($A255&amp;$B255,[1]Yearly!$C$2:$C$180&amp;[1]Yearly!$D$2:$D$180,0))),0,(INDEX([1]Yearly!J$2:J$180,MATCH($A255&amp;$B255,[1]Yearly!$C$2:$C$180&amp;[1]Yearly!$D$2:$D$180,0))))</f>
        <v>29</v>
      </c>
      <c r="J255" s="1"/>
      <c r="K255" s="145">
        <f>ROUND(D255*(100000/Appendix!D$19),1)</f>
        <v>392.4</v>
      </c>
      <c r="L255" s="146">
        <f>ROUND(E255*(100000/Appendix!E$19),1)</f>
        <v>885</v>
      </c>
      <c r="M255" s="146">
        <f>ROUND(F255*(100000/Appendix!F$19),1)</f>
        <v>397.6</v>
      </c>
      <c r="N255" s="146">
        <f>ROUND(G255*(100000/Appendix!G$19),1)</f>
        <v>733</v>
      </c>
      <c r="O255" s="146">
        <f>ROUND(H255*(100000/Appendix!H$19),1)</f>
        <v>1001.5</v>
      </c>
      <c r="P255" s="141">
        <f>ROUND(I255*(100000/Appendix!I$19),1)</f>
        <v>877.2</v>
      </c>
      <c r="Q255" s="1"/>
      <c r="R255" s="1"/>
      <c r="S255" s="1"/>
      <c r="T255" s="1"/>
      <c r="U255" s="1"/>
      <c r="V255" s="1"/>
      <c r="W255" s="1"/>
      <c r="X255" s="1"/>
      <c r="Y255" s="1"/>
      <c r="Z255" s="1"/>
      <c r="AA255" s="1"/>
      <c r="AB255" s="1"/>
    </row>
    <row r="256" spans="1:28" x14ac:dyDescent="0.2">
      <c r="A256" s="11">
        <v>16</v>
      </c>
      <c r="B256" s="34">
        <v>18</v>
      </c>
      <c r="C256" s="81" t="s">
        <v>97</v>
      </c>
      <c r="D256" s="143">
        <f t="array" ref="D256">IF(ISERROR(INDEX([1]Yearly!E$2:E$180,MATCH($A256&amp;$B256,[1]Yearly!$C$2:$C$180&amp;[1]Yearly!$D$2:$D$180,0))),0,(INDEX([1]Yearly!E$2:E$180,MATCH($A256&amp;$B256,[1]Yearly!$C$2:$C$180&amp;[1]Yearly!$D$2:$D$180,0))))</f>
        <v>0</v>
      </c>
      <c r="E256" s="144">
        <f t="array" ref="E256">IF(ISERROR(INDEX([1]Yearly!F$2:F$180,MATCH($A256&amp;$B256,[1]Yearly!$C$2:$C$180&amp;[1]Yearly!$D$2:$D$180,0))),0,(INDEX([1]Yearly!F$2:F$180,MATCH($A256&amp;$B256,[1]Yearly!$C$2:$C$180&amp;[1]Yearly!$D$2:$D$180,0))))</f>
        <v>4</v>
      </c>
      <c r="F256" s="144">
        <f t="array" ref="F256">IF(ISERROR(INDEX([1]Yearly!G$2:G$180,MATCH($A256&amp;$B256,[1]Yearly!$C$2:$C$180&amp;[1]Yearly!$D$2:$D$180,0))),0,(INDEX([1]Yearly!G$2:G$180,MATCH($A256&amp;$B256,[1]Yearly!$C$2:$C$180&amp;[1]Yearly!$D$2:$D$180,0))))</f>
        <v>2</v>
      </c>
      <c r="G256" s="144">
        <f t="array" ref="G256">IF(ISERROR(INDEX([1]Yearly!H$2:H$180,MATCH($A256&amp;$B256,[1]Yearly!$C$2:$C$180&amp;[1]Yearly!$D$2:$D$180,0))),0,(INDEX([1]Yearly!H$2:H$180,MATCH($A256&amp;$B256,[1]Yearly!$C$2:$C$180&amp;[1]Yearly!$D$2:$D$180,0))))</f>
        <v>1</v>
      </c>
      <c r="H256" s="144">
        <f t="array" ref="H256">IF(ISERROR(INDEX([1]Yearly!I$2:I$180,MATCH($A256&amp;$B256,[1]Yearly!$C$2:$C$180&amp;[1]Yearly!$D$2:$D$180,0))),0,(INDEX([1]Yearly!I$2:I$180,MATCH($A256&amp;$B256,[1]Yearly!$C$2:$C$180&amp;[1]Yearly!$D$2:$D$180,0))))</f>
        <v>2</v>
      </c>
      <c r="I256" s="138">
        <f t="array" ref="I256">IF(ISERROR(INDEX([1]Yearly!J$2:J$180,MATCH($A256&amp;$B256,[1]Yearly!$C$2:$C$180&amp;[1]Yearly!$D$2:$D$180,0))),0,(INDEX([1]Yearly!J$2:J$180,MATCH($A256&amp;$B256,[1]Yearly!$C$2:$C$180&amp;[1]Yearly!$D$2:$D$180,0))))</f>
        <v>3</v>
      </c>
      <c r="J256" s="1"/>
      <c r="K256" s="145">
        <f>ROUND(D256*(100000/Appendix!D$19),1)</f>
        <v>0</v>
      </c>
      <c r="L256" s="146">
        <f>ROUND(E256*(100000/Appendix!E$19),1)</f>
        <v>122.1</v>
      </c>
      <c r="M256" s="146">
        <f>ROUND(F256*(100000/Appendix!F$19),1)</f>
        <v>61.2</v>
      </c>
      <c r="N256" s="146">
        <f>ROUND(G256*(100000/Appendix!G$19),1)</f>
        <v>30.5</v>
      </c>
      <c r="O256" s="146">
        <f>ROUND(H256*(100000/Appendix!H$19),1)</f>
        <v>60.7</v>
      </c>
      <c r="P256" s="141">
        <f>ROUND(I256*(100000/Appendix!I$19),1)</f>
        <v>90.7</v>
      </c>
      <c r="Q256" s="1"/>
      <c r="R256" s="1"/>
      <c r="S256" s="1"/>
      <c r="T256" s="1"/>
      <c r="U256" s="1"/>
      <c r="V256" s="1"/>
      <c r="W256" s="1"/>
      <c r="X256" s="1"/>
      <c r="Y256" s="1"/>
      <c r="Z256" s="1"/>
      <c r="AA256" s="1"/>
      <c r="AB256" s="1"/>
    </row>
    <row r="257" spans="1:28" x14ac:dyDescent="0.2">
      <c r="C257" s="147" t="s">
        <v>98</v>
      </c>
      <c r="D257" s="183">
        <f>SUM(D255:D256)</f>
        <v>13</v>
      </c>
      <c r="E257" s="149">
        <f t="shared" ref="E257:I257" si="78">SUM(E255:E256)</f>
        <v>33</v>
      </c>
      <c r="F257" s="149">
        <f t="shared" si="78"/>
        <v>15</v>
      </c>
      <c r="G257" s="149">
        <f t="shared" si="78"/>
        <v>25</v>
      </c>
      <c r="H257" s="149">
        <f t="shared" si="78"/>
        <v>35</v>
      </c>
      <c r="I257" s="150">
        <f t="shared" si="78"/>
        <v>32</v>
      </c>
      <c r="J257" s="1"/>
      <c r="K257" s="151">
        <f>ROUND(D257*(100000/Appendix!D$19),1)</f>
        <v>392.4</v>
      </c>
      <c r="L257" s="152">
        <f>ROUND(E257*(100000/Appendix!E$19),1)</f>
        <v>1007</v>
      </c>
      <c r="M257" s="152">
        <f>ROUND(F257*(100000/Appendix!F$19),1)</f>
        <v>458.7</v>
      </c>
      <c r="N257" s="152">
        <f>ROUND(G257*(100000/Appendix!G$19),1)</f>
        <v>763.6</v>
      </c>
      <c r="O257" s="152">
        <f>ROUND(H257*(100000/Appendix!H$19),1)</f>
        <v>1062.2</v>
      </c>
      <c r="P257" s="153">
        <f>ROUND(I257*(100000/Appendix!I$19),1)</f>
        <v>967.9</v>
      </c>
      <c r="Q257" s="1"/>
      <c r="R257" s="1"/>
      <c r="S257" s="1"/>
      <c r="T257" s="1"/>
      <c r="U257" s="1"/>
      <c r="V257" s="1"/>
      <c r="W257" s="1"/>
      <c r="X257" s="1"/>
      <c r="Y257" s="1"/>
      <c r="Z257" s="1"/>
      <c r="AA257" s="1"/>
      <c r="AB257" s="1"/>
    </row>
    <row r="258" spans="1:28" x14ac:dyDescent="0.2">
      <c r="A258" s="11">
        <v>16</v>
      </c>
      <c r="B258" s="34">
        <v>19</v>
      </c>
      <c r="C258" s="81" t="s">
        <v>99</v>
      </c>
      <c r="D258" s="143">
        <f t="array" ref="D258">IF(ISERROR(INDEX([1]Yearly!E$2:E$180,MATCH($A258&amp;$B258,[1]Yearly!$C$2:$C$180&amp;[1]Yearly!$D$2:$D$180,0))),0,(INDEX([1]Yearly!E$2:E$180,MATCH($A258&amp;$B258,[1]Yearly!$C$2:$C$180&amp;[1]Yearly!$D$2:$D$180,0))))</f>
        <v>29</v>
      </c>
      <c r="E258" s="144">
        <f t="array" ref="E258">IF(ISERROR(INDEX([1]Yearly!F$2:F$180,MATCH($A258&amp;$B258,[1]Yearly!$C$2:$C$180&amp;[1]Yearly!$D$2:$D$180,0))),0,(INDEX([1]Yearly!F$2:F$180,MATCH($A258&amp;$B258,[1]Yearly!$C$2:$C$180&amp;[1]Yearly!$D$2:$D$180,0))))</f>
        <v>62</v>
      </c>
      <c r="F258" s="144">
        <f t="array" ref="F258">IF(ISERROR(INDEX([1]Yearly!G$2:G$180,MATCH($A258&amp;$B258,[1]Yearly!$C$2:$C$180&amp;[1]Yearly!$D$2:$D$180,0))),0,(INDEX([1]Yearly!G$2:G$180,MATCH($A258&amp;$B258,[1]Yearly!$C$2:$C$180&amp;[1]Yearly!$D$2:$D$180,0))))</f>
        <v>28</v>
      </c>
      <c r="G258" s="144">
        <f t="array" ref="G258">IF(ISERROR(INDEX([1]Yearly!H$2:H$180,MATCH($A258&amp;$B258,[1]Yearly!$C$2:$C$180&amp;[1]Yearly!$D$2:$D$180,0))),0,(INDEX([1]Yearly!H$2:H$180,MATCH($A258&amp;$B258,[1]Yearly!$C$2:$C$180&amp;[1]Yearly!$D$2:$D$180,0))))</f>
        <v>14</v>
      </c>
      <c r="H258" s="144">
        <f t="array" ref="H258">IF(ISERROR(INDEX([1]Yearly!I$2:I$180,MATCH($A258&amp;$B258,[1]Yearly!$C$2:$C$180&amp;[1]Yearly!$D$2:$D$180,0))),0,(INDEX([1]Yearly!I$2:I$180,MATCH($A258&amp;$B258,[1]Yearly!$C$2:$C$180&amp;[1]Yearly!$D$2:$D$180,0))))</f>
        <v>42</v>
      </c>
      <c r="I258" s="138">
        <f t="array" ref="I258">IF(ISERROR(INDEX([1]Yearly!J$2:J$180,MATCH($A258&amp;$B258,[1]Yearly!$C$2:$C$180&amp;[1]Yearly!$D$2:$D$180,0))),0,(INDEX([1]Yearly!J$2:J$180,MATCH($A258&amp;$B258,[1]Yearly!$C$2:$C$180&amp;[1]Yearly!$D$2:$D$180,0))))</f>
        <v>38</v>
      </c>
      <c r="J258" s="1"/>
      <c r="K258" s="145">
        <f>ROUND(D258*(100000/Appendix!D$19),1)</f>
        <v>875.3</v>
      </c>
      <c r="L258" s="146">
        <f>ROUND(E258*(100000/Appendix!E$19),1)</f>
        <v>1892</v>
      </c>
      <c r="M258" s="146">
        <f>ROUND(F258*(100000/Appendix!F$19),1)</f>
        <v>856.3</v>
      </c>
      <c r="N258" s="146">
        <f>ROUND(G258*(100000/Appendix!G$19),1)</f>
        <v>427.6</v>
      </c>
      <c r="O258" s="146">
        <f>ROUND(H258*(100000/Appendix!H$19),1)</f>
        <v>1274.7</v>
      </c>
      <c r="P258" s="141">
        <f>ROUND(I258*(100000/Appendix!I$19),1)</f>
        <v>1149.4000000000001</v>
      </c>
      <c r="Q258" s="1"/>
      <c r="R258" s="1"/>
      <c r="S258" s="1"/>
      <c r="T258" s="1"/>
      <c r="U258" s="1"/>
      <c r="V258" s="1"/>
      <c r="W258" s="1"/>
      <c r="X258" s="1"/>
      <c r="Y258" s="1"/>
      <c r="Z258" s="1"/>
      <c r="AA258" s="1"/>
      <c r="AB258" s="1"/>
    </row>
    <row r="259" spans="1:28" x14ac:dyDescent="0.2">
      <c r="A259" s="11">
        <v>16</v>
      </c>
      <c r="B259" s="34">
        <v>20</v>
      </c>
      <c r="C259" s="81" t="s">
        <v>100</v>
      </c>
      <c r="D259" s="143">
        <f t="array" ref="D259">IF(ISERROR(INDEX([1]Yearly!E$2:E$180,MATCH($A259&amp;$B259,[1]Yearly!$C$2:$C$180&amp;[1]Yearly!$D$2:$D$180,0))),0,(INDEX([1]Yearly!E$2:E$180,MATCH($A259&amp;$B259,[1]Yearly!$C$2:$C$180&amp;[1]Yearly!$D$2:$D$180,0))))</f>
        <v>2</v>
      </c>
      <c r="E259" s="144">
        <f t="array" ref="E259">IF(ISERROR(INDEX([1]Yearly!F$2:F$180,MATCH($A259&amp;$B259,[1]Yearly!$C$2:$C$180&amp;[1]Yearly!$D$2:$D$180,0))),0,(INDEX([1]Yearly!F$2:F$180,MATCH($A259&amp;$B259,[1]Yearly!$C$2:$C$180&amp;[1]Yearly!$D$2:$D$180,0))))</f>
        <v>7</v>
      </c>
      <c r="F259" s="144">
        <f t="array" ref="F259">IF(ISERROR(INDEX([1]Yearly!G$2:G$180,MATCH($A259&amp;$B259,[1]Yearly!$C$2:$C$180&amp;[1]Yearly!$D$2:$D$180,0))),0,(INDEX([1]Yearly!G$2:G$180,MATCH($A259&amp;$B259,[1]Yearly!$C$2:$C$180&amp;[1]Yearly!$D$2:$D$180,0))))</f>
        <v>3</v>
      </c>
      <c r="G259" s="144">
        <f t="array" ref="G259">IF(ISERROR(INDEX([1]Yearly!H$2:H$180,MATCH($A259&amp;$B259,[1]Yearly!$C$2:$C$180&amp;[1]Yearly!$D$2:$D$180,0))),0,(INDEX([1]Yearly!H$2:H$180,MATCH($A259&amp;$B259,[1]Yearly!$C$2:$C$180&amp;[1]Yearly!$D$2:$D$180,0))))</f>
        <v>1</v>
      </c>
      <c r="H259" s="144">
        <f t="array" ref="H259">IF(ISERROR(INDEX([1]Yearly!I$2:I$180,MATCH($A259&amp;$B259,[1]Yearly!$C$2:$C$180&amp;[1]Yearly!$D$2:$D$180,0))),0,(INDEX([1]Yearly!I$2:I$180,MATCH($A259&amp;$B259,[1]Yearly!$C$2:$C$180&amp;[1]Yearly!$D$2:$D$180,0))))</f>
        <v>1</v>
      </c>
      <c r="I259" s="138">
        <f t="array" ref="I259">IF(ISERROR(INDEX([1]Yearly!J$2:J$180,MATCH($A259&amp;$B259,[1]Yearly!$C$2:$C$180&amp;[1]Yearly!$D$2:$D$180,0))),0,(INDEX([1]Yearly!J$2:J$180,MATCH($A259&amp;$B259,[1]Yearly!$C$2:$C$180&amp;[1]Yearly!$D$2:$D$180,0))))</f>
        <v>3</v>
      </c>
      <c r="J259" s="1"/>
      <c r="K259" s="145">
        <f>ROUND(D259*(100000/Appendix!D$19),1)</f>
        <v>60.4</v>
      </c>
      <c r="L259" s="146">
        <f>ROUND(E259*(100000/Appendix!E$19),1)</f>
        <v>213.6</v>
      </c>
      <c r="M259" s="146">
        <f>ROUND(F259*(100000/Appendix!F$19),1)</f>
        <v>91.7</v>
      </c>
      <c r="N259" s="146">
        <f>ROUND(G259*(100000/Appendix!G$19),1)</f>
        <v>30.5</v>
      </c>
      <c r="O259" s="146">
        <f>ROUND(H259*(100000/Appendix!H$19),1)</f>
        <v>30.3</v>
      </c>
      <c r="P259" s="141">
        <f>ROUND(I259*(100000/Appendix!I$19),1)</f>
        <v>90.7</v>
      </c>
      <c r="Q259" s="1"/>
      <c r="R259" s="1"/>
      <c r="S259" s="1"/>
      <c r="T259" s="1"/>
      <c r="U259" s="1"/>
      <c r="V259" s="1"/>
      <c r="W259" s="1"/>
      <c r="X259" s="1"/>
      <c r="Y259" s="1"/>
      <c r="Z259" s="1"/>
      <c r="AA259" s="1"/>
      <c r="AB259" s="1"/>
    </row>
    <row r="260" spans="1:28" x14ac:dyDescent="0.2">
      <c r="C260" s="147" t="s">
        <v>101</v>
      </c>
      <c r="D260" s="183">
        <f>SUM(D258:D259)</f>
        <v>31</v>
      </c>
      <c r="E260" s="149">
        <f t="shared" ref="E260:I260" si="79">SUM(E258:E259)</f>
        <v>69</v>
      </c>
      <c r="F260" s="149">
        <f t="shared" si="79"/>
        <v>31</v>
      </c>
      <c r="G260" s="149">
        <f t="shared" si="79"/>
        <v>15</v>
      </c>
      <c r="H260" s="149">
        <f t="shared" si="79"/>
        <v>43</v>
      </c>
      <c r="I260" s="150">
        <f t="shared" si="79"/>
        <v>41</v>
      </c>
      <c r="J260" s="1"/>
      <c r="K260" s="151">
        <f>ROUND(D260*(100000/Appendix!D$19),1)</f>
        <v>935.7</v>
      </c>
      <c r="L260" s="152">
        <f>ROUND(E260*(100000/Appendix!E$19),1)</f>
        <v>2105.6</v>
      </c>
      <c r="M260" s="152">
        <f>ROUND(F260*(100000/Appendix!F$19),1)</f>
        <v>948</v>
      </c>
      <c r="N260" s="152">
        <f>ROUND(G260*(100000/Appendix!G$19),1)</f>
        <v>458.2</v>
      </c>
      <c r="O260" s="152">
        <f>ROUND(H260*(100000/Appendix!H$19),1)</f>
        <v>1305</v>
      </c>
      <c r="P260" s="153">
        <f>ROUND(I260*(100000/Appendix!I$19),1)</f>
        <v>1240.2</v>
      </c>
      <c r="Q260" s="1"/>
      <c r="R260" s="1"/>
      <c r="S260" s="1"/>
      <c r="T260" s="1"/>
      <c r="U260" s="1"/>
      <c r="V260" s="1"/>
      <c r="W260" s="1"/>
      <c r="X260" s="1"/>
      <c r="Y260" s="1"/>
      <c r="Z260" s="1"/>
      <c r="AA260" s="1"/>
      <c r="AB260" s="1"/>
    </row>
    <row r="261" spans="1:28" x14ac:dyDescent="0.2">
      <c r="A261" s="11">
        <v>16</v>
      </c>
      <c r="B261" s="34">
        <v>23</v>
      </c>
      <c r="C261" s="81" t="s">
        <v>102</v>
      </c>
      <c r="D261" s="143">
        <f t="array" ref="D261">IF(ISERROR(INDEX([1]Yearly!E$2:E$180,MATCH($A261&amp;$B261,[1]Yearly!$C$2:$C$180&amp;[1]Yearly!$D$2:$D$180,0))),0,(INDEX([1]Yearly!E$2:E$180,MATCH($A261&amp;$B261,[1]Yearly!$C$2:$C$180&amp;[1]Yearly!$D$2:$D$180,0))))</f>
        <v>9</v>
      </c>
      <c r="E261" s="144">
        <f t="array" ref="E261">IF(ISERROR(INDEX([1]Yearly!F$2:F$180,MATCH($A261&amp;$B261,[1]Yearly!$C$2:$C$180&amp;[1]Yearly!$D$2:$D$180,0))),0,(INDEX([1]Yearly!F$2:F$180,MATCH($A261&amp;$B261,[1]Yearly!$C$2:$C$180&amp;[1]Yearly!$D$2:$D$180,0))))</f>
        <v>12</v>
      </c>
      <c r="F261" s="144">
        <f t="array" ref="F261">IF(ISERROR(INDEX([1]Yearly!G$2:G$180,MATCH($A261&amp;$B261,[1]Yearly!$C$2:$C$180&amp;[1]Yearly!$D$2:$D$180,0))),0,(INDEX([1]Yearly!G$2:G$180,MATCH($A261&amp;$B261,[1]Yearly!$C$2:$C$180&amp;[1]Yearly!$D$2:$D$180,0))))</f>
        <v>17</v>
      </c>
      <c r="G261" s="144">
        <f t="array" ref="G261">IF(ISERROR(INDEX([1]Yearly!H$2:H$180,MATCH($A261&amp;$B261,[1]Yearly!$C$2:$C$180&amp;[1]Yearly!$D$2:$D$180,0))),0,(INDEX([1]Yearly!H$2:H$180,MATCH($A261&amp;$B261,[1]Yearly!$C$2:$C$180&amp;[1]Yearly!$D$2:$D$180,0))))</f>
        <v>5</v>
      </c>
      <c r="H261" s="144">
        <f t="array" ref="H261">IF(ISERROR(INDEX([1]Yearly!I$2:I$180,MATCH($A261&amp;$B261,[1]Yearly!$C$2:$C$180&amp;[1]Yearly!$D$2:$D$180,0))),0,(INDEX([1]Yearly!I$2:I$180,MATCH($A261&amp;$B261,[1]Yearly!$C$2:$C$180&amp;[1]Yearly!$D$2:$D$180,0))))</f>
        <v>18</v>
      </c>
      <c r="I261" s="138">
        <f t="array" ref="I261">IF(ISERROR(INDEX([1]Yearly!J$2:J$180,MATCH($A261&amp;$B261,[1]Yearly!$C$2:$C$180&amp;[1]Yearly!$D$2:$D$180,0))),0,(INDEX([1]Yearly!J$2:J$180,MATCH($A261&amp;$B261,[1]Yearly!$C$2:$C$180&amp;[1]Yearly!$D$2:$D$180,0))))</f>
        <v>8</v>
      </c>
      <c r="J261" s="1"/>
      <c r="K261" s="145">
        <f>ROUND(D261*(100000/Appendix!D$19),1)</f>
        <v>271.7</v>
      </c>
      <c r="L261" s="146">
        <f>ROUND(E261*(100000/Appendix!E$19),1)</f>
        <v>366.2</v>
      </c>
      <c r="M261" s="146">
        <f>ROUND(F261*(100000/Appendix!F$19),1)</f>
        <v>519.9</v>
      </c>
      <c r="N261" s="146">
        <f>ROUND(G261*(100000/Appendix!G$19),1)</f>
        <v>152.69999999999999</v>
      </c>
      <c r="O261" s="146">
        <f>ROUND(H261*(100000/Appendix!H$19),1)</f>
        <v>546.29999999999995</v>
      </c>
      <c r="P261" s="141">
        <f>ROUND(I261*(100000/Appendix!I$19),1)</f>
        <v>242</v>
      </c>
      <c r="Q261" s="1"/>
      <c r="R261" s="1"/>
      <c r="S261" s="1"/>
      <c r="T261" s="1"/>
      <c r="U261" s="1"/>
      <c r="V261" s="1"/>
      <c r="W261" s="1"/>
      <c r="X261" s="1"/>
      <c r="Y261" s="1"/>
      <c r="Z261" s="1"/>
      <c r="AA261" s="1"/>
      <c r="AB261" s="1"/>
    </row>
    <row r="262" spans="1:28" x14ac:dyDescent="0.2">
      <c r="A262" s="11">
        <v>16</v>
      </c>
      <c r="B262" s="34">
        <v>24</v>
      </c>
      <c r="C262" s="81" t="s">
        <v>103</v>
      </c>
      <c r="D262" s="143">
        <f t="array" ref="D262">IF(ISERROR(INDEX([1]Yearly!E$2:E$180,MATCH($A262&amp;$B262,[1]Yearly!$C$2:$C$180&amp;[1]Yearly!$D$2:$D$180,0))),0,(INDEX([1]Yearly!E$2:E$180,MATCH($A262&amp;$B262,[1]Yearly!$C$2:$C$180&amp;[1]Yearly!$D$2:$D$180,0))))</f>
        <v>3</v>
      </c>
      <c r="E262" s="144">
        <f t="array" ref="E262">IF(ISERROR(INDEX([1]Yearly!F$2:F$180,MATCH($A262&amp;$B262,[1]Yearly!$C$2:$C$180&amp;[1]Yearly!$D$2:$D$180,0))),0,(INDEX([1]Yearly!F$2:F$180,MATCH($A262&amp;$B262,[1]Yearly!$C$2:$C$180&amp;[1]Yearly!$D$2:$D$180,0))))</f>
        <v>5</v>
      </c>
      <c r="F262" s="144">
        <f t="array" ref="F262">IF(ISERROR(INDEX([1]Yearly!G$2:G$180,MATCH($A262&amp;$B262,[1]Yearly!$C$2:$C$180&amp;[1]Yearly!$D$2:$D$180,0))),0,(INDEX([1]Yearly!G$2:G$180,MATCH($A262&amp;$B262,[1]Yearly!$C$2:$C$180&amp;[1]Yearly!$D$2:$D$180,0))))</f>
        <v>7</v>
      </c>
      <c r="G262" s="144">
        <f t="array" ref="G262">IF(ISERROR(INDEX([1]Yearly!H$2:H$180,MATCH($A262&amp;$B262,[1]Yearly!$C$2:$C$180&amp;[1]Yearly!$D$2:$D$180,0))),0,(INDEX([1]Yearly!H$2:H$180,MATCH($A262&amp;$B262,[1]Yearly!$C$2:$C$180&amp;[1]Yearly!$D$2:$D$180,0))))</f>
        <v>4</v>
      </c>
      <c r="H262" s="144">
        <f t="array" ref="H262">IF(ISERROR(INDEX([1]Yearly!I$2:I$180,MATCH($A262&amp;$B262,[1]Yearly!$C$2:$C$180&amp;[1]Yearly!$D$2:$D$180,0))),0,(INDEX([1]Yearly!I$2:I$180,MATCH($A262&amp;$B262,[1]Yearly!$C$2:$C$180&amp;[1]Yearly!$D$2:$D$180,0))))</f>
        <v>6</v>
      </c>
      <c r="I262" s="138">
        <f t="array" ref="I262">IF(ISERROR(INDEX([1]Yearly!J$2:J$180,MATCH($A262&amp;$B262,[1]Yearly!$C$2:$C$180&amp;[1]Yearly!$D$2:$D$180,0))),0,(INDEX([1]Yearly!J$2:J$180,MATCH($A262&amp;$B262,[1]Yearly!$C$2:$C$180&amp;[1]Yearly!$D$2:$D$180,0))))</f>
        <v>3</v>
      </c>
      <c r="J262" s="1"/>
      <c r="K262" s="145">
        <f>ROUND(D262*(100000/Appendix!D$19),1)</f>
        <v>90.6</v>
      </c>
      <c r="L262" s="146">
        <f>ROUND(E262*(100000/Appendix!E$19),1)</f>
        <v>152.6</v>
      </c>
      <c r="M262" s="146">
        <f>ROUND(F262*(100000/Appendix!F$19),1)</f>
        <v>214.1</v>
      </c>
      <c r="N262" s="146">
        <f>ROUND(G262*(100000/Appendix!G$19),1)</f>
        <v>122.2</v>
      </c>
      <c r="O262" s="146">
        <f>ROUND(H262*(100000/Appendix!H$19),1)</f>
        <v>182.1</v>
      </c>
      <c r="P262" s="141">
        <f>ROUND(I262*(100000/Appendix!I$19),1)</f>
        <v>90.7</v>
      </c>
      <c r="Q262" s="1"/>
      <c r="R262" s="1"/>
      <c r="S262" s="1"/>
      <c r="T262" s="1"/>
      <c r="U262" s="1"/>
      <c r="V262" s="1"/>
      <c r="W262" s="1"/>
      <c r="X262" s="1"/>
      <c r="Y262" s="1"/>
      <c r="Z262" s="1"/>
      <c r="AA262" s="1"/>
      <c r="AB262" s="1"/>
    </row>
    <row r="263" spans="1:28" x14ac:dyDescent="0.2">
      <c r="C263" s="147" t="s">
        <v>50</v>
      </c>
      <c r="D263" s="183">
        <f>SUM(D261:D262)</f>
        <v>12</v>
      </c>
      <c r="E263" s="149">
        <f t="shared" ref="E263:I263" si="80">SUM(E261:E262)</f>
        <v>17</v>
      </c>
      <c r="F263" s="149">
        <f t="shared" si="80"/>
        <v>24</v>
      </c>
      <c r="G263" s="149">
        <f t="shared" si="80"/>
        <v>9</v>
      </c>
      <c r="H263" s="149">
        <f t="shared" si="80"/>
        <v>24</v>
      </c>
      <c r="I263" s="150">
        <f t="shared" si="80"/>
        <v>11</v>
      </c>
      <c r="J263" s="1"/>
      <c r="K263" s="151">
        <f>ROUND(D263*(100000/Appendix!D$19),1)</f>
        <v>362.2</v>
      </c>
      <c r="L263" s="152">
        <f>ROUND(E263*(100000/Appendix!E$19),1)</f>
        <v>518.79999999999995</v>
      </c>
      <c r="M263" s="152">
        <f>ROUND(F263*(100000/Appendix!F$19),1)</f>
        <v>733.9</v>
      </c>
      <c r="N263" s="152">
        <f>ROUND(G263*(100000/Appendix!G$19),1)</f>
        <v>274.89999999999998</v>
      </c>
      <c r="O263" s="152">
        <f>ROUND(H263*(100000/Appendix!H$19),1)</f>
        <v>728.4</v>
      </c>
      <c r="P263" s="153">
        <f>ROUND(I263*(100000/Appendix!I$19),1)</f>
        <v>332.7</v>
      </c>
      <c r="Q263" s="1"/>
      <c r="R263" s="1"/>
      <c r="S263" s="1"/>
      <c r="T263" s="1"/>
      <c r="U263" s="1"/>
      <c r="V263" s="1"/>
      <c r="W263" s="1"/>
      <c r="X263" s="1"/>
      <c r="Y263" s="1"/>
      <c r="Z263" s="1"/>
      <c r="AA263" s="1"/>
      <c r="AB263" s="1"/>
    </row>
    <row r="264" spans="1:28" x14ac:dyDescent="0.2">
      <c r="A264" s="11">
        <v>16</v>
      </c>
      <c r="B264" s="34">
        <v>25</v>
      </c>
      <c r="C264" s="161" t="s">
        <v>104</v>
      </c>
      <c r="D264" s="184">
        <f t="array" ref="D264">IF(ISERROR(INDEX([1]Yearly!E$2:E$180,MATCH($A264&amp;$B264,[1]Yearly!$C$2:$C$180&amp;[1]Yearly!$D$2:$D$180,0))),0,(INDEX([1]Yearly!E$2:E$180,MATCH($A264&amp;$B264,[1]Yearly!$C$2:$C$180&amp;[1]Yearly!$D$2:$D$180,0))))</f>
        <v>65</v>
      </c>
      <c r="E264" s="162">
        <f t="array" ref="E264">IF(ISERROR(INDEX([1]Yearly!F$2:F$180,MATCH($A264&amp;$B264,[1]Yearly!$C$2:$C$180&amp;[1]Yearly!$D$2:$D$180,0))),0,(INDEX([1]Yearly!F$2:F$180,MATCH($A264&amp;$B264,[1]Yearly!$C$2:$C$180&amp;[1]Yearly!$D$2:$D$180,0))))</f>
        <v>107</v>
      </c>
      <c r="F264" s="162">
        <f t="array" ref="F264">IF(ISERROR(INDEX([1]Yearly!G$2:G$180,MATCH($A264&amp;$B264,[1]Yearly!$C$2:$C$180&amp;[1]Yearly!$D$2:$D$180,0))),0,(INDEX([1]Yearly!G$2:G$180,MATCH($A264&amp;$B264,[1]Yearly!$C$2:$C$180&amp;[1]Yearly!$D$2:$D$180,0))))</f>
        <v>95</v>
      </c>
      <c r="G264" s="162">
        <f t="array" ref="G264">IF(ISERROR(INDEX([1]Yearly!H$2:H$180,MATCH($A264&amp;$B264,[1]Yearly!$C$2:$C$180&amp;[1]Yearly!$D$2:$D$180,0))),0,(INDEX([1]Yearly!H$2:H$180,MATCH($A264&amp;$B264,[1]Yearly!$C$2:$C$180&amp;[1]Yearly!$D$2:$D$180,0))))</f>
        <v>53</v>
      </c>
      <c r="H264" s="162">
        <f t="array" ref="H264">IF(ISERROR(INDEX([1]Yearly!I$2:I$180,MATCH($A264&amp;$B264,[1]Yearly!$C$2:$C$180&amp;[1]Yearly!$D$2:$D$180,0))),0,(INDEX([1]Yearly!I$2:I$180,MATCH($A264&amp;$B264,[1]Yearly!$C$2:$C$180&amp;[1]Yearly!$D$2:$D$180,0))))</f>
        <v>73</v>
      </c>
      <c r="I264" s="163">
        <f t="array" ref="I264">IF(ISERROR(INDEX([1]Yearly!J$2:J$180,MATCH($A264&amp;$B264,[1]Yearly!$C$2:$C$180&amp;[1]Yearly!$D$2:$D$180,0))),0,(INDEX([1]Yearly!J$2:J$180,MATCH($A264&amp;$B264,[1]Yearly!$C$2:$C$180&amp;[1]Yearly!$D$2:$D$180,0))))</f>
        <v>94</v>
      </c>
      <c r="J264" s="1"/>
      <c r="K264" s="164">
        <f>ROUND(D264*(100000/Appendix!D$19),1)</f>
        <v>1962</v>
      </c>
      <c r="L264" s="165">
        <f>ROUND(E264*(100000/Appendix!E$19),1)</f>
        <v>3265.2</v>
      </c>
      <c r="M264" s="165">
        <f>ROUND(F264*(100000/Appendix!F$19),1)</f>
        <v>2905.2</v>
      </c>
      <c r="N264" s="165">
        <f>ROUND(G264*(100000/Appendix!G$19),1)</f>
        <v>1618.8</v>
      </c>
      <c r="O264" s="165">
        <f>ROUND(H264*(100000/Appendix!H$19),1)</f>
        <v>2215.5</v>
      </c>
      <c r="P264" s="166">
        <f>ROUND(I264*(100000/Appendix!I$19),1)</f>
        <v>2843.3</v>
      </c>
      <c r="Q264" s="1"/>
      <c r="R264" s="1"/>
      <c r="S264" s="1"/>
      <c r="T264" s="1"/>
      <c r="U264" s="1"/>
      <c r="V264" s="1"/>
      <c r="W264" s="1"/>
      <c r="X264" s="1"/>
      <c r="Y264" s="1"/>
      <c r="Z264" s="1"/>
      <c r="AA264" s="1"/>
      <c r="AB264" s="1"/>
    </row>
    <row r="265" spans="1:28" x14ac:dyDescent="0.2">
      <c r="A265" s="11">
        <v>16</v>
      </c>
      <c r="B265" s="34">
        <v>26</v>
      </c>
      <c r="C265" s="161" t="s">
        <v>105</v>
      </c>
      <c r="D265" s="184">
        <f t="array" ref="D265">IF(ISERROR(INDEX([1]Yearly!E$2:E$180,MATCH($A265&amp;$B265,[1]Yearly!$C$2:$C$180&amp;[1]Yearly!$D$2:$D$180,0))),0,(INDEX([1]Yearly!E$2:E$180,MATCH($A265&amp;$B265,[1]Yearly!$C$2:$C$180&amp;[1]Yearly!$D$2:$D$180,0))))</f>
        <v>58</v>
      </c>
      <c r="E265" s="162">
        <f t="array" ref="E265">IF(ISERROR(INDEX([1]Yearly!F$2:F$180,MATCH($A265&amp;$B265,[1]Yearly!$C$2:$C$180&amp;[1]Yearly!$D$2:$D$180,0))),0,(INDEX([1]Yearly!F$2:F$180,MATCH($A265&amp;$B265,[1]Yearly!$C$2:$C$180&amp;[1]Yearly!$D$2:$D$180,0))))</f>
        <v>104</v>
      </c>
      <c r="F265" s="162">
        <f t="array" ref="F265">IF(ISERROR(INDEX([1]Yearly!G$2:G$180,MATCH($A265&amp;$B265,[1]Yearly!$C$2:$C$180&amp;[1]Yearly!$D$2:$D$180,0))),0,(INDEX([1]Yearly!G$2:G$180,MATCH($A265&amp;$B265,[1]Yearly!$C$2:$C$180&amp;[1]Yearly!$D$2:$D$180,0))))</f>
        <v>94</v>
      </c>
      <c r="G265" s="162">
        <f t="array" ref="G265">IF(ISERROR(INDEX([1]Yearly!H$2:H$180,MATCH($A265&amp;$B265,[1]Yearly!$C$2:$C$180&amp;[1]Yearly!$D$2:$D$180,0))),0,(INDEX([1]Yearly!H$2:H$180,MATCH($A265&amp;$B265,[1]Yearly!$C$2:$C$180&amp;[1]Yearly!$D$2:$D$180,0))))</f>
        <v>56</v>
      </c>
      <c r="H265" s="162">
        <f t="array" ref="H265">IF(ISERROR(INDEX([1]Yearly!I$2:I$180,MATCH($A265&amp;$B265,[1]Yearly!$C$2:$C$180&amp;[1]Yearly!$D$2:$D$180,0))),0,(INDEX([1]Yearly!I$2:I$180,MATCH($A265&amp;$B265,[1]Yearly!$C$2:$C$180&amp;[1]Yearly!$D$2:$D$180,0))))</f>
        <v>110</v>
      </c>
      <c r="I265" s="163">
        <f t="array" ref="I265">IF(ISERROR(INDEX([1]Yearly!J$2:J$180,MATCH($A265&amp;$B265,[1]Yearly!$C$2:$C$180&amp;[1]Yearly!$D$2:$D$180,0))),0,(INDEX([1]Yearly!J$2:J$180,MATCH($A265&amp;$B265,[1]Yearly!$C$2:$C$180&amp;[1]Yearly!$D$2:$D$180,0))))</f>
        <v>128</v>
      </c>
      <c r="J265" s="1"/>
      <c r="K265" s="164">
        <f>ROUND(D265*(100000/Appendix!D$19),1)</f>
        <v>1750.7</v>
      </c>
      <c r="L265" s="165">
        <f>ROUND(E265*(100000/Appendix!E$19),1)</f>
        <v>3173.6</v>
      </c>
      <c r="M265" s="165">
        <f>ROUND(F265*(100000/Appendix!F$19),1)</f>
        <v>2874.6</v>
      </c>
      <c r="N265" s="165">
        <f>ROUND(G265*(100000/Appendix!G$19),1)</f>
        <v>1710.4</v>
      </c>
      <c r="O265" s="165">
        <f>ROUND(H265*(100000/Appendix!H$19),1)</f>
        <v>3338.4</v>
      </c>
      <c r="P265" s="166">
        <f>ROUND(I265*(100000/Appendix!I$19),1)</f>
        <v>3871.7</v>
      </c>
      <c r="Q265" s="1"/>
      <c r="R265" s="1"/>
      <c r="S265" s="1"/>
      <c r="T265" s="1"/>
      <c r="U265" s="1"/>
      <c r="V265" s="1"/>
      <c r="W265" s="1"/>
      <c r="X265" s="1"/>
      <c r="Y265" s="1"/>
      <c r="Z265" s="1"/>
      <c r="AA265" s="1"/>
      <c r="AB265" s="1"/>
    </row>
    <row r="266" spans="1:28" ht="13.5" thickBot="1" x14ac:dyDescent="0.25">
      <c r="C266" s="84" t="s">
        <v>53</v>
      </c>
      <c r="D266" s="168">
        <f>SUM(D257+D260+D263+D264+D265)</f>
        <v>179</v>
      </c>
      <c r="E266" s="175">
        <f t="shared" ref="E266:I266" si="81">SUM(E257+E260+E263+E264+E265)</f>
        <v>330</v>
      </c>
      <c r="F266" s="175">
        <f t="shared" si="81"/>
        <v>259</v>
      </c>
      <c r="G266" s="175">
        <f t="shared" si="81"/>
        <v>158</v>
      </c>
      <c r="H266" s="175">
        <f t="shared" si="81"/>
        <v>285</v>
      </c>
      <c r="I266" s="176">
        <f t="shared" si="81"/>
        <v>306</v>
      </c>
      <c r="J266" s="1"/>
      <c r="K266" s="177">
        <f>ROUND(D266*(100000/Appendix!D$19),1)</f>
        <v>5403</v>
      </c>
      <c r="L266" s="178">
        <f>ROUND(E266*(100000/Appendix!E$19),1)</f>
        <v>10070.200000000001</v>
      </c>
      <c r="M266" s="178">
        <f>ROUND(F266*(100000/Appendix!F$19),1)</f>
        <v>7920.5</v>
      </c>
      <c r="N266" s="178">
        <f>ROUND(G266*(100000/Appendix!G$19),1)</f>
        <v>4825.8999999999996</v>
      </c>
      <c r="O266" s="178">
        <f>ROUND(H266*(100000/Appendix!H$19),1)</f>
        <v>8649.5</v>
      </c>
      <c r="P266" s="179">
        <f>ROUND(I266*(100000/Appendix!I$19),1)</f>
        <v>9255.9</v>
      </c>
      <c r="Q266" s="1"/>
      <c r="R266" s="1"/>
      <c r="S266" s="1"/>
      <c r="T266" s="1"/>
      <c r="U266" s="1"/>
      <c r="V266" s="1"/>
      <c r="W266" s="1"/>
      <c r="X266" s="1"/>
      <c r="Y266" s="1"/>
      <c r="Z266" s="1"/>
      <c r="AA266" s="1"/>
      <c r="AB266" s="1"/>
    </row>
    <row r="267" spans="1:28" ht="13.5" thickTop="1" x14ac:dyDescent="0.2">
      <c r="C267" s="75" t="str">
        <f>$C$39</f>
        <v>Data extracted from PROMIS on 01/06/2022</v>
      </c>
    </row>
    <row r="269" spans="1:28" s="29" customFormat="1" ht="12.75" customHeight="1" x14ac:dyDescent="0.25">
      <c r="A269" s="11"/>
      <c r="B269" s="34"/>
      <c r="C269" s="33" t="s">
        <v>113</v>
      </c>
    </row>
    <row r="270" spans="1:28" s="29" customFormat="1" ht="13.5" customHeight="1" x14ac:dyDescent="0.25">
      <c r="A270" s="11"/>
      <c r="B270" s="34"/>
      <c r="C270" s="33" t="str">
        <f>$C$4</f>
        <v>Data for the 12 months ending in April, 2017 to 2022</v>
      </c>
      <c r="K270" s="131" t="s">
        <v>86</v>
      </c>
    </row>
    <row r="271" spans="1:28" x14ac:dyDescent="0.2">
      <c r="C271" s="35" t="s">
        <v>20</v>
      </c>
      <c r="D271" s="132" t="str">
        <f>$D$5</f>
        <v>2017</v>
      </c>
      <c r="E271" s="133" t="str">
        <f>$E$5</f>
        <v>2018</v>
      </c>
      <c r="F271" s="133" t="str">
        <f>$F$5</f>
        <v>2019</v>
      </c>
      <c r="G271" s="133" t="str">
        <f>$G$5</f>
        <v>2020</v>
      </c>
      <c r="H271" s="133" t="str">
        <f>$H$5</f>
        <v>2021</v>
      </c>
      <c r="I271" s="180" t="str">
        <f>$I$5</f>
        <v>2022</v>
      </c>
      <c r="J271" s="1"/>
      <c r="K271" s="132" t="str">
        <f>$D$5</f>
        <v>2017</v>
      </c>
      <c r="L271" s="133" t="str">
        <f>$E$5</f>
        <v>2018</v>
      </c>
      <c r="M271" s="133" t="str">
        <f>$F$5</f>
        <v>2019</v>
      </c>
      <c r="N271" s="133" t="str">
        <f>$G$5</f>
        <v>2020</v>
      </c>
      <c r="O271" s="133" t="str">
        <f>$H$5</f>
        <v>2021</v>
      </c>
      <c r="P271" s="180" t="str">
        <f>$I$5</f>
        <v>2022</v>
      </c>
      <c r="Q271" s="1"/>
      <c r="R271" s="1"/>
      <c r="S271" s="1"/>
      <c r="T271" s="1"/>
      <c r="U271" s="1"/>
      <c r="V271" s="1"/>
      <c r="W271" s="1"/>
      <c r="X271" s="1"/>
      <c r="Y271" s="1"/>
      <c r="Z271" s="1"/>
      <c r="AA271" s="1"/>
      <c r="AB271" s="1"/>
    </row>
    <row r="272" spans="1:28" x14ac:dyDescent="0.2">
      <c r="A272" s="11">
        <v>17</v>
      </c>
      <c r="B272" s="34">
        <v>1</v>
      </c>
      <c r="C272" s="80" t="s">
        <v>21</v>
      </c>
      <c r="D272" s="136">
        <f t="array" ref="D272">IF(ISERROR(INDEX([1]Yearly!E$2:E$180,MATCH($A272&amp;$B272,[1]Yearly!$C$2:$C$180&amp;[1]Yearly!$D$2:$D$180,0))),0,(INDEX([1]Yearly!E$2:E$180,MATCH($A272&amp;$B272,[1]Yearly!$C$2:$C$180&amp;[1]Yearly!$D$2:$D$180,0))))</f>
        <v>1</v>
      </c>
      <c r="E272" s="137">
        <f t="array" ref="E272">IF(ISERROR(INDEX([1]Yearly!F$2:F$180,MATCH($A272&amp;$B272,[1]Yearly!$C$2:$C$180&amp;[1]Yearly!$D$2:$D$180,0))),0,(INDEX([1]Yearly!F$2:F$180,MATCH($A272&amp;$B272,[1]Yearly!$C$2:$C$180&amp;[1]Yearly!$D$2:$D$180,0))))</f>
        <v>1</v>
      </c>
      <c r="F272" s="137">
        <f t="array" ref="F272">IF(ISERROR(INDEX([1]Yearly!G$2:G$180,MATCH($A272&amp;$B272,[1]Yearly!$C$2:$C$180&amp;[1]Yearly!$D$2:$D$180,0))),0,(INDEX([1]Yearly!G$2:G$180,MATCH($A272&amp;$B272,[1]Yearly!$C$2:$C$180&amp;[1]Yearly!$D$2:$D$180,0))))</f>
        <v>1</v>
      </c>
      <c r="G272" s="137">
        <f t="array" ref="G272">IF(ISERROR(INDEX([1]Yearly!H$2:H$180,MATCH($A272&amp;$B272,[1]Yearly!$C$2:$C$180&amp;[1]Yearly!$D$2:$D$180,0))),0,(INDEX([1]Yearly!H$2:H$180,MATCH($A272&amp;$B272,[1]Yearly!$C$2:$C$180&amp;[1]Yearly!$D$2:$D$180,0))))</f>
        <v>1</v>
      </c>
      <c r="H272" s="137">
        <f t="array" ref="H272">IF(ISERROR(INDEX([1]Yearly!I$2:I$180,MATCH($A272&amp;$B272,[1]Yearly!$C$2:$C$180&amp;[1]Yearly!$D$2:$D$180,0))),0,(INDEX([1]Yearly!I$2:I$180,MATCH($A272&amp;$B272,[1]Yearly!$C$2:$C$180&amp;[1]Yearly!$D$2:$D$180,0))))</f>
        <v>1</v>
      </c>
      <c r="I272" s="181">
        <f t="array" ref="I272">IF(ISERROR(INDEX([1]Yearly!J$2:J$180,MATCH($A272&amp;$B272,[1]Yearly!$C$2:$C$180&amp;[1]Yearly!$D$2:$D$180,0))),0,(INDEX([1]Yearly!J$2:J$180,MATCH($A272&amp;$B272,[1]Yearly!$C$2:$C$180&amp;[1]Yearly!$D$2:$D$180,0))))</f>
        <v>1</v>
      </c>
      <c r="J272" s="1"/>
      <c r="K272" s="139">
        <f>ROUND(D272*(100000/Appendix!D$20),1)</f>
        <v>1.2</v>
      </c>
      <c r="L272" s="140">
        <f>ROUND(E272*(100000/Appendix!E$20),1)</f>
        <v>1.2</v>
      </c>
      <c r="M272" s="140">
        <f>ROUND(F272*(100000/Appendix!F$20),1)</f>
        <v>1.2</v>
      </c>
      <c r="N272" s="140">
        <f>ROUND(G272*(100000/Appendix!G$20),1)</f>
        <v>1.2</v>
      </c>
      <c r="O272" s="140">
        <f>ROUND(H272*(100000/Appendix!H$20),1)</f>
        <v>1.2</v>
      </c>
      <c r="P272" s="182">
        <f>ROUND(I272*(100000/Appendix!I$20),1)</f>
        <v>1.2</v>
      </c>
      <c r="Q272" s="1"/>
      <c r="R272" s="1"/>
      <c r="S272" s="1"/>
      <c r="T272" s="1"/>
      <c r="U272" s="1"/>
      <c r="V272" s="1"/>
      <c r="W272" s="1"/>
      <c r="X272" s="1"/>
      <c r="Y272" s="1"/>
      <c r="Z272" s="1"/>
      <c r="AA272" s="1"/>
      <c r="AB272" s="1"/>
    </row>
    <row r="273" spans="1:28" x14ac:dyDescent="0.2">
      <c r="A273" s="11">
        <v>17</v>
      </c>
      <c r="B273" s="34">
        <v>2</v>
      </c>
      <c r="C273" s="81" t="s">
        <v>22</v>
      </c>
      <c r="D273" s="143">
        <f t="array" ref="D273">IF(ISERROR(INDEX([1]Yearly!E$2:E$180,MATCH($A273&amp;$B273,[1]Yearly!$C$2:$C$180&amp;[1]Yearly!$D$2:$D$180,0))),0,(INDEX([1]Yearly!E$2:E$180,MATCH($A273&amp;$B273,[1]Yearly!$C$2:$C$180&amp;[1]Yearly!$D$2:$D$180,0))))</f>
        <v>0</v>
      </c>
      <c r="E273" s="144">
        <f t="array" ref="E273">IF(ISERROR(INDEX([1]Yearly!F$2:F$180,MATCH($A273&amp;$B273,[1]Yearly!$C$2:$C$180&amp;[1]Yearly!$D$2:$D$180,0))),0,(INDEX([1]Yearly!F$2:F$180,MATCH($A273&amp;$B273,[1]Yearly!$C$2:$C$180&amp;[1]Yearly!$D$2:$D$180,0))))</f>
        <v>0</v>
      </c>
      <c r="F273" s="144">
        <f t="array" ref="F273">IF(ISERROR(INDEX([1]Yearly!G$2:G$180,MATCH($A273&amp;$B273,[1]Yearly!$C$2:$C$180&amp;[1]Yearly!$D$2:$D$180,0))),0,(INDEX([1]Yearly!G$2:G$180,MATCH($A273&amp;$B273,[1]Yearly!$C$2:$C$180&amp;[1]Yearly!$D$2:$D$180,0))))</f>
        <v>1</v>
      </c>
      <c r="G273" s="144">
        <f t="array" ref="G273">IF(ISERROR(INDEX([1]Yearly!H$2:H$180,MATCH($A273&amp;$B273,[1]Yearly!$C$2:$C$180&amp;[1]Yearly!$D$2:$D$180,0))),0,(INDEX([1]Yearly!H$2:H$180,MATCH($A273&amp;$B273,[1]Yearly!$C$2:$C$180&amp;[1]Yearly!$D$2:$D$180,0))))</f>
        <v>1</v>
      </c>
      <c r="H273" s="144">
        <f t="array" ref="H273">IF(ISERROR(INDEX([1]Yearly!I$2:I$180,MATCH($A273&amp;$B273,[1]Yearly!$C$2:$C$180&amp;[1]Yearly!$D$2:$D$180,0))),0,(INDEX([1]Yearly!I$2:I$180,MATCH($A273&amp;$B273,[1]Yearly!$C$2:$C$180&amp;[1]Yearly!$D$2:$D$180,0))))</f>
        <v>0</v>
      </c>
      <c r="I273" s="138">
        <f t="array" ref="I273">IF(ISERROR(INDEX([1]Yearly!J$2:J$180,MATCH($A273&amp;$B273,[1]Yearly!$C$2:$C$180&amp;[1]Yearly!$D$2:$D$180,0))),0,(INDEX([1]Yearly!J$2:J$180,MATCH($A273&amp;$B273,[1]Yearly!$C$2:$C$180&amp;[1]Yearly!$D$2:$D$180,0))))</f>
        <v>1</v>
      </c>
      <c r="J273" s="1"/>
      <c r="K273" s="145">
        <f>ROUND(D273*(100000/Appendix!D$20),1)</f>
        <v>0</v>
      </c>
      <c r="L273" s="146">
        <f>ROUND(E273*(100000/Appendix!E$20),1)</f>
        <v>0</v>
      </c>
      <c r="M273" s="146">
        <f>ROUND(F273*(100000/Appendix!F$20),1)</f>
        <v>1.2</v>
      </c>
      <c r="N273" s="146">
        <f>ROUND(G273*(100000/Appendix!G$20),1)</f>
        <v>1.2</v>
      </c>
      <c r="O273" s="146">
        <f>ROUND(H273*(100000/Appendix!H$20),1)</f>
        <v>0</v>
      </c>
      <c r="P273" s="141">
        <f>ROUND(I273*(100000/Appendix!I$20),1)</f>
        <v>1.2</v>
      </c>
      <c r="Q273" s="1"/>
      <c r="R273" s="1"/>
      <c r="S273" s="1"/>
      <c r="T273" s="1"/>
      <c r="U273" s="1"/>
      <c r="V273" s="1"/>
      <c r="W273" s="1"/>
      <c r="X273" s="1"/>
      <c r="Y273" s="1"/>
      <c r="Z273" s="1"/>
      <c r="AA273" s="1"/>
      <c r="AB273" s="1"/>
    </row>
    <row r="274" spans="1:28" x14ac:dyDescent="0.2">
      <c r="A274" s="11">
        <v>17</v>
      </c>
      <c r="B274" s="34">
        <v>4</v>
      </c>
      <c r="C274" s="81" t="s">
        <v>87</v>
      </c>
      <c r="D274" s="143">
        <f t="array" ref="D274">IF(ISERROR(INDEX([1]Yearly!E$2:E$180,MATCH($A274&amp;$B274,[1]Yearly!$C$2:$C$180&amp;[1]Yearly!$D$2:$D$180,0))),0,(INDEX([1]Yearly!E$2:E$180,MATCH($A274&amp;$B274,[1]Yearly!$C$2:$C$180&amp;[1]Yearly!$D$2:$D$180,0))))</f>
        <v>0</v>
      </c>
      <c r="E274" s="144">
        <f t="array" ref="E274">IF(ISERROR(INDEX([1]Yearly!F$2:F$180,MATCH($A274&amp;$B274,[1]Yearly!$C$2:$C$180&amp;[1]Yearly!$D$2:$D$180,0))),0,(INDEX([1]Yearly!F$2:F$180,MATCH($A274&amp;$B274,[1]Yearly!$C$2:$C$180&amp;[1]Yearly!$D$2:$D$180,0))))</f>
        <v>1</v>
      </c>
      <c r="F274" s="144">
        <f t="array" ref="F274">IF(ISERROR(INDEX([1]Yearly!G$2:G$180,MATCH($A274&amp;$B274,[1]Yearly!$C$2:$C$180&amp;[1]Yearly!$D$2:$D$180,0))),0,(INDEX([1]Yearly!G$2:G$180,MATCH($A274&amp;$B274,[1]Yearly!$C$2:$C$180&amp;[1]Yearly!$D$2:$D$180,0))))</f>
        <v>1</v>
      </c>
      <c r="G274" s="144">
        <f t="array" ref="G274">IF(ISERROR(INDEX([1]Yearly!H$2:H$180,MATCH($A274&amp;$B274,[1]Yearly!$C$2:$C$180&amp;[1]Yearly!$D$2:$D$180,0))),0,(INDEX([1]Yearly!H$2:H$180,MATCH($A274&amp;$B274,[1]Yearly!$C$2:$C$180&amp;[1]Yearly!$D$2:$D$180,0))))</f>
        <v>1</v>
      </c>
      <c r="H274" s="144">
        <f t="array" ref="H274">IF(ISERROR(INDEX([1]Yearly!I$2:I$180,MATCH($A274&amp;$B274,[1]Yearly!$C$2:$C$180&amp;[1]Yearly!$D$2:$D$180,0))),0,(INDEX([1]Yearly!I$2:I$180,MATCH($A274&amp;$B274,[1]Yearly!$C$2:$C$180&amp;[1]Yearly!$D$2:$D$180,0))))</f>
        <v>1</v>
      </c>
      <c r="I274" s="138">
        <f t="array" ref="I274">IF(ISERROR(INDEX([1]Yearly!J$2:J$180,MATCH($A274&amp;$B274,[1]Yearly!$C$2:$C$180&amp;[1]Yearly!$D$2:$D$180,0))),0,(INDEX([1]Yearly!J$2:J$180,MATCH($A274&amp;$B274,[1]Yearly!$C$2:$C$180&amp;[1]Yearly!$D$2:$D$180,0))))</f>
        <v>2</v>
      </c>
      <c r="J274" s="1"/>
      <c r="K274" s="145">
        <f>ROUND(D274*(100000/Appendix!D$20),1)</f>
        <v>0</v>
      </c>
      <c r="L274" s="146">
        <f>ROUND(E274*(100000/Appendix!E$20),1)</f>
        <v>1.2</v>
      </c>
      <c r="M274" s="146">
        <f>ROUND(F274*(100000/Appendix!F$20),1)</f>
        <v>1.2</v>
      </c>
      <c r="N274" s="146">
        <f>ROUND(G274*(100000/Appendix!G$20),1)</f>
        <v>1.2</v>
      </c>
      <c r="O274" s="146">
        <f>ROUND(H274*(100000/Appendix!H$20),1)</f>
        <v>1.2</v>
      </c>
      <c r="P274" s="141">
        <f>ROUND(I274*(100000/Appendix!I$20),1)</f>
        <v>2.5</v>
      </c>
      <c r="Q274" s="1"/>
      <c r="R274" s="1"/>
      <c r="S274" s="1"/>
      <c r="T274" s="1"/>
      <c r="U274" s="1"/>
      <c r="V274" s="1"/>
      <c r="W274" s="1"/>
      <c r="X274" s="1"/>
      <c r="Y274" s="1"/>
      <c r="Z274" s="1"/>
      <c r="AA274" s="1"/>
      <c r="AB274" s="1"/>
    </row>
    <row r="275" spans="1:28" x14ac:dyDescent="0.2">
      <c r="A275" s="11">
        <v>17</v>
      </c>
      <c r="B275" s="34">
        <v>5</v>
      </c>
      <c r="C275" s="81" t="s">
        <v>88</v>
      </c>
      <c r="D275" s="143">
        <f t="array" ref="D275">IF(ISERROR(INDEX([1]Yearly!E$2:E$180,MATCH($A275&amp;$B275,[1]Yearly!$C$2:$C$180&amp;[1]Yearly!$D$2:$D$180,0))),0,(INDEX([1]Yearly!E$2:E$180,MATCH($A275&amp;$B275,[1]Yearly!$C$2:$C$180&amp;[1]Yearly!$D$2:$D$180,0))))</f>
        <v>1</v>
      </c>
      <c r="E275" s="144">
        <f t="array" ref="E275">IF(ISERROR(INDEX([1]Yearly!F$2:F$180,MATCH($A275&amp;$B275,[1]Yearly!$C$2:$C$180&amp;[1]Yearly!$D$2:$D$180,0))),0,(INDEX([1]Yearly!F$2:F$180,MATCH($A275&amp;$B275,[1]Yearly!$C$2:$C$180&amp;[1]Yearly!$D$2:$D$180,0))))</f>
        <v>1</v>
      </c>
      <c r="F275" s="144">
        <f t="array" ref="F275">IF(ISERROR(INDEX([1]Yearly!G$2:G$180,MATCH($A275&amp;$B275,[1]Yearly!$C$2:$C$180&amp;[1]Yearly!$D$2:$D$180,0))),0,(INDEX([1]Yearly!G$2:G$180,MATCH($A275&amp;$B275,[1]Yearly!$C$2:$C$180&amp;[1]Yearly!$D$2:$D$180,0))))</f>
        <v>1</v>
      </c>
      <c r="G275" s="144">
        <f t="array" ref="G275">IF(ISERROR(INDEX([1]Yearly!H$2:H$180,MATCH($A275&amp;$B275,[1]Yearly!$C$2:$C$180&amp;[1]Yearly!$D$2:$D$180,0))),0,(INDEX([1]Yearly!H$2:H$180,MATCH($A275&amp;$B275,[1]Yearly!$C$2:$C$180&amp;[1]Yearly!$D$2:$D$180,0))))</f>
        <v>1</v>
      </c>
      <c r="H275" s="144">
        <f t="array" ref="H275">IF(ISERROR(INDEX([1]Yearly!I$2:I$180,MATCH($A275&amp;$B275,[1]Yearly!$C$2:$C$180&amp;[1]Yearly!$D$2:$D$180,0))),0,(INDEX([1]Yearly!I$2:I$180,MATCH($A275&amp;$B275,[1]Yearly!$C$2:$C$180&amp;[1]Yearly!$D$2:$D$180,0))))</f>
        <v>1</v>
      </c>
      <c r="I275" s="138">
        <f t="array" ref="I275">IF(ISERROR(INDEX([1]Yearly!J$2:J$180,MATCH($A275&amp;$B275,[1]Yearly!$C$2:$C$180&amp;[1]Yearly!$D$2:$D$180,0))),0,(INDEX([1]Yearly!J$2:J$180,MATCH($A275&amp;$B275,[1]Yearly!$C$2:$C$180&amp;[1]Yearly!$D$2:$D$180,0))))</f>
        <v>3</v>
      </c>
      <c r="J275" s="1"/>
      <c r="K275" s="145">
        <f>ROUND(D275*(100000/Appendix!D$20),1)</f>
        <v>1.2</v>
      </c>
      <c r="L275" s="146">
        <f>ROUND(E275*(100000/Appendix!E$20),1)</f>
        <v>1.2</v>
      </c>
      <c r="M275" s="146">
        <f>ROUND(F275*(100000/Appendix!F$20),1)</f>
        <v>1.2</v>
      </c>
      <c r="N275" s="146">
        <f>ROUND(G275*(100000/Appendix!G$20),1)</f>
        <v>1.2</v>
      </c>
      <c r="O275" s="146">
        <f>ROUND(H275*(100000/Appendix!H$20),1)</f>
        <v>1.2</v>
      </c>
      <c r="P275" s="141">
        <f>ROUND(I275*(100000/Appendix!I$20),1)</f>
        <v>3.7</v>
      </c>
      <c r="Q275" s="1"/>
      <c r="R275" s="1"/>
      <c r="S275" s="1"/>
      <c r="T275" s="1"/>
      <c r="U275" s="1"/>
      <c r="V275" s="1"/>
      <c r="W275" s="1"/>
      <c r="X275" s="1"/>
      <c r="Y275" s="1"/>
      <c r="Z275" s="1"/>
      <c r="AA275" s="1"/>
      <c r="AB275" s="1"/>
    </row>
    <row r="276" spans="1:28" x14ac:dyDescent="0.2">
      <c r="C276" s="147" t="s">
        <v>25</v>
      </c>
      <c r="D276" s="183">
        <f>SUM(D272:D275)</f>
        <v>2</v>
      </c>
      <c r="E276" s="149">
        <f t="shared" ref="E276:I276" si="82">SUM(E272:E275)</f>
        <v>3</v>
      </c>
      <c r="F276" s="149">
        <f t="shared" si="82"/>
        <v>4</v>
      </c>
      <c r="G276" s="149">
        <f t="shared" si="82"/>
        <v>4</v>
      </c>
      <c r="H276" s="149">
        <f t="shared" si="82"/>
        <v>3</v>
      </c>
      <c r="I276" s="150">
        <f t="shared" si="82"/>
        <v>7</v>
      </c>
      <c r="J276" s="1"/>
      <c r="K276" s="151">
        <f>ROUND(D276*(100000/Appendix!D$20),1)</f>
        <v>2.5</v>
      </c>
      <c r="L276" s="152">
        <f>ROUND(E276*(100000/Appendix!E$20),1)</f>
        <v>3.7</v>
      </c>
      <c r="M276" s="152">
        <f>ROUND(F276*(100000/Appendix!F$20),1)</f>
        <v>5</v>
      </c>
      <c r="N276" s="152">
        <f>ROUND(G276*(100000/Appendix!G$20),1)</f>
        <v>5</v>
      </c>
      <c r="O276" s="152">
        <f>ROUND(H276*(100000/Appendix!H$20),1)</f>
        <v>3.7</v>
      </c>
      <c r="P276" s="153">
        <f>ROUND(I276*(100000/Appendix!I$20),1)</f>
        <v>8.6999999999999993</v>
      </c>
      <c r="Q276" s="1"/>
      <c r="R276" s="1"/>
      <c r="S276" s="1"/>
      <c r="T276" s="1"/>
      <c r="U276" s="1"/>
      <c r="V276" s="1"/>
      <c r="W276" s="1"/>
      <c r="X276" s="1"/>
      <c r="Y276" s="1"/>
      <c r="Z276" s="1"/>
      <c r="AA276" s="1"/>
      <c r="AB276" s="1"/>
    </row>
    <row r="277" spans="1:28" s="57" customFormat="1" x14ac:dyDescent="0.2">
      <c r="A277" s="57">
        <v>17</v>
      </c>
      <c r="B277" s="58">
        <v>6</v>
      </c>
      <c r="C277" s="83" t="s">
        <v>89</v>
      </c>
      <c r="D277" s="154">
        <f t="array" ref="D277">IF(ISERROR(INDEX([1]Yearly!E$2:E$180,MATCH($A277&amp;$B277,[1]Yearly!$C$2:$C$180&amp;[1]Yearly!$D$2:$D$180,0))),0,(INDEX([1]Yearly!E$2:E$180,MATCH($A277&amp;$B277,[1]Yearly!$C$2:$C$180&amp;[1]Yearly!$D$2:$D$180,0))))</f>
        <v>2028</v>
      </c>
      <c r="E277" s="155">
        <f t="array" ref="E277">IF(ISERROR(INDEX([1]Yearly!F$2:F$180,MATCH($A277&amp;$B277,[1]Yearly!$C$2:$C$180&amp;[1]Yearly!$D$2:$D$180,0))),0,(INDEX([1]Yearly!F$2:F$180,MATCH($A277&amp;$B277,[1]Yearly!$C$2:$C$180&amp;[1]Yearly!$D$2:$D$180,0))))</f>
        <v>2131</v>
      </c>
      <c r="F277" s="155">
        <f t="array" ref="F277">IF(ISERROR(INDEX([1]Yearly!G$2:G$180,MATCH($A277&amp;$B277,[1]Yearly!$C$2:$C$180&amp;[1]Yearly!$D$2:$D$180,0))),0,(INDEX([1]Yearly!G$2:G$180,MATCH($A277&amp;$B277,[1]Yearly!$C$2:$C$180&amp;[1]Yearly!$D$2:$D$180,0))))</f>
        <v>1961</v>
      </c>
      <c r="G277" s="155">
        <f t="array" ref="G277">IF(ISERROR(INDEX([1]Yearly!H$2:H$180,MATCH($A277&amp;$B277,[1]Yearly!$C$2:$C$180&amp;[1]Yearly!$D$2:$D$180,0))),0,(INDEX([1]Yearly!H$2:H$180,MATCH($A277&amp;$B277,[1]Yearly!$C$2:$C$180&amp;[1]Yearly!$D$2:$D$180,0))))</f>
        <v>1964</v>
      </c>
      <c r="H277" s="155">
        <f t="array" ref="H277">IF(ISERROR(INDEX([1]Yearly!I$2:I$180,MATCH($A277&amp;$B277,[1]Yearly!$C$2:$C$180&amp;[1]Yearly!$D$2:$D$180,0))),0,(INDEX([1]Yearly!I$2:I$180,MATCH($A277&amp;$B277,[1]Yearly!$C$2:$C$180&amp;[1]Yearly!$D$2:$D$180,0))))</f>
        <v>2372</v>
      </c>
      <c r="I277" s="156">
        <f t="array" ref="I277">IF(ISERROR(INDEX([1]Yearly!J$2:J$180,MATCH($A277&amp;$B277,[1]Yearly!$C$2:$C$180&amp;[1]Yearly!$D$2:$D$180,0))),0,(INDEX([1]Yearly!J$2:J$180,MATCH($A277&amp;$B277,[1]Yearly!$C$2:$C$180&amp;[1]Yearly!$D$2:$D$180,0))))</f>
        <v>2370</v>
      </c>
      <c r="J277" s="64"/>
      <c r="K277" s="157">
        <f>ROUND(D277*(100000/Appendix!D$20),1)</f>
        <v>2530.8000000000002</v>
      </c>
      <c r="L277" s="158">
        <f>ROUND(E277*(100000/Appendix!E$20),1)</f>
        <v>2662.3</v>
      </c>
      <c r="M277" s="158">
        <f>ROUND(F277*(100000/Appendix!F$20),1)</f>
        <v>2447.6999999999998</v>
      </c>
      <c r="N277" s="158">
        <f>ROUND(G277*(100000/Appendix!G$20),1)</f>
        <v>2448.5</v>
      </c>
      <c r="O277" s="158">
        <f>ROUND(H277*(100000/Appendix!H$20),1)</f>
        <v>2950.6</v>
      </c>
      <c r="P277" s="159">
        <f>ROUND(I277*(100000/Appendix!I$20),1)</f>
        <v>2943.8</v>
      </c>
      <c r="Q277" s="64"/>
      <c r="R277" s="64"/>
      <c r="S277" s="64"/>
      <c r="T277" s="64"/>
      <c r="U277" s="64"/>
      <c r="V277" s="64"/>
      <c r="W277" s="64"/>
      <c r="X277" s="64"/>
      <c r="Y277" s="64"/>
      <c r="Z277" s="64"/>
      <c r="AA277" s="64"/>
      <c r="AB277" s="64"/>
    </row>
    <row r="278" spans="1:28" x14ac:dyDescent="0.2">
      <c r="A278" s="11">
        <v>17</v>
      </c>
      <c r="B278" s="34">
        <v>7</v>
      </c>
      <c r="C278" s="81" t="s">
        <v>27</v>
      </c>
      <c r="D278" s="143">
        <f t="array" ref="D278">IF(ISERROR(INDEX([1]Yearly!E$2:E$180,MATCH($A278&amp;$B278,[1]Yearly!$C$2:$C$180&amp;[1]Yearly!$D$2:$D$180,0))),0,(INDEX([1]Yearly!E$2:E$180,MATCH($A278&amp;$B278,[1]Yearly!$C$2:$C$180&amp;[1]Yearly!$D$2:$D$180,0))))</f>
        <v>3</v>
      </c>
      <c r="E278" s="144">
        <f t="array" ref="E278">IF(ISERROR(INDEX([1]Yearly!F$2:F$180,MATCH($A278&amp;$B278,[1]Yearly!$C$2:$C$180&amp;[1]Yearly!$D$2:$D$180,0))),0,(INDEX([1]Yearly!F$2:F$180,MATCH($A278&amp;$B278,[1]Yearly!$C$2:$C$180&amp;[1]Yearly!$D$2:$D$180,0))))</f>
        <v>3</v>
      </c>
      <c r="F278" s="144">
        <f t="array" ref="F278">IF(ISERROR(INDEX([1]Yearly!G$2:G$180,MATCH($A278&amp;$B278,[1]Yearly!$C$2:$C$180&amp;[1]Yearly!$D$2:$D$180,0))),0,(INDEX([1]Yearly!G$2:G$180,MATCH($A278&amp;$B278,[1]Yearly!$C$2:$C$180&amp;[1]Yearly!$D$2:$D$180,0))))</f>
        <v>5</v>
      </c>
      <c r="G278" s="144">
        <f t="array" ref="G278">IF(ISERROR(INDEX([1]Yearly!H$2:H$180,MATCH($A278&amp;$B278,[1]Yearly!$C$2:$C$180&amp;[1]Yearly!$D$2:$D$180,0))),0,(INDEX([1]Yearly!H$2:H$180,MATCH($A278&amp;$B278,[1]Yearly!$C$2:$C$180&amp;[1]Yearly!$D$2:$D$180,0))))</f>
        <v>4</v>
      </c>
      <c r="H278" s="144">
        <f t="array" ref="H278">IF(ISERROR(INDEX([1]Yearly!I$2:I$180,MATCH($A278&amp;$B278,[1]Yearly!$C$2:$C$180&amp;[1]Yearly!$D$2:$D$180,0))),0,(INDEX([1]Yearly!I$2:I$180,MATCH($A278&amp;$B278,[1]Yearly!$C$2:$C$180&amp;[1]Yearly!$D$2:$D$180,0))))</f>
        <v>8</v>
      </c>
      <c r="I278" s="138">
        <f t="array" ref="I278">IF(ISERROR(INDEX([1]Yearly!J$2:J$180,MATCH($A278&amp;$B278,[1]Yearly!$C$2:$C$180&amp;[1]Yearly!$D$2:$D$180,0))),0,(INDEX([1]Yearly!J$2:J$180,MATCH($A278&amp;$B278,[1]Yearly!$C$2:$C$180&amp;[1]Yearly!$D$2:$D$180,0))))</f>
        <v>7</v>
      </c>
      <c r="J278" s="1"/>
      <c r="K278" s="145">
        <f>ROUND(D278*(100000/Appendix!D$20),1)</f>
        <v>3.7</v>
      </c>
      <c r="L278" s="146">
        <f>ROUND(E278*(100000/Appendix!E$20),1)</f>
        <v>3.7</v>
      </c>
      <c r="M278" s="146">
        <f>ROUND(F278*(100000/Appendix!F$20),1)</f>
        <v>6.2</v>
      </c>
      <c r="N278" s="146">
        <f>ROUND(G278*(100000/Appendix!G$20),1)</f>
        <v>5</v>
      </c>
      <c r="O278" s="146">
        <f>ROUND(H278*(100000/Appendix!H$20),1)</f>
        <v>10</v>
      </c>
      <c r="P278" s="141">
        <f>ROUND(I278*(100000/Appendix!I$20),1)</f>
        <v>8.6999999999999993</v>
      </c>
      <c r="Q278" s="1"/>
      <c r="R278" s="1"/>
      <c r="S278" s="1"/>
      <c r="T278" s="1"/>
      <c r="U278" s="1"/>
      <c r="V278" s="1"/>
      <c r="W278" s="1"/>
      <c r="X278" s="1"/>
      <c r="Y278" s="1"/>
      <c r="Z278" s="1"/>
      <c r="AA278" s="1"/>
      <c r="AB278" s="1"/>
    </row>
    <row r="279" spans="1:28" x14ac:dyDescent="0.2">
      <c r="C279" s="147" t="s">
        <v>28</v>
      </c>
      <c r="D279" s="183">
        <f>SUM(D277:D278)</f>
        <v>2031</v>
      </c>
      <c r="E279" s="149">
        <f t="shared" ref="E279:I279" si="83">SUM(E277:E278)</f>
        <v>2134</v>
      </c>
      <c r="F279" s="149">
        <f t="shared" si="83"/>
        <v>1966</v>
      </c>
      <c r="G279" s="149">
        <f t="shared" si="83"/>
        <v>1968</v>
      </c>
      <c r="H279" s="149">
        <f t="shared" si="83"/>
        <v>2380</v>
      </c>
      <c r="I279" s="150">
        <f t="shared" si="83"/>
        <v>2377</v>
      </c>
      <c r="J279" s="1"/>
      <c r="K279" s="151">
        <f>ROUND(D279*(100000/Appendix!D$20),1)</f>
        <v>2534.6</v>
      </c>
      <c r="L279" s="152">
        <f>ROUND(E279*(100000/Appendix!E$20),1)</f>
        <v>2666</v>
      </c>
      <c r="M279" s="152">
        <f>ROUND(F279*(100000/Appendix!F$20),1)</f>
        <v>2453.9</v>
      </c>
      <c r="N279" s="152">
        <f>ROUND(G279*(100000/Appendix!G$20),1)</f>
        <v>2453.5</v>
      </c>
      <c r="O279" s="152">
        <f>ROUND(H279*(100000/Appendix!H$20),1)</f>
        <v>2960.5</v>
      </c>
      <c r="P279" s="153">
        <f>ROUND(I279*(100000/Appendix!I$20),1)</f>
        <v>2952.5</v>
      </c>
      <c r="Q279" s="1"/>
      <c r="R279" s="1"/>
      <c r="S279" s="1"/>
      <c r="T279" s="1"/>
      <c r="U279" s="1"/>
      <c r="V279" s="1"/>
      <c r="W279" s="1"/>
      <c r="X279" s="1"/>
      <c r="Y279" s="1"/>
      <c r="Z279" s="1"/>
      <c r="AA279" s="1"/>
      <c r="AB279" s="1"/>
    </row>
    <row r="280" spans="1:28" s="57" customFormat="1" x14ac:dyDescent="0.2">
      <c r="A280" s="57">
        <v>17</v>
      </c>
      <c r="B280" s="58">
        <v>8</v>
      </c>
      <c r="C280" s="83" t="s">
        <v>29</v>
      </c>
      <c r="D280" s="154">
        <f t="array" ref="D280">IF(ISERROR(INDEX([1]Yearly!E$2:E$180,MATCH($A280&amp;$B280,[1]Yearly!$C$2:$C$180&amp;[1]Yearly!$D$2:$D$180,0))),0,(INDEX([1]Yearly!E$2:E$180,MATCH($A280&amp;$B280,[1]Yearly!$C$2:$C$180&amp;[1]Yearly!$D$2:$D$180,0))))</f>
        <v>103</v>
      </c>
      <c r="E280" s="155">
        <f t="array" ref="E280">IF(ISERROR(INDEX([1]Yearly!F$2:F$180,MATCH($A280&amp;$B280,[1]Yearly!$C$2:$C$180&amp;[1]Yearly!$D$2:$D$180,0))),0,(INDEX([1]Yearly!F$2:F$180,MATCH($A280&amp;$B280,[1]Yearly!$C$2:$C$180&amp;[1]Yearly!$D$2:$D$180,0))))</f>
        <v>111</v>
      </c>
      <c r="F280" s="155">
        <f t="array" ref="F280">IF(ISERROR(INDEX([1]Yearly!G$2:G$180,MATCH($A280&amp;$B280,[1]Yearly!$C$2:$C$180&amp;[1]Yearly!$D$2:$D$180,0))),0,(INDEX([1]Yearly!G$2:G$180,MATCH($A280&amp;$B280,[1]Yearly!$C$2:$C$180&amp;[1]Yearly!$D$2:$D$180,0))))</f>
        <v>84</v>
      </c>
      <c r="G280" s="155">
        <f t="array" ref="G280">IF(ISERROR(INDEX([1]Yearly!H$2:H$180,MATCH($A280&amp;$B280,[1]Yearly!$C$2:$C$180&amp;[1]Yearly!$D$2:$D$180,0))),0,(INDEX([1]Yearly!H$2:H$180,MATCH($A280&amp;$B280,[1]Yearly!$C$2:$C$180&amp;[1]Yearly!$D$2:$D$180,0))))</f>
        <v>76</v>
      </c>
      <c r="H280" s="155">
        <f t="array" ref="H280">IF(ISERROR(INDEX([1]Yearly!I$2:I$180,MATCH($A280&amp;$B280,[1]Yearly!$C$2:$C$180&amp;[1]Yearly!$D$2:$D$180,0))),0,(INDEX([1]Yearly!I$2:I$180,MATCH($A280&amp;$B280,[1]Yearly!$C$2:$C$180&amp;[1]Yearly!$D$2:$D$180,0))))</f>
        <v>80</v>
      </c>
      <c r="I280" s="156">
        <f t="array" ref="I280">IF(ISERROR(INDEX([1]Yearly!J$2:J$180,MATCH($A280&amp;$B280,[1]Yearly!$C$2:$C$180&amp;[1]Yearly!$D$2:$D$180,0))),0,(INDEX([1]Yearly!J$2:J$180,MATCH($A280&amp;$B280,[1]Yearly!$C$2:$C$180&amp;[1]Yearly!$D$2:$D$180,0))))</f>
        <v>75</v>
      </c>
      <c r="J280" s="64"/>
      <c r="K280" s="157">
        <f>ROUND(D280*(100000/Appendix!D$20),1)</f>
        <v>128.5</v>
      </c>
      <c r="L280" s="158">
        <f>ROUND(E280*(100000/Appendix!E$20),1)</f>
        <v>138.69999999999999</v>
      </c>
      <c r="M280" s="158">
        <f>ROUND(F280*(100000/Appendix!F$20),1)</f>
        <v>104.8</v>
      </c>
      <c r="N280" s="158">
        <f>ROUND(G280*(100000/Appendix!G$20),1)</f>
        <v>94.8</v>
      </c>
      <c r="O280" s="158">
        <f>ROUND(H280*(100000/Appendix!H$20),1)</f>
        <v>99.5</v>
      </c>
      <c r="P280" s="159">
        <f>ROUND(I280*(100000/Appendix!I$20),1)</f>
        <v>93.2</v>
      </c>
      <c r="Q280" s="64"/>
      <c r="R280" s="64"/>
      <c r="S280" s="64"/>
      <c r="T280" s="64"/>
      <c r="U280" s="64"/>
      <c r="V280" s="64"/>
      <c r="W280" s="64"/>
      <c r="X280" s="64"/>
      <c r="Y280" s="64"/>
      <c r="Z280" s="64"/>
      <c r="AA280" s="64"/>
      <c r="AB280" s="64"/>
    </row>
    <row r="281" spans="1:28" x14ac:dyDescent="0.2">
      <c r="A281" s="11">
        <v>17</v>
      </c>
      <c r="B281" s="34">
        <v>9</v>
      </c>
      <c r="C281" s="81" t="s">
        <v>30</v>
      </c>
      <c r="D281" s="143">
        <f t="array" ref="D281">IF(ISERROR(INDEX([1]Yearly!E$2:E$180,MATCH($A281&amp;$B281,[1]Yearly!$C$2:$C$180&amp;[1]Yearly!$D$2:$D$180,0))),0,(INDEX([1]Yearly!E$2:E$180,MATCH($A281&amp;$B281,[1]Yearly!$C$2:$C$180&amp;[1]Yearly!$D$2:$D$180,0))))</f>
        <v>9</v>
      </c>
      <c r="E281" s="144">
        <f t="array" ref="E281">IF(ISERROR(INDEX([1]Yearly!F$2:F$180,MATCH($A281&amp;$B281,[1]Yearly!$C$2:$C$180&amp;[1]Yearly!$D$2:$D$180,0))),0,(INDEX([1]Yearly!F$2:F$180,MATCH($A281&amp;$B281,[1]Yearly!$C$2:$C$180&amp;[1]Yearly!$D$2:$D$180,0))))</f>
        <v>9</v>
      </c>
      <c r="F281" s="144">
        <f t="array" ref="F281">IF(ISERROR(INDEX([1]Yearly!G$2:G$180,MATCH($A281&amp;$B281,[1]Yearly!$C$2:$C$180&amp;[1]Yearly!$D$2:$D$180,0))),0,(INDEX([1]Yearly!G$2:G$180,MATCH($A281&amp;$B281,[1]Yearly!$C$2:$C$180&amp;[1]Yearly!$D$2:$D$180,0))))</f>
        <v>14</v>
      </c>
      <c r="G281" s="144">
        <f t="array" ref="G281">IF(ISERROR(INDEX([1]Yearly!H$2:H$180,MATCH($A281&amp;$B281,[1]Yearly!$C$2:$C$180&amp;[1]Yearly!$D$2:$D$180,0))),0,(INDEX([1]Yearly!H$2:H$180,MATCH($A281&amp;$B281,[1]Yearly!$C$2:$C$180&amp;[1]Yearly!$D$2:$D$180,0))))</f>
        <v>15</v>
      </c>
      <c r="H281" s="144">
        <f t="array" ref="H281">IF(ISERROR(INDEX([1]Yearly!I$2:I$180,MATCH($A281&amp;$B281,[1]Yearly!$C$2:$C$180&amp;[1]Yearly!$D$2:$D$180,0))),0,(INDEX([1]Yearly!I$2:I$180,MATCH($A281&amp;$B281,[1]Yearly!$C$2:$C$180&amp;[1]Yearly!$D$2:$D$180,0))))</f>
        <v>31</v>
      </c>
      <c r="I281" s="138">
        <f t="array" ref="I281">IF(ISERROR(INDEX([1]Yearly!J$2:J$180,MATCH($A281&amp;$B281,[1]Yearly!$C$2:$C$180&amp;[1]Yearly!$D$2:$D$180,0))),0,(INDEX([1]Yearly!J$2:J$180,MATCH($A281&amp;$B281,[1]Yearly!$C$2:$C$180&amp;[1]Yearly!$D$2:$D$180,0))))</f>
        <v>33</v>
      </c>
      <c r="J281" s="1"/>
      <c r="K281" s="145">
        <f>ROUND(D281*(100000/Appendix!D$20),1)</f>
        <v>11.2</v>
      </c>
      <c r="L281" s="146">
        <f>ROUND(E281*(100000/Appendix!E$20),1)</f>
        <v>11.2</v>
      </c>
      <c r="M281" s="146">
        <f>ROUND(F281*(100000/Appendix!F$20),1)</f>
        <v>17.5</v>
      </c>
      <c r="N281" s="146">
        <f>ROUND(G281*(100000/Appendix!G$20),1)</f>
        <v>18.7</v>
      </c>
      <c r="O281" s="146">
        <f>ROUND(H281*(100000/Appendix!H$20),1)</f>
        <v>38.6</v>
      </c>
      <c r="P281" s="141">
        <f>ROUND(I281*(100000/Appendix!I$20),1)</f>
        <v>41</v>
      </c>
      <c r="Q281" s="1"/>
      <c r="R281" s="1"/>
      <c r="S281" s="1"/>
      <c r="T281" s="1"/>
      <c r="U281" s="1"/>
      <c r="V281" s="1"/>
      <c r="W281" s="1"/>
      <c r="X281" s="1"/>
      <c r="Y281" s="1"/>
      <c r="Z281" s="1"/>
      <c r="AA281" s="1"/>
      <c r="AB281" s="1"/>
    </row>
    <row r="282" spans="1:28" x14ac:dyDescent="0.2">
      <c r="C282" s="147" t="s">
        <v>31</v>
      </c>
      <c r="D282" s="183">
        <f>SUM(D280:D281)</f>
        <v>112</v>
      </c>
      <c r="E282" s="149">
        <f t="shared" ref="E282:I282" si="84">SUM(E280:E281)</f>
        <v>120</v>
      </c>
      <c r="F282" s="149">
        <f t="shared" si="84"/>
        <v>98</v>
      </c>
      <c r="G282" s="149">
        <f t="shared" si="84"/>
        <v>91</v>
      </c>
      <c r="H282" s="149">
        <f t="shared" si="84"/>
        <v>111</v>
      </c>
      <c r="I282" s="150">
        <f t="shared" si="84"/>
        <v>108</v>
      </c>
      <c r="J282" s="1"/>
      <c r="K282" s="151">
        <f>ROUND(D282*(100000/Appendix!D$20),1)</f>
        <v>139.80000000000001</v>
      </c>
      <c r="L282" s="152">
        <f>ROUND(E282*(100000/Appendix!E$20),1)</f>
        <v>149.9</v>
      </c>
      <c r="M282" s="152">
        <f>ROUND(F282*(100000/Appendix!F$20),1)</f>
        <v>122.3</v>
      </c>
      <c r="N282" s="152">
        <f>ROUND(G282*(100000/Appendix!G$20),1)</f>
        <v>113.5</v>
      </c>
      <c r="O282" s="152">
        <f>ROUND(H282*(100000/Appendix!H$20),1)</f>
        <v>138.1</v>
      </c>
      <c r="P282" s="153">
        <f>ROUND(I282*(100000/Appendix!I$20),1)</f>
        <v>134.1</v>
      </c>
      <c r="Q282" s="1"/>
      <c r="R282" s="1"/>
      <c r="S282" s="1"/>
      <c r="T282" s="1"/>
      <c r="U282" s="1"/>
      <c r="V282" s="1"/>
      <c r="W282" s="1"/>
      <c r="X282" s="1"/>
      <c r="Y282" s="1"/>
      <c r="Z282" s="1"/>
      <c r="AA282" s="1"/>
      <c r="AB282" s="1"/>
    </row>
    <row r="283" spans="1:28" x14ac:dyDescent="0.2">
      <c r="A283" s="11">
        <v>17</v>
      </c>
      <c r="B283" s="34">
        <v>10</v>
      </c>
      <c r="C283" s="161" t="s">
        <v>90</v>
      </c>
      <c r="D283" s="184">
        <f t="array" ref="D283">IF(ISERROR(INDEX([1]Yearly!E$2:E$180,MATCH($A283&amp;$B283,[1]Yearly!$C$2:$C$180&amp;[1]Yearly!$D$2:$D$180,0))),0,(INDEX([1]Yearly!E$2:E$180,MATCH($A283&amp;$B283,[1]Yearly!$C$2:$C$180&amp;[1]Yearly!$D$2:$D$180,0))))</f>
        <v>62</v>
      </c>
      <c r="E283" s="162">
        <f t="array" ref="E283">IF(ISERROR(INDEX([1]Yearly!F$2:F$180,MATCH($A283&amp;$B283,[1]Yearly!$C$2:$C$180&amp;[1]Yearly!$D$2:$D$180,0))),0,(INDEX([1]Yearly!F$2:F$180,MATCH($A283&amp;$B283,[1]Yearly!$C$2:$C$180&amp;[1]Yearly!$D$2:$D$180,0))))</f>
        <v>55</v>
      </c>
      <c r="F283" s="162">
        <f t="array" ref="F283">IF(ISERROR(INDEX([1]Yearly!G$2:G$180,MATCH($A283&amp;$B283,[1]Yearly!$C$2:$C$180&amp;[1]Yearly!$D$2:$D$180,0))),0,(INDEX([1]Yearly!G$2:G$180,MATCH($A283&amp;$B283,[1]Yearly!$C$2:$C$180&amp;[1]Yearly!$D$2:$D$180,0))))</f>
        <v>62</v>
      </c>
      <c r="G283" s="162">
        <f t="array" ref="G283">IF(ISERROR(INDEX([1]Yearly!H$2:H$180,MATCH($A283&amp;$B283,[1]Yearly!$C$2:$C$180&amp;[1]Yearly!$D$2:$D$180,0))),0,(INDEX([1]Yearly!H$2:H$180,MATCH($A283&amp;$B283,[1]Yearly!$C$2:$C$180&amp;[1]Yearly!$D$2:$D$180,0))))</f>
        <v>36</v>
      </c>
      <c r="H283" s="162">
        <f t="array" ref="H283">IF(ISERROR(INDEX([1]Yearly!I$2:I$180,MATCH($A283&amp;$B283,[1]Yearly!$C$2:$C$180&amp;[1]Yearly!$D$2:$D$180,0))),0,(INDEX([1]Yearly!I$2:I$180,MATCH($A283&amp;$B283,[1]Yearly!$C$2:$C$180&amp;[1]Yearly!$D$2:$D$180,0))))</f>
        <v>54</v>
      </c>
      <c r="I283" s="163">
        <f t="array" ref="I283">IF(ISERROR(INDEX([1]Yearly!J$2:J$180,MATCH($A283&amp;$B283,[1]Yearly!$C$2:$C$180&amp;[1]Yearly!$D$2:$D$180,0))),0,(INDEX([1]Yearly!J$2:J$180,MATCH($A283&amp;$B283,[1]Yearly!$C$2:$C$180&amp;[1]Yearly!$D$2:$D$180,0))))</f>
        <v>64</v>
      </c>
      <c r="J283" s="1"/>
      <c r="K283" s="164">
        <f>ROUND(D283*(100000/Appendix!D$20),1)</f>
        <v>77.400000000000006</v>
      </c>
      <c r="L283" s="165">
        <f>ROUND(E283*(100000/Appendix!E$20),1)</f>
        <v>68.7</v>
      </c>
      <c r="M283" s="165">
        <f>ROUND(F283*(100000/Appendix!F$20),1)</f>
        <v>77.400000000000006</v>
      </c>
      <c r="N283" s="165">
        <f>ROUND(G283*(100000/Appendix!G$20),1)</f>
        <v>44.9</v>
      </c>
      <c r="O283" s="165">
        <f>ROUND(H283*(100000/Appendix!H$20),1)</f>
        <v>67.2</v>
      </c>
      <c r="P283" s="166">
        <f>ROUND(I283*(100000/Appendix!I$20),1)</f>
        <v>79.5</v>
      </c>
      <c r="Q283" s="1"/>
      <c r="R283" s="1"/>
      <c r="S283" s="1"/>
      <c r="T283" s="1"/>
      <c r="U283" s="1"/>
      <c r="V283" s="1"/>
      <c r="W283" s="1"/>
      <c r="X283" s="1"/>
      <c r="Y283" s="1"/>
      <c r="Z283" s="1"/>
      <c r="AA283" s="1"/>
      <c r="AB283" s="1"/>
    </row>
    <row r="284" spans="1:28" x14ac:dyDescent="0.2">
      <c r="A284" s="11">
        <v>17</v>
      </c>
      <c r="B284" s="34">
        <v>11</v>
      </c>
      <c r="C284" s="81" t="s">
        <v>91</v>
      </c>
      <c r="D284" s="143">
        <f t="array" ref="D284">IF(ISERROR(INDEX([1]Yearly!E$2:E$180,MATCH($A284&amp;$B284,[1]Yearly!$C$2:$C$180&amp;[1]Yearly!$D$2:$D$180,0))),0,(INDEX([1]Yearly!E$2:E$180,MATCH($A284&amp;$B284,[1]Yearly!$C$2:$C$180&amp;[1]Yearly!$D$2:$D$180,0))))</f>
        <v>0</v>
      </c>
      <c r="E284" s="144">
        <f t="array" ref="E284">IF(ISERROR(INDEX([1]Yearly!F$2:F$180,MATCH($A284&amp;$B284,[1]Yearly!$C$2:$C$180&amp;[1]Yearly!$D$2:$D$180,0))),0,(INDEX([1]Yearly!F$2:F$180,MATCH($A284&amp;$B284,[1]Yearly!$C$2:$C$180&amp;[1]Yearly!$D$2:$D$180,0))))</f>
        <v>0</v>
      </c>
      <c r="F284" s="144">
        <f t="array" ref="F284">IF(ISERROR(INDEX([1]Yearly!G$2:G$180,MATCH($A284&amp;$B284,[1]Yearly!$C$2:$C$180&amp;[1]Yearly!$D$2:$D$180,0))),0,(INDEX([1]Yearly!G$2:G$180,MATCH($A284&amp;$B284,[1]Yearly!$C$2:$C$180&amp;[1]Yearly!$D$2:$D$180,0))))</f>
        <v>0</v>
      </c>
      <c r="G284" s="144">
        <f t="array" ref="G284">IF(ISERROR(INDEX([1]Yearly!H$2:H$180,MATCH($A284&amp;$B284,[1]Yearly!$C$2:$C$180&amp;[1]Yearly!$D$2:$D$180,0))),0,(INDEX([1]Yearly!H$2:H$180,MATCH($A284&amp;$B284,[1]Yearly!$C$2:$C$180&amp;[1]Yearly!$D$2:$D$180,0))))</f>
        <v>0</v>
      </c>
      <c r="H284" s="144">
        <f t="array" ref="H284">IF(ISERROR(INDEX([1]Yearly!I$2:I$180,MATCH($A284&amp;$B284,[1]Yearly!$C$2:$C$180&amp;[1]Yearly!$D$2:$D$180,0))),0,(INDEX([1]Yearly!I$2:I$180,MATCH($A284&amp;$B284,[1]Yearly!$C$2:$C$180&amp;[1]Yearly!$D$2:$D$180,0))))</f>
        <v>0</v>
      </c>
      <c r="I284" s="138">
        <f t="array" ref="I284">IF(ISERROR(INDEX([1]Yearly!J$2:J$180,MATCH($A284&amp;$B284,[1]Yearly!$C$2:$C$180&amp;[1]Yearly!$D$2:$D$180,0))),0,(INDEX([1]Yearly!J$2:J$180,MATCH($A284&amp;$B284,[1]Yearly!$C$2:$C$180&amp;[1]Yearly!$D$2:$D$180,0))))</f>
        <v>0</v>
      </c>
      <c r="J284" s="1"/>
      <c r="K284" s="145">
        <f>ROUND(D284*(100000/Appendix!D$20),1)</f>
        <v>0</v>
      </c>
      <c r="L284" s="146">
        <f>ROUND(E284*(100000/Appendix!E$20),1)</f>
        <v>0</v>
      </c>
      <c r="M284" s="146">
        <f>ROUND(F284*(100000/Appendix!F$20),1)</f>
        <v>0</v>
      </c>
      <c r="N284" s="146">
        <f>ROUND(G284*(100000/Appendix!G$20),1)</f>
        <v>0</v>
      </c>
      <c r="O284" s="146">
        <f>ROUND(H284*(100000/Appendix!H$20),1)</f>
        <v>0</v>
      </c>
      <c r="P284" s="141">
        <f>ROUND(I284*(100000/Appendix!I$20),1)</f>
        <v>0</v>
      </c>
      <c r="Q284" s="1"/>
      <c r="R284" s="1"/>
      <c r="S284" s="1"/>
      <c r="T284" s="1"/>
      <c r="U284" s="1"/>
      <c r="V284" s="1"/>
      <c r="W284" s="1"/>
      <c r="X284" s="1"/>
      <c r="Y284" s="1"/>
      <c r="Z284" s="1"/>
      <c r="AA284" s="1"/>
      <c r="AB284" s="1"/>
    </row>
    <row r="285" spans="1:28" x14ac:dyDescent="0.2">
      <c r="A285" s="11">
        <v>17</v>
      </c>
      <c r="B285" s="34">
        <v>12</v>
      </c>
      <c r="C285" s="81" t="s">
        <v>92</v>
      </c>
      <c r="D285" s="143">
        <f t="array" ref="D285">IF(ISERROR(INDEX([1]Yearly!E$2:E$180,MATCH($A285&amp;$B285,[1]Yearly!$C$2:$C$180&amp;[1]Yearly!$D$2:$D$180,0))),0,(INDEX([1]Yearly!E$2:E$180,MATCH($A285&amp;$B285,[1]Yearly!$C$2:$C$180&amp;[1]Yearly!$D$2:$D$180,0))))</f>
        <v>10</v>
      </c>
      <c r="E285" s="144">
        <f t="array" ref="E285">IF(ISERROR(INDEX([1]Yearly!F$2:F$180,MATCH($A285&amp;$B285,[1]Yearly!$C$2:$C$180&amp;[1]Yearly!$D$2:$D$180,0))),0,(INDEX([1]Yearly!F$2:F$180,MATCH($A285&amp;$B285,[1]Yearly!$C$2:$C$180&amp;[1]Yearly!$D$2:$D$180,0))))</f>
        <v>16</v>
      </c>
      <c r="F285" s="144">
        <f t="array" ref="F285">IF(ISERROR(INDEX([1]Yearly!G$2:G$180,MATCH($A285&amp;$B285,[1]Yearly!$C$2:$C$180&amp;[1]Yearly!$D$2:$D$180,0))),0,(INDEX([1]Yearly!G$2:G$180,MATCH($A285&amp;$B285,[1]Yearly!$C$2:$C$180&amp;[1]Yearly!$D$2:$D$180,0))))</f>
        <v>10</v>
      </c>
      <c r="G285" s="144">
        <f t="array" ref="G285">IF(ISERROR(INDEX([1]Yearly!H$2:H$180,MATCH($A285&amp;$B285,[1]Yearly!$C$2:$C$180&amp;[1]Yearly!$D$2:$D$180,0))),0,(INDEX([1]Yearly!H$2:H$180,MATCH($A285&amp;$B285,[1]Yearly!$C$2:$C$180&amp;[1]Yearly!$D$2:$D$180,0))))</f>
        <v>19</v>
      </c>
      <c r="H285" s="144">
        <f t="array" ref="H285">IF(ISERROR(INDEX([1]Yearly!I$2:I$180,MATCH($A285&amp;$B285,[1]Yearly!$C$2:$C$180&amp;[1]Yearly!$D$2:$D$180,0))),0,(INDEX([1]Yearly!I$2:I$180,MATCH($A285&amp;$B285,[1]Yearly!$C$2:$C$180&amp;[1]Yearly!$D$2:$D$180,0))))</f>
        <v>9</v>
      </c>
      <c r="I285" s="138">
        <f t="array" ref="I285">IF(ISERROR(INDEX([1]Yearly!J$2:J$180,MATCH($A285&amp;$B285,[1]Yearly!$C$2:$C$180&amp;[1]Yearly!$D$2:$D$180,0))),0,(INDEX([1]Yearly!J$2:J$180,MATCH($A285&amp;$B285,[1]Yearly!$C$2:$C$180&amp;[1]Yearly!$D$2:$D$180,0))))</f>
        <v>11</v>
      </c>
      <c r="J285" s="1"/>
      <c r="K285" s="145">
        <f>ROUND(D285*(100000/Appendix!D$20),1)</f>
        <v>12.5</v>
      </c>
      <c r="L285" s="146">
        <f>ROUND(E285*(100000/Appendix!E$20),1)</f>
        <v>20</v>
      </c>
      <c r="M285" s="146">
        <f>ROUND(F285*(100000/Appendix!F$20),1)</f>
        <v>12.5</v>
      </c>
      <c r="N285" s="146">
        <f>ROUND(G285*(100000/Appendix!G$20),1)</f>
        <v>23.7</v>
      </c>
      <c r="O285" s="146">
        <f>ROUND(H285*(100000/Appendix!H$20),1)</f>
        <v>11.2</v>
      </c>
      <c r="P285" s="141">
        <f>ROUND(I285*(100000/Appendix!I$20),1)</f>
        <v>13.7</v>
      </c>
      <c r="Q285" s="1"/>
      <c r="R285" s="1"/>
      <c r="S285" s="1"/>
      <c r="T285" s="1"/>
      <c r="U285" s="1"/>
      <c r="V285" s="1"/>
      <c r="W285" s="1"/>
      <c r="X285" s="1"/>
      <c r="Y285" s="1"/>
      <c r="Z285" s="1"/>
      <c r="AA285" s="1"/>
      <c r="AB285" s="1"/>
    </row>
    <row r="286" spans="1:28" x14ac:dyDescent="0.2">
      <c r="A286" s="11">
        <v>17</v>
      </c>
      <c r="B286" s="34">
        <v>13</v>
      </c>
      <c r="C286" s="81" t="s">
        <v>93</v>
      </c>
      <c r="D286" s="143">
        <f t="array" ref="D286">IF(ISERROR(INDEX([1]Yearly!E$2:E$180,MATCH($A286&amp;$B286,[1]Yearly!$C$2:$C$180&amp;[1]Yearly!$D$2:$D$180,0))),0,(INDEX([1]Yearly!E$2:E$180,MATCH($A286&amp;$B286,[1]Yearly!$C$2:$C$180&amp;[1]Yearly!$D$2:$D$180,0))))</f>
        <v>43</v>
      </c>
      <c r="E286" s="144">
        <f t="array" ref="E286">IF(ISERROR(INDEX([1]Yearly!F$2:F$180,MATCH($A286&amp;$B286,[1]Yearly!$C$2:$C$180&amp;[1]Yearly!$D$2:$D$180,0))),0,(INDEX([1]Yearly!F$2:F$180,MATCH($A286&amp;$B286,[1]Yearly!$C$2:$C$180&amp;[1]Yearly!$D$2:$D$180,0))))</f>
        <v>28</v>
      </c>
      <c r="F286" s="144">
        <f t="array" ref="F286">IF(ISERROR(INDEX([1]Yearly!G$2:G$180,MATCH($A286&amp;$B286,[1]Yearly!$C$2:$C$180&amp;[1]Yearly!$D$2:$D$180,0))),0,(INDEX([1]Yearly!G$2:G$180,MATCH($A286&amp;$B286,[1]Yearly!$C$2:$C$180&amp;[1]Yearly!$D$2:$D$180,0))))</f>
        <v>28</v>
      </c>
      <c r="G286" s="144">
        <f t="array" ref="G286">IF(ISERROR(INDEX([1]Yearly!H$2:H$180,MATCH($A286&amp;$B286,[1]Yearly!$C$2:$C$180&amp;[1]Yearly!$D$2:$D$180,0))),0,(INDEX([1]Yearly!H$2:H$180,MATCH($A286&amp;$B286,[1]Yearly!$C$2:$C$180&amp;[1]Yearly!$D$2:$D$180,0))))</f>
        <v>20</v>
      </c>
      <c r="H286" s="144">
        <f t="array" ref="H286">IF(ISERROR(INDEX([1]Yearly!I$2:I$180,MATCH($A286&amp;$B286,[1]Yearly!$C$2:$C$180&amp;[1]Yearly!$D$2:$D$180,0))),0,(INDEX([1]Yearly!I$2:I$180,MATCH($A286&amp;$B286,[1]Yearly!$C$2:$C$180&amp;[1]Yearly!$D$2:$D$180,0))))</f>
        <v>29</v>
      </c>
      <c r="I286" s="138">
        <f t="array" ref="I286">IF(ISERROR(INDEX([1]Yearly!J$2:J$180,MATCH($A286&amp;$B286,[1]Yearly!$C$2:$C$180&amp;[1]Yearly!$D$2:$D$180,0))),0,(INDEX([1]Yearly!J$2:J$180,MATCH($A286&amp;$B286,[1]Yearly!$C$2:$C$180&amp;[1]Yearly!$D$2:$D$180,0))))</f>
        <v>25</v>
      </c>
      <c r="J286" s="1"/>
      <c r="K286" s="145">
        <f>ROUND(D286*(100000/Appendix!D$20),1)</f>
        <v>53.7</v>
      </c>
      <c r="L286" s="146">
        <f>ROUND(E286*(100000/Appendix!E$20),1)</f>
        <v>35</v>
      </c>
      <c r="M286" s="146">
        <f>ROUND(F286*(100000/Appendix!F$20),1)</f>
        <v>34.9</v>
      </c>
      <c r="N286" s="146">
        <f>ROUND(G286*(100000/Appendix!G$20),1)</f>
        <v>24.9</v>
      </c>
      <c r="O286" s="146">
        <f>ROUND(H286*(100000/Appendix!H$20),1)</f>
        <v>36.1</v>
      </c>
      <c r="P286" s="141">
        <f>ROUND(I286*(100000/Appendix!I$20),1)</f>
        <v>31.1</v>
      </c>
      <c r="Q286" s="1"/>
      <c r="R286" s="1"/>
      <c r="S286" s="1"/>
      <c r="T286" s="1"/>
      <c r="U286" s="1"/>
      <c r="V286" s="1"/>
      <c r="W286" s="1"/>
      <c r="X286" s="1"/>
      <c r="Y286" s="1"/>
      <c r="Z286" s="1"/>
      <c r="AA286" s="1"/>
      <c r="AB286" s="1"/>
    </row>
    <row r="287" spans="1:28" x14ac:dyDescent="0.2">
      <c r="A287" s="11">
        <v>17</v>
      </c>
      <c r="B287" s="34">
        <v>14</v>
      </c>
      <c r="C287" s="81" t="s">
        <v>94</v>
      </c>
      <c r="D287" s="143">
        <f t="array" ref="D287">IF(ISERROR(INDEX([1]Yearly!E$2:E$180,MATCH($A287&amp;$B287,[1]Yearly!$C$2:$C$180&amp;[1]Yearly!$D$2:$D$180,0))),0,(INDEX([1]Yearly!E$2:E$180,MATCH($A287&amp;$B287,[1]Yearly!$C$2:$C$180&amp;[1]Yearly!$D$2:$D$180,0))))</f>
        <v>69</v>
      </c>
      <c r="E287" s="144">
        <f t="array" ref="E287">IF(ISERROR(INDEX([1]Yearly!F$2:F$180,MATCH($A287&amp;$B287,[1]Yearly!$C$2:$C$180&amp;[1]Yearly!$D$2:$D$180,0))),0,(INDEX([1]Yearly!F$2:F$180,MATCH($A287&amp;$B287,[1]Yearly!$C$2:$C$180&amp;[1]Yearly!$D$2:$D$180,0))))</f>
        <v>72</v>
      </c>
      <c r="F287" s="144">
        <f t="array" ref="F287">IF(ISERROR(INDEX([1]Yearly!G$2:G$180,MATCH($A287&amp;$B287,[1]Yearly!$C$2:$C$180&amp;[1]Yearly!$D$2:$D$180,0))),0,(INDEX([1]Yearly!G$2:G$180,MATCH($A287&amp;$B287,[1]Yearly!$C$2:$C$180&amp;[1]Yearly!$D$2:$D$180,0))))</f>
        <v>92</v>
      </c>
      <c r="G287" s="144">
        <f t="array" ref="G287">IF(ISERROR(INDEX([1]Yearly!H$2:H$180,MATCH($A287&amp;$B287,[1]Yearly!$C$2:$C$180&amp;[1]Yearly!$D$2:$D$180,0))),0,(INDEX([1]Yearly!H$2:H$180,MATCH($A287&amp;$B287,[1]Yearly!$C$2:$C$180&amp;[1]Yearly!$D$2:$D$180,0))))</f>
        <v>83</v>
      </c>
      <c r="H287" s="144">
        <f t="array" ref="H287">IF(ISERROR(INDEX([1]Yearly!I$2:I$180,MATCH($A287&amp;$B287,[1]Yearly!$C$2:$C$180&amp;[1]Yearly!$D$2:$D$180,0))),0,(INDEX([1]Yearly!I$2:I$180,MATCH($A287&amp;$B287,[1]Yearly!$C$2:$C$180&amp;[1]Yearly!$D$2:$D$180,0))))</f>
        <v>73</v>
      </c>
      <c r="I287" s="138">
        <f t="array" ref="I287">IF(ISERROR(INDEX([1]Yearly!J$2:J$180,MATCH($A287&amp;$B287,[1]Yearly!$C$2:$C$180&amp;[1]Yearly!$D$2:$D$180,0))),0,(INDEX([1]Yearly!J$2:J$180,MATCH($A287&amp;$B287,[1]Yearly!$C$2:$C$180&amp;[1]Yearly!$D$2:$D$180,0))))</f>
        <v>81</v>
      </c>
      <c r="J287" s="1"/>
      <c r="K287" s="145">
        <f>ROUND(D287*(100000/Appendix!D$20),1)</f>
        <v>86.1</v>
      </c>
      <c r="L287" s="146">
        <f>ROUND(E287*(100000/Appendix!E$20),1)</f>
        <v>90</v>
      </c>
      <c r="M287" s="146">
        <f>ROUND(F287*(100000/Appendix!F$20),1)</f>
        <v>114.8</v>
      </c>
      <c r="N287" s="146">
        <f>ROUND(G287*(100000/Appendix!G$20),1)</f>
        <v>103.5</v>
      </c>
      <c r="O287" s="146">
        <f>ROUND(H287*(100000/Appendix!H$20),1)</f>
        <v>90.8</v>
      </c>
      <c r="P287" s="141">
        <f>ROUND(I287*(100000/Appendix!I$20),1)</f>
        <v>100.6</v>
      </c>
      <c r="Q287" s="1"/>
      <c r="R287" s="1"/>
      <c r="S287" s="1"/>
      <c r="T287" s="1"/>
      <c r="U287" s="1"/>
      <c r="V287" s="1"/>
      <c r="W287" s="1"/>
      <c r="X287" s="1"/>
      <c r="Y287" s="1"/>
      <c r="Z287" s="1"/>
      <c r="AA287" s="1"/>
      <c r="AB287" s="1"/>
    </row>
    <row r="288" spans="1:28" x14ac:dyDescent="0.2">
      <c r="C288" s="147" t="s">
        <v>37</v>
      </c>
      <c r="D288" s="183">
        <f>SUM(D284:D287)</f>
        <v>122</v>
      </c>
      <c r="E288" s="149">
        <f t="shared" ref="E288:H288" si="85">SUM(E284:E287)</f>
        <v>116</v>
      </c>
      <c r="F288" s="149">
        <f t="shared" si="85"/>
        <v>130</v>
      </c>
      <c r="G288" s="149">
        <f t="shared" si="85"/>
        <v>122</v>
      </c>
      <c r="H288" s="149">
        <f t="shared" si="85"/>
        <v>111</v>
      </c>
      <c r="I288" s="150">
        <f>SUM(I284:I287)</f>
        <v>117</v>
      </c>
      <c r="J288" s="1"/>
      <c r="K288" s="151">
        <f>ROUND(D288*(100000/Appendix!D$20),1)</f>
        <v>152.19999999999999</v>
      </c>
      <c r="L288" s="152">
        <f>ROUND(E288*(100000/Appendix!E$20),1)</f>
        <v>144.9</v>
      </c>
      <c r="M288" s="152">
        <f>ROUND(F288*(100000/Appendix!F$20),1)</f>
        <v>162.30000000000001</v>
      </c>
      <c r="N288" s="152">
        <f>ROUND(G288*(100000/Appendix!G$20),1)</f>
        <v>152.1</v>
      </c>
      <c r="O288" s="152">
        <f>ROUND(H288*(100000/Appendix!H$20),1)</f>
        <v>138.1</v>
      </c>
      <c r="P288" s="153">
        <f>ROUND(I288*(100000/Appendix!I$20),1)</f>
        <v>145.30000000000001</v>
      </c>
      <c r="Q288" s="1"/>
      <c r="R288" s="1"/>
      <c r="S288" s="1"/>
      <c r="T288" s="1"/>
      <c r="U288" s="1"/>
      <c r="V288" s="1"/>
      <c r="W288" s="1"/>
      <c r="X288" s="1"/>
      <c r="Y288" s="1"/>
      <c r="Z288" s="1"/>
      <c r="AA288" s="1"/>
      <c r="AB288" s="1"/>
    </row>
    <row r="289" spans="1:28" s="57" customFormat="1" x14ac:dyDescent="0.2">
      <c r="A289" s="57">
        <v>17</v>
      </c>
      <c r="B289" s="58">
        <v>15</v>
      </c>
      <c r="C289" s="83" t="s">
        <v>95</v>
      </c>
      <c r="D289" s="154">
        <f t="array" ref="D289">IF(ISERROR(INDEX([1]Yearly!E$2:E$180,MATCH($A289&amp;$B289,[1]Yearly!$C$2:$C$180&amp;[1]Yearly!$D$2:$D$180,0))),0,(INDEX([1]Yearly!E$2:E$180,MATCH($A289&amp;$B289,[1]Yearly!$C$2:$C$180&amp;[1]Yearly!$D$2:$D$180,0))))</f>
        <v>6</v>
      </c>
      <c r="E289" s="155">
        <f t="array" ref="E289">IF(ISERROR(INDEX([1]Yearly!F$2:F$180,MATCH($A289&amp;$B289,[1]Yearly!$C$2:$C$180&amp;[1]Yearly!$D$2:$D$180,0))),0,(INDEX([1]Yearly!F$2:F$180,MATCH($A289&amp;$B289,[1]Yearly!$C$2:$C$180&amp;[1]Yearly!$D$2:$D$180,0))))</f>
        <v>7</v>
      </c>
      <c r="F289" s="155">
        <f t="array" ref="F289">IF(ISERROR(INDEX([1]Yearly!G$2:G$180,MATCH($A289&amp;$B289,[1]Yearly!$C$2:$C$180&amp;[1]Yearly!$D$2:$D$180,0))),0,(INDEX([1]Yearly!G$2:G$180,MATCH($A289&amp;$B289,[1]Yearly!$C$2:$C$180&amp;[1]Yearly!$D$2:$D$180,0))))</f>
        <v>4</v>
      </c>
      <c r="G289" s="155">
        <f t="array" ref="G289">IF(ISERROR(INDEX([1]Yearly!H$2:H$180,MATCH($A289&amp;$B289,[1]Yearly!$C$2:$C$180&amp;[1]Yearly!$D$2:$D$180,0))),0,(INDEX([1]Yearly!H$2:H$180,MATCH($A289&amp;$B289,[1]Yearly!$C$2:$C$180&amp;[1]Yearly!$D$2:$D$180,0))))</f>
        <v>10</v>
      </c>
      <c r="H289" s="155">
        <f t="array" ref="H289">IF(ISERROR(INDEX([1]Yearly!I$2:I$180,MATCH($A289&amp;$B289,[1]Yearly!$C$2:$C$180&amp;[1]Yearly!$D$2:$D$180,0))),0,(INDEX([1]Yearly!I$2:I$180,MATCH($A289&amp;$B289,[1]Yearly!$C$2:$C$180&amp;[1]Yearly!$D$2:$D$180,0))))</f>
        <v>10</v>
      </c>
      <c r="I289" s="156">
        <f t="array" ref="I289">IF(ISERROR(INDEX([1]Yearly!J$2:J$180,MATCH($A289&amp;$B289,[1]Yearly!$C$2:$C$180&amp;[1]Yearly!$D$2:$D$180,0))),0,(INDEX([1]Yearly!J$2:J$180,MATCH($A289&amp;$B289,[1]Yearly!$C$2:$C$180&amp;[1]Yearly!$D$2:$D$180,0))))</f>
        <v>10</v>
      </c>
      <c r="J289" s="64"/>
      <c r="K289" s="157">
        <f>ROUND(D289*(100000/Appendix!D$20),1)</f>
        <v>7.5</v>
      </c>
      <c r="L289" s="158">
        <f>ROUND(E289*(100000/Appendix!E$20),1)</f>
        <v>8.6999999999999993</v>
      </c>
      <c r="M289" s="158">
        <f>ROUND(F289*(100000/Appendix!F$20),1)</f>
        <v>5</v>
      </c>
      <c r="N289" s="158">
        <f>ROUND(G289*(100000/Appendix!G$20),1)</f>
        <v>12.5</v>
      </c>
      <c r="O289" s="158">
        <f>ROUND(H289*(100000/Appendix!H$20),1)</f>
        <v>12.4</v>
      </c>
      <c r="P289" s="159">
        <f>ROUND(I289*(100000/Appendix!I$20),1)</f>
        <v>12.4</v>
      </c>
      <c r="Q289" s="64"/>
      <c r="R289" s="64"/>
      <c r="S289" s="64"/>
      <c r="T289" s="64"/>
      <c r="U289" s="64"/>
      <c r="V289" s="64"/>
      <c r="W289" s="64"/>
      <c r="X289" s="64"/>
      <c r="Y289" s="64"/>
      <c r="Z289" s="64"/>
      <c r="AA289" s="64"/>
      <c r="AB289" s="64"/>
    </row>
    <row r="290" spans="1:28" x14ac:dyDescent="0.2">
      <c r="A290" s="11">
        <v>17</v>
      </c>
      <c r="B290" s="34">
        <v>16</v>
      </c>
      <c r="C290" s="81" t="s">
        <v>39</v>
      </c>
      <c r="D290" s="143">
        <f t="array" ref="D290">IF(ISERROR(INDEX([1]Yearly!E$2:E$180,MATCH($A290&amp;$B290,[1]Yearly!$C$2:$C$180&amp;[1]Yearly!$D$2:$D$180,0))),0,(INDEX([1]Yearly!E$2:E$180,MATCH($A290&amp;$B290,[1]Yearly!$C$2:$C$180&amp;[1]Yearly!$D$2:$D$180,0))))</f>
        <v>0</v>
      </c>
      <c r="E290" s="144">
        <f t="array" ref="E290">IF(ISERROR(INDEX([1]Yearly!F$2:F$180,MATCH($A290&amp;$B290,[1]Yearly!$C$2:$C$180&amp;[1]Yearly!$D$2:$D$180,0))),0,(INDEX([1]Yearly!F$2:F$180,MATCH($A290&amp;$B290,[1]Yearly!$C$2:$C$180&amp;[1]Yearly!$D$2:$D$180,0))))</f>
        <v>0</v>
      </c>
      <c r="F290" s="144">
        <f t="array" ref="F290">IF(ISERROR(INDEX([1]Yearly!G$2:G$180,MATCH($A290&amp;$B290,[1]Yearly!$C$2:$C$180&amp;[1]Yearly!$D$2:$D$180,0))),0,(INDEX([1]Yearly!G$2:G$180,MATCH($A290&amp;$B290,[1]Yearly!$C$2:$C$180&amp;[1]Yearly!$D$2:$D$180,0))))</f>
        <v>0</v>
      </c>
      <c r="G290" s="144">
        <f t="array" ref="G290">IF(ISERROR(INDEX([1]Yearly!H$2:H$180,MATCH($A290&amp;$B290,[1]Yearly!$C$2:$C$180&amp;[1]Yearly!$D$2:$D$180,0))),0,(INDEX([1]Yearly!H$2:H$180,MATCH($A290&amp;$B290,[1]Yearly!$C$2:$C$180&amp;[1]Yearly!$D$2:$D$180,0))))</f>
        <v>1</v>
      </c>
      <c r="H290" s="144">
        <f t="array" ref="H290">IF(ISERROR(INDEX([1]Yearly!I$2:I$180,MATCH($A290&amp;$B290,[1]Yearly!$C$2:$C$180&amp;[1]Yearly!$D$2:$D$180,0))),0,(INDEX([1]Yearly!I$2:I$180,MATCH($A290&amp;$B290,[1]Yearly!$C$2:$C$180&amp;[1]Yearly!$D$2:$D$180,0))))</f>
        <v>1</v>
      </c>
      <c r="I290" s="138">
        <f t="array" ref="I290">IF(ISERROR(INDEX([1]Yearly!J$2:J$180,MATCH($A290&amp;$B290,[1]Yearly!$C$2:$C$180&amp;[1]Yearly!$D$2:$D$180,0))),0,(INDEX([1]Yearly!J$2:J$180,MATCH($A290&amp;$B290,[1]Yearly!$C$2:$C$180&amp;[1]Yearly!$D$2:$D$180,0))))</f>
        <v>1</v>
      </c>
      <c r="J290" s="1"/>
      <c r="K290" s="145">
        <f>ROUND(D290*(100000/Appendix!D$20),1)</f>
        <v>0</v>
      </c>
      <c r="L290" s="146">
        <f>ROUND(E290*(100000/Appendix!E$20),1)</f>
        <v>0</v>
      </c>
      <c r="M290" s="146">
        <f>ROUND(F290*(100000/Appendix!F$20),1)</f>
        <v>0</v>
      </c>
      <c r="N290" s="146">
        <f>ROUND(G290*(100000/Appendix!G$20),1)</f>
        <v>1.2</v>
      </c>
      <c r="O290" s="146">
        <f>ROUND(H290*(100000/Appendix!H$20),1)</f>
        <v>1.2</v>
      </c>
      <c r="P290" s="141">
        <f>ROUND(I290*(100000/Appendix!I$20),1)</f>
        <v>1.2</v>
      </c>
      <c r="Q290" s="1"/>
      <c r="R290" s="1"/>
      <c r="S290" s="1"/>
      <c r="T290" s="1"/>
      <c r="U290" s="1"/>
      <c r="V290" s="1"/>
      <c r="W290" s="1"/>
      <c r="X290" s="1"/>
      <c r="Y290" s="1"/>
      <c r="Z290" s="1"/>
      <c r="AA290" s="1"/>
      <c r="AB290" s="1"/>
    </row>
    <row r="291" spans="1:28" x14ac:dyDescent="0.2">
      <c r="C291" s="147" t="s">
        <v>40</v>
      </c>
      <c r="D291" s="183">
        <f>SUM(D289:D290)</f>
        <v>6</v>
      </c>
      <c r="E291" s="149">
        <f t="shared" ref="E291:I291" si="86">SUM(E289:E290)</f>
        <v>7</v>
      </c>
      <c r="F291" s="149">
        <f t="shared" si="86"/>
        <v>4</v>
      </c>
      <c r="G291" s="149">
        <f t="shared" si="86"/>
        <v>11</v>
      </c>
      <c r="H291" s="149">
        <f t="shared" si="86"/>
        <v>11</v>
      </c>
      <c r="I291" s="150">
        <f t="shared" si="86"/>
        <v>11</v>
      </c>
      <c r="J291" s="1"/>
      <c r="K291" s="151">
        <f>ROUND(D291*(100000/Appendix!D$20),1)</f>
        <v>7.5</v>
      </c>
      <c r="L291" s="152">
        <f>ROUND(E291*(100000/Appendix!E$20),1)</f>
        <v>8.6999999999999993</v>
      </c>
      <c r="M291" s="152">
        <f>ROUND(F291*(100000/Appendix!F$20),1)</f>
        <v>5</v>
      </c>
      <c r="N291" s="152">
        <f>ROUND(G291*(100000/Appendix!G$20),1)</f>
        <v>13.7</v>
      </c>
      <c r="O291" s="152">
        <f>ROUND(H291*(100000/Appendix!H$20),1)</f>
        <v>13.7</v>
      </c>
      <c r="P291" s="153">
        <f>ROUND(I291*(100000/Appendix!I$20),1)</f>
        <v>13.7</v>
      </c>
      <c r="Q291" s="1"/>
      <c r="R291" s="1"/>
      <c r="S291" s="1"/>
      <c r="T291" s="1"/>
      <c r="U291" s="1"/>
      <c r="V291" s="1"/>
      <c r="W291" s="1"/>
      <c r="X291" s="1"/>
      <c r="Y291" s="1"/>
      <c r="Z291" s="1"/>
      <c r="AA291" s="1"/>
      <c r="AB291" s="1"/>
    </row>
    <row r="292" spans="1:28" ht="13.5" thickBot="1" x14ac:dyDescent="0.25">
      <c r="C292" s="167" t="s">
        <v>41</v>
      </c>
      <c r="D292" s="185">
        <f>D2266+D279+D282+D283+D288+D291+D276</f>
        <v>2335</v>
      </c>
      <c r="E292" s="169">
        <f>E2266+E279+E282+E283+E288+E291+E276</f>
        <v>2435</v>
      </c>
      <c r="F292" s="169">
        <f t="shared" ref="F292:H292" si="87">F2266+F279+F282+F283+F288+F291+F276</f>
        <v>2264</v>
      </c>
      <c r="G292" s="169">
        <f t="shared" si="87"/>
        <v>2232</v>
      </c>
      <c r="H292" s="169">
        <f t="shared" si="87"/>
        <v>2670</v>
      </c>
      <c r="I292" s="170">
        <f>I2266+I279+I282+I283+I288+I291+I276</f>
        <v>2684</v>
      </c>
      <c r="J292" s="1"/>
      <c r="K292" s="171">
        <f>ROUND(D292*(100000/Appendix!D$20),1)</f>
        <v>2913.9</v>
      </c>
      <c r="L292" s="172">
        <f>ROUND(E292*(100000/Appendix!E$20),1)</f>
        <v>3042.1</v>
      </c>
      <c r="M292" s="172">
        <f>ROUND(F292*(100000/Appendix!F$20),1)</f>
        <v>2825.9</v>
      </c>
      <c r="N292" s="172">
        <f>ROUND(G292*(100000/Appendix!G$20),1)</f>
        <v>2782.7</v>
      </c>
      <c r="O292" s="172">
        <f>ROUND(H292*(100000/Appendix!H$20),1)</f>
        <v>3321.3</v>
      </c>
      <c r="P292" s="173">
        <f>ROUND(I292*(100000/Appendix!I$20),1)</f>
        <v>3333.9</v>
      </c>
      <c r="Q292" s="1"/>
      <c r="R292" s="1"/>
      <c r="S292" s="1"/>
      <c r="T292" s="1"/>
      <c r="U292" s="1"/>
      <c r="V292" s="1"/>
      <c r="W292" s="1"/>
      <c r="X292" s="1"/>
      <c r="Y292" s="1"/>
      <c r="Z292" s="1"/>
      <c r="AA292" s="1"/>
      <c r="AB292" s="1"/>
    </row>
    <row r="293" spans="1:28" ht="13.5" thickTop="1" x14ac:dyDescent="0.2">
      <c r="A293" s="11">
        <v>17</v>
      </c>
      <c r="B293" s="34">
        <v>17</v>
      </c>
      <c r="C293" s="81" t="s">
        <v>96</v>
      </c>
      <c r="D293" s="143">
        <f t="array" ref="D293">IF(ISERROR(INDEX([1]Yearly!E$2:E$180,MATCH($A293&amp;$B293,[1]Yearly!$C$2:$C$180&amp;[1]Yearly!$D$2:$D$180,0))),0,(INDEX([1]Yearly!E$2:E$180,MATCH($A293&amp;$B293,[1]Yearly!$C$2:$C$180&amp;[1]Yearly!$D$2:$D$180,0))))</f>
        <v>349</v>
      </c>
      <c r="E293" s="144">
        <f t="array" ref="E293">IF(ISERROR(INDEX([1]Yearly!F$2:F$180,MATCH($A293&amp;$B293,[1]Yearly!$C$2:$C$180&amp;[1]Yearly!$D$2:$D$180,0))),0,(INDEX([1]Yearly!F$2:F$180,MATCH($A293&amp;$B293,[1]Yearly!$C$2:$C$180&amp;[1]Yearly!$D$2:$D$180,0))))</f>
        <v>409</v>
      </c>
      <c r="F293" s="144">
        <f t="array" ref="F293">IF(ISERROR(INDEX([1]Yearly!G$2:G$180,MATCH($A293&amp;$B293,[1]Yearly!$C$2:$C$180&amp;[1]Yearly!$D$2:$D$180,0))),0,(INDEX([1]Yearly!G$2:G$180,MATCH($A293&amp;$B293,[1]Yearly!$C$2:$C$180&amp;[1]Yearly!$D$2:$D$180,0))))</f>
        <v>404</v>
      </c>
      <c r="G293" s="144">
        <f t="array" ref="G293">IF(ISERROR(INDEX([1]Yearly!H$2:H$180,MATCH($A293&amp;$B293,[1]Yearly!$C$2:$C$180&amp;[1]Yearly!$D$2:$D$180,0))),0,(INDEX([1]Yearly!H$2:H$180,MATCH($A293&amp;$B293,[1]Yearly!$C$2:$C$180&amp;[1]Yearly!$D$2:$D$180,0))))</f>
        <v>452</v>
      </c>
      <c r="H293" s="144">
        <f t="array" ref="H293">IF(ISERROR(INDEX([1]Yearly!I$2:I$180,MATCH($A293&amp;$B293,[1]Yearly!$C$2:$C$180&amp;[1]Yearly!$D$2:$D$180,0))),0,(INDEX([1]Yearly!I$2:I$180,MATCH($A293&amp;$B293,[1]Yearly!$C$2:$C$180&amp;[1]Yearly!$D$2:$D$180,0))))</f>
        <v>351</v>
      </c>
      <c r="I293" s="138">
        <f t="array" ref="I293">IF(ISERROR(INDEX([1]Yearly!J$2:J$180,MATCH($A293&amp;$B293,[1]Yearly!$C$2:$C$180&amp;[1]Yearly!$D$2:$D$180,0))),0,(INDEX([1]Yearly!J$2:J$180,MATCH($A293&amp;$B293,[1]Yearly!$C$2:$C$180&amp;[1]Yearly!$D$2:$D$180,0))))</f>
        <v>484</v>
      </c>
      <c r="J293" s="1"/>
      <c r="K293" s="145">
        <f>ROUND(D293*(100000/Appendix!D$20),1)</f>
        <v>435.5</v>
      </c>
      <c r="L293" s="146">
        <f>ROUND(E293*(100000/Appendix!E$20),1)</f>
        <v>511</v>
      </c>
      <c r="M293" s="146">
        <f>ROUND(F293*(100000/Appendix!F$20),1)</f>
        <v>504.3</v>
      </c>
      <c r="N293" s="146">
        <f>ROUND(G293*(100000/Appendix!G$20),1)</f>
        <v>563.5</v>
      </c>
      <c r="O293" s="146">
        <f>ROUND(H293*(100000/Appendix!H$20),1)</f>
        <v>436.6</v>
      </c>
      <c r="P293" s="141">
        <f>ROUND(I293*(100000/Appendix!I$20),1)</f>
        <v>601.20000000000005</v>
      </c>
      <c r="Q293" s="1"/>
      <c r="R293" s="1"/>
      <c r="S293" s="1"/>
      <c r="T293" s="1"/>
      <c r="U293" s="1"/>
      <c r="V293" s="1"/>
      <c r="W293" s="1"/>
      <c r="X293" s="1"/>
      <c r="Y293" s="1"/>
      <c r="Z293" s="1"/>
      <c r="AA293" s="1"/>
      <c r="AB293" s="1"/>
    </row>
    <row r="294" spans="1:28" x14ac:dyDescent="0.2">
      <c r="A294" s="11">
        <v>17</v>
      </c>
      <c r="B294" s="34">
        <v>18</v>
      </c>
      <c r="C294" s="81" t="s">
        <v>97</v>
      </c>
      <c r="D294" s="143">
        <f t="array" ref="D294">IF(ISERROR(INDEX([1]Yearly!E$2:E$180,MATCH($A294&amp;$B294,[1]Yearly!$C$2:$C$180&amp;[1]Yearly!$D$2:$D$180,0))),0,(INDEX([1]Yearly!E$2:E$180,MATCH($A294&amp;$B294,[1]Yearly!$C$2:$C$180&amp;[1]Yearly!$D$2:$D$180,0))))</f>
        <v>50</v>
      </c>
      <c r="E294" s="144">
        <f t="array" ref="E294">IF(ISERROR(INDEX([1]Yearly!F$2:F$180,MATCH($A294&amp;$B294,[1]Yearly!$C$2:$C$180&amp;[1]Yearly!$D$2:$D$180,0))),0,(INDEX([1]Yearly!F$2:F$180,MATCH($A294&amp;$B294,[1]Yearly!$C$2:$C$180&amp;[1]Yearly!$D$2:$D$180,0))))</f>
        <v>61</v>
      </c>
      <c r="F294" s="144">
        <f t="array" ref="F294">IF(ISERROR(INDEX([1]Yearly!G$2:G$180,MATCH($A294&amp;$B294,[1]Yearly!$C$2:$C$180&amp;[1]Yearly!$D$2:$D$180,0))),0,(INDEX([1]Yearly!G$2:G$180,MATCH($A294&amp;$B294,[1]Yearly!$C$2:$C$180&amp;[1]Yearly!$D$2:$D$180,0))))</f>
        <v>70</v>
      </c>
      <c r="G294" s="144">
        <f t="array" ref="G294">IF(ISERROR(INDEX([1]Yearly!H$2:H$180,MATCH($A294&amp;$B294,[1]Yearly!$C$2:$C$180&amp;[1]Yearly!$D$2:$D$180,0))),0,(INDEX([1]Yearly!H$2:H$180,MATCH($A294&amp;$B294,[1]Yearly!$C$2:$C$180&amp;[1]Yearly!$D$2:$D$180,0))))</f>
        <v>57</v>
      </c>
      <c r="H294" s="144">
        <f t="array" ref="H294">IF(ISERROR(INDEX([1]Yearly!I$2:I$180,MATCH($A294&amp;$B294,[1]Yearly!$C$2:$C$180&amp;[1]Yearly!$D$2:$D$180,0))),0,(INDEX([1]Yearly!I$2:I$180,MATCH($A294&amp;$B294,[1]Yearly!$C$2:$C$180&amp;[1]Yearly!$D$2:$D$180,0))))</f>
        <v>41</v>
      </c>
      <c r="I294" s="138">
        <f t="array" ref="I294">IF(ISERROR(INDEX([1]Yearly!J$2:J$180,MATCH($A294&amp;$B294,[1]Yearly!$C$2:$C$180&amp;[1]Yearly!$D$2:$D$180,0))),0,(INDEX([1]Yearly!J$2:J$180,MATCH($A294&amp;$B294,[1]Yearly!$C$2:$C$180&amp;[1]Yearly!$D$2:$D$180,0))))</f>
        <v>80</v>
      </c>
      <c r="J294" s="1"/>
      <c r="K294" s="145">
        <f>ROUND(D294*(100000/Appendix!D$20),1)</f>
        <v>62.4</v>
      </c>
      <c r="L294" s="146">
        <f>ROUND(E294*(100000/Appendix!E$20),1)</f>
        <v>76.2</v>
      </c>
      <c r="M294" s="146">
        <f>ROUND(F294*(100000/Appendix!F$20),1)</f>
        <v>87.4</v>
      </c>
      <c r="N294" s="146">
        <f>ROUND(G294*(100000/Appendix!G$20),1)</f>
        <v>71.099999999999994</v>
      </c>
      <c r="O294" s="146">
        <f>ROUND(H294*(100000/Appendix!H$20),1)</f>
        <v>51</v>
      </c>
      <c r="P294" s="141">
        <f>ROUND(I294*(100000/Appendix!I$20),1)</f>
        <v>99.4</v>
      </c>
      <c r="Q294" s="1"/>
      <c r="R294" s="1"/>
      <c r="S294" s="1"/>
      <c r="T294" s="1"/>
      <c r="U294" s="1"/>
      <c r="V294" s="1"/>
      <c r="W294" s="1"/>
      <c r="X294" s="1"/>
      <c r="Y294" s="1"/>
      <c r="Z294" s="1"/>
      <c r="AA294" s="1"/>
      <c r="AB294" s="1"/>
    </row>
    <row r="295" spans="1:28" x14ac:dyDescent="0.2">
      <c r="C295" s="147" t="s">
        <v>98</v>
      </c>
      <c r="D295" s="183">
        <f>SUM(D293:D294)</f>
        <v>399</v>
      </c>
      <c r="E295" s="149">
        <f t="shared" ref="E295:I295" si="88">SUM(E293:E294)</f>
        <v>470</v>
      </c>
      <c r="F295" s="149">
        <f t="shared" si="88"/>
        <v>474</v>
      </c>
      <c r="G295" s="149">
        <f t="shared" si="88"/>
        <v>509</v>
      </c>
      <c r="H295" s="149">
        <f t="shared" si="88"/>
        <v>392</v>
      </c>
      <c r="I295" s="150">
        <f t="shared" si="88"/>
        <v>564</v>
      </c>
      <c r="J295" s="1"/>
      <c r="K295" s="151">
        <f>ROUND(D295*(100000/Appendix!D$20),1)</f>
        <v>497.9</v>
      </c>
      <c r="L295" s="152">
        <f>ROUND(E295*(100000/Appendix!E$20),1)</f>
        <v>587.20000000000005</v>
      </c>
      <c r="M295" s="152">
        <f>ROUND(F295*(100000/Appendix!F$20),1)</f>
        <v>591.6</v>
      </c>
      <c r="N295" s="152">
        <f>ROUND(G295*(100000/Appendix!G$20),1)</f>
        <v>634.6</v>
      </c>
      <c r="O295" s="152">
        <f>ROUND(H295*(100000/Appendix!H$20),1)</f>
        <v>487.6</v>
      </c>
      <c r="P295" s="153">
        <f>ROUND(I295*(100000/Appendix!I$20),1)</f>
        <v>700.6</v>
      </c>
      <c r="Q295" s="1"/>
      <c r="R295" s="1"/>
      <c r="S295" s="1"/>
      <c r="T295" s="1"/>
      <c r="U295" s="1"/>
      <c r="V295" s="1"/>
      <c r="W295" s="1"/>
      <c r="X295" s="1"/>
      <c r="Y295" s="1"/>
      <c r="Z295" s="1"/>
      <c r="AA295" s="1"/>
      <c r="AB295" s="1"/>
    </row>
    <row r="296" spans="1:28" x14ac:dyDescent="0.2">
      <c r="A296" s="11">
        <v>17</v>
      </c>
      <c r="B296" s="34">
        <v>19</v>
      </c>
      <c r="C296" s="81" t="s">
        <v>99</v>
      </c>
      <c r="D296" s="143">
        <f t="array" ref="D296">IF(ISERROR(INDEX([1]Yearly!E$2:E$180,MATCH($A296&amp;$B296,[1]Yearly!$C$2:$C$180&amp;[1]Yearly!$D$2:$D$180,0))),0,(INDEX([1]Yearly!E$2:E$180,MATCH($A296&amp;$B296,[1]Yearly!$C$2:$C$180&amp;[1]Yearly!$D$2:$D$180,0))))</f>
        <v>655</v>
      </c>
      <c r="E296" s="144">
        <f t="array" ref="E296">IF(ISERROR(INDEX([1]Yearly!F$2:F$180,MATCH($A296&amp;$B296,[1]Yearly!$C$2:$C$180&amp;[1]Yearly!$D$2:$D$180,0))),0,(INDEX([1]Yearly!F$2:F$180,MATCH($A296&amp;$B296,[1]Yearly!$C$2:$C$180&amp;[1]Yearly!$D$2:$D$180,0))))</f>
        <v>771</v>
      </c>
      <c r="F296" s="144">
        <f t="array" ref="F296">IF(ISERROR(INDEX([1]Yearly!G$2:G$180,MATCH($A296&amp;$B296,[1]Yearly!$C$2:$C$180&amp;[1]Yearly!$D$2:$D$180,0))),0,(INDEX([1]Yearly!G$2:G$180,MATCH($A296&amp;$B296,[1]Yearly!$C$2:$C$180&amp;[1]Yearly!$D$2:$D$180,0))))</f>
        <v>872</v>
      </c>
      <c r="G296" s="144">
        <f t="array" ref="G296">IF(ISERROR(INDEX([1]Yearly!H$2:H$180,MATCH($A296&amp;$B296,[1]Yearly!$C$2:$C$180&amp;[1]Yearly!$D$2:$D$180,0))),0,(INDEX([1]Yearly!H$2:H$180,MATCH($A296&amp;$B296,[1]Yearly!$C$2:$C$180&amp;[1]Yearly!$D$2:$D$180,0))))</f>
        <v>836</v>
      </c>
      <c r="H296" s="144">
        <f t="array" ref="H296">IF(ISERROR(INDEX([1]Yearly!I$2:I$180,MATCH($A296&amp;$B296,[1]Yearly!$C$2:$C$180&amp;[1]Yearly!$D$2:$D$180,0))),0,(INDEX([1]Yearly!I$2:I$180,MATCH($A296&amp;$B296,[1]Yearly!$C$2:$C$180&amp;[1]Yearly!$D$2:$D$180,0))))</f>
        <v>562</v>
      </c>
      <c r="I296" s="138">
        <f t="array" ref="I296">IF(ISERROR(INDEX([1]Yearly!J$2:J$180,MATCH($A296&amp;$B296,[1]Yearly!$C$2:$C$180&amp;[1]Yearly!$D$2:$D$180,0))),0,(INDEX([1]Yearly!J$2:J$180,MATCH($A296&amp;$B296,[1]Yearly!$C$2:$C$180&amp;[1]Yearly!$D$2:$D$180,0))))</f>
        <v>845</v>
      </c>
      <c r="J296" s="1"/>
      <c r="K296" s="145">
        <f>ROUND(D296*(100000/Appendix!D$20),1)</f>
        <v>817.4</v>
      </c>
      <c r="L296" s="146">
        <f>ROUND(E296*(100000/Appendix!E$20),1)</f>
        <v>963.2</v>
      </c>
      <c r="M296" s="146">
        <f>ROUND(F296*(100000/Appendix!F$20),1)</f>
        <v>1088.4000000000001</v>
      </c>
      <c r="N296" s="146">
        <f>ROUND(G296*(100000/Appendix!G$20),1)</f>
        <v>1042.3</v>
      </c>
      <c r="O296" s="146">
        <f>ROUND(H296*(100000/Appendix!H$20),1)</f>
        <v>699.1</v>
      </c>
      <c r="P296" s="141">
        <f>ROUND(I296*(100000/Appendix!I$20),1)</f>
        <v>1049.5999999999999</v>
      </c>
      <c r="Q296" s="1"/>
      <c r="R296" s="1"/>
      <c r="S296" s="1"/>
      <c r="T296" s="1"/>
      <c r="U296" s="1"/>
      <c r="V296" s="1"/>
      <c r="W296" s="1"/>
      <c r="X296" s="1"/>
      <c r="Y296" s="1"/>
      <c r="Z296" s="1"/>
      <c r="AA296" s="1"/>
      <c r="AB296" s="1"/>
    </row>
    <row r="297" spans="1:28" x14ac:dyDescent="0.2">
      <c r="A297" s="11">
        <v>17</v>
      </c>
      <c r="B297" s="34">
        <v>20</v>
      </c>
      <c r="C297" s="81" t="s">
        <v>100</v>
      </c>
      <c r="D297" s="143">
        <f t="array" ref="D297">IF(ISERROR(INDEX([1]Yearly!E$2:E$180,MATCH($A297&amp;$B297,[1]Yearly!$C$2:$C$180&amp;[1]Yearly!$D$2:$D$180,0))),0,(INDEX([1]Yearly!E$2:E$180,MATCH($A297&amp;$B297,[1]Yearly!$C$2:$C$180&amp;[1]Yearly!$D$2:$D$180,0))))</f>
        <v>73</v>
      </c>
      <c r="E297" s="144">
        <f t="array" ref="E297">IF(ISERROR(INDEX([1]Yearly!F$2:F$180,MATCH($A297&amp;$B297,[1]Yearly!$C$2:$C$180&amp;[1]Yearly!$D$2:$D$180,0))),0,(INDEX([1]Yearly!F$2:F$180,MATCH($A297&amp;$B297,[1]Yearly!$C$2:$C$180&amp;[1]Yearly!$D$2:$D$180,0))))</f>
        <v>121</v>
      </c>
      <c r="F297" s="144">
        <f t="array" ref="F297">IF(ISERROR(INDEX([1]Yearly!G$2:G$180,MATCH($A297&amp;$B297,[1]Yearly!$C$2:$C$180&amp;[1]Yearly!$D$2:$D$180,0))),0,(INDEX([1]Yearly!G$2:G$180,MATCH($A297&amp;$B297,[1]Yearly!$C$2:$C$180&amp;[1]Yearly!$D$2:$D$180,0))))</f>
        <v>105</v>
      </c>
      <c r="G297" s="144">
        <f t="array" ref="G297">IF(ISERROR(INDEX([1]Yearly!H$2:H$180,MATCH($A297&amp;$B297,[1]Yearly!$C$2:$C$180&amp;[1]Yearly!$D$2:$D$180,0))),0,(INDEX([1]Yearly!H$2:H$180,MATCH($A297&amp;$B297,[1]Yearly!$C$2:$C$180&amp;[1]Yearly!$D$2:$D$180,0))))</f>
        <v>93</v>
      </c>
      <c r="H297" s="144">
        <f t="array" ref="H297">IF(ISERROR(INDEX([1]Yearly!I$2:I$180,MATCH($A297&amp;$B297,[1]Yearly!$C$2:$C$180&amp;[1]Yearly!$D$2:$D$180,0))),0,(INDEX([1]Yearly!I$2:I$180,MATCH($A297&amp;$B297,[1]Yearly!$C$2:$C$180&amp;[1]Yearly!$D$2:$D$180,0))))</f>
        <v>79</v>
      </c>
      <c r="I297" s="138">
        <f t="array" ref="I297">IF(ISERROR(INDEX([1]Yearly!J$2:J$180,MATCH($A297&amp;$B297,[1]Yearly!$C$2:$C$180&amp;[1]Yearly!$D$2:$D$180,0))),0,(INDEX([1]Yearly!J$2:J$180,MATCH($A297&amp;$B297,[1]Yearly!$C$2:$C$180&amp;[1]Yearly!$D$2:$D$180,0))))</f>
        <v>127</v>
      </c>
      <c r="J297" s="1"/>
      <c r="K297" s="145">
        <f>ROUND(D297*(100000/Appendix!D$20),1)</f>
        <v>91.1</v>
      </c>
      <c r="L297" s="146">
        <f>ROUND(E297*(100000/Appendix!E$20),1)</f>
        <v>151.19999999999999</v>
      </c>
      <c r="M297" s="146">
        <f>ROUND(F297*(100000/Appendix!F$20),1)</f>
        <v>131.1</v>
      </c>
      <c r="N297" s="146">
        <f>ROUND(G297*(100000/Appendix!G$20),1)</f>
        <v>115.9</v>
      </c>
      <c r="O297" s="146">
        <f>ROUND(H297*(100000/Appendix!H$20),1)</f>
        <v>98.3</v>
      </c>
      <c r="P297" s="141">
        <f>ROUND(I297*(100000/Appendix!I$20),1)</f>
        <v>157.80000000000001</v>
      </c>
      <c r="Q297" s="1"/>
      <c r="R297" s="1"/>
      <c r="S297" s="1"/>
      <c r="T297" s="1"/>
      <c r="U297" s="1"/>
      <c r="V297" s="1"/>
      <c r="W297" s="1"/>
      <c r="X297" s="1"/>
      <c r="Y297" s="1"/>
      <c r="Z297" s="1"/>
      <c r="AA297" s="1"/>
      <c r="AB297" s="1"/>
    </row>
    <row r="298" spans="1:28" x14ac:dyDescent="0.2">
      <c r="C298" s="147" t="s">
        <v>101</v>
      </c>
      <c r="D298" s="183">
        <f>SUM(D296:D297)</f>
        <v>728</v>
      </c>
      <c r="E298" s="149">
        <f t="shared" ref="E298:I298" si="89">SUM(E296:E297)</f>
        <v>892</v>
      </c>
      <c r="F298" s="149">
        <f t="shared" si="89"/>
        <v>977</v>
      </c>
      <c r="G298" s="149">
        <f t="shared" si="89"/>
        <v>929</v>
      </c>
      <c r="H298" s="149">
        <f t="shared" si="89"/>
        <v>641</v>
      </c>
      <c r="I298" s="150">
        <f t="shared" si="89"/>
        <v>972</v>
      </c>
      <c r="J298" s="1"/>
      <c r="K298" s="151">
        <f>ROUND(D298*(100000/Appendix!D$20),1)</f>
        <v>908.5</v>
      </c>
      <c r="L298" s="152">
        <f>ROUND(E298*(100000/Appendix!E$20),1)</f>
        <v>1114.4000000000001</v>
      </c>
      <c r="M298" s="152">
        <f>ROUND(F298*(100000/Appendix!F$20),1)</f>
        <v>1219.5</v>
      </c>
      <c r="N298" s="152">
        <f>ROUND(G298*(100000/Appendix!G$20),1)</f>
        <v>1158.2</v>
      </c>
      <c r="O298" s="152">
        <f>ROUND(H298*(100000/Appendix!H$20),1)</f>
        <v>797.4</v>
      </c>
      <c r="P298" s="153">
        <f>ROUND(I298*(100000/Appendix!I$20),1)</f>
        <v>1207.3</v>
      </c>
      <c r="Q298" s="1"/>
      <c r="R298" s="1"/>
      <c r="S298" s="1"/>
      <c r="T298" s="1"/>
      <c r="U298" s="1"/>
      <c r="V298" s="1"/>
      <c r="W298" s="1"/>
      <c r="X298" s="1"/>
      <c r="Y298" s="1"/>
      <c r="Z298" s="1"/>
      <c r="AA298" s="1"/>
      <c r="AB298" s="1"/>
    </row>
    <row r="299" spans="1:28" x14ac:dyDescent="0.2">
      <c r="A299" s="11">
        <v>17</v>
      </c>
      <c r="B299" s="34">
        <v>23</v>
      </c>
      <c r="C299" s="81" t="s">
        <v>102</v>
      </c>
      <c r="D299" s="143">
        <f t="array" ref="D299">IF(ISERROR(INDEX([1]Yearly!E$2:E$180,MATCH($A299&amp;$B299,[1]Yearly!$C$2:$C$180&amp;[1]Yearly!$D$2:$D$180,0))),0,(INDEX([1]Yearly!E$2:E$180,MATCH($A299&amp;$B299,[1]Yearly!$C$2:$C$180&amp;[1]Yearly!$D$2:$D$180,0))))</f>
        <v>166</v>
      </c>
      <c r="E299" s="144">
        <f t="array" ref="E299">IF(ISERROR(INDEX([1]Yearly!F$2:F$180,MATCH($A299&amp;$B299,[1]Yearly!$C$2:$C$180&amp;[1]Yearly!$D$2:$D$180,0))),0,(INDEX([1]Yearly!F$2:F$180,MATCH($A299&amp;$B299,[1]Yearly!$C$2:$C$180&amp;[1]Yearly!$D$2:$D$180,0))))</f>
        <v>202</v>
      </c>
      <c r="F299" s="144">
        <f t="array" ref="F299">IF(ISERROR(INDEX([1]Yearly!G$2:G$180,MATCH($A299&amp;$B299,[1]Yearly!$C$2:$C$180&amp;[1]Yearly!$D$2:$D$180,0))),0,(INDEX([1]Yearly!G$2:G$180,MATCH($A299&amp;$B299,[1]Yearly!$C$2:$C$180&amp;[1]Yearly!$D$2:$D$180,0))))</f>
        <v>180</v>
      </c>
      <c r="G299" s="144">
        <f t="array" ref="G299">IF(ISERROR(INDEX([1]Yearly!H$2:H$180,MATCH($A299&amp;$B299,[1]Yearly!$C$2:$C$180&amp;[1]Yearly!$D$2:$D$180,0))),0,(INDEX([1]Yearly!H$2:H$180,MATCH($A299&amp;$B299,[1]Yearly!$C$2:$C$180&amp;[1]Yearly!$D$2:$D$180,0))))</f>
        <v>177</v>
      </c>
      <c r="H299" s="144">
        <f t="array" ref="H299">IF(ISERROR(INDEX([1]Yearly!I$2:I$180,MATCH($A299&amp;$B299,[1]Yearly!$C$2:$C$180&amp;[1]Yearly!$D$2:$D$180,0))),0,(INDEX([1]Yearly!I$2:I$180,MATCH($A299&amp;$B299,[1]Yearly!$C$2:$C$180&amp;[1]Yearly!$D$2:$D$180,0))))</f>
        <v>164</v>
      </c>
      <c r="I299" s="138">
        <f t="array" ref="I299">IF(ISERROR(INDEX([1]Yearly!J$2:J$180,MATCH($A299&amp;$B299,[1]Yearly!$C$2:$C$180&amp;[1]Yearly!$D$2:$D$180,0))),0,(INDEX([1]Yearly!J$2:J$180,MATCH($A299&amp;$B299,[1]Yearly!$C$2:$C$180&amp;[1]Yearly!$D$2:$D$180,0))))</f>
        <v>201</v>
      </c>
      <c r="J299" s="1"/>
      <c r="K299" s="145">
        <f>ROUND(D299*(100000/Appendix!D$20),1)</f>
        <v>207.2</v>
      </c>
      <c r="L299" s="146">
        <f>ROUND(E299*(100000/Appendix!E$20),1)</f>
        <v>252.4</v>
      </c>
      <c r="M299" s="146">
        <f>ROUND(F299*(100000/Appendix!F$20),1)</f>
        <v>224.7</v>
      </c>
      <c r="N299" s="146">
        <f>ROUND(G299*(100000/Appendix!G$20),1)</f>
        <v>220.7</v>
      </c>
      <c r="O299" s="146">
        <f>ROUND(H299*(100000/Appendix!H$20),1)</f>
        <v>204</v>
      </c>
      <c r="P299" s="141">
        <f>ROUND(I299*(100000/Appendix!I$20),1)</f>
        <v>249.7</v>
      </c>
      <c r="Q299" s="1"/>
      <c r="R299" s="1"/>
      <c r="S299" s="1"/>
      <c r="T299" s="1"/>
      <c r="U299" s="1"/>
      <c r="V299" s="1"/>
      <c r="W299" s="1"/>
      <c r="X299" s="1"/>
      <c r="Y299" s="1"/>
      <c r="Z299" s="1"/>
      <c r="AA299" s="1"/>
      <c r="AB299" s="1"/>
    </row>
    <row r="300" spans="1:28" x14ac:dyDescent="0.2">
      <c r="A300" s="11">
        <v>17</v>
      </c>
      <c r="B300" s="34">
        <v>24</v>
      </c>
      <c r="C300" s="81" t="s">
        <v>103</v>
      </c>
      <c r="D300" s="143">
        <f t="array" ref="D300">IF(ISERROR(INDEX([1]Yearly!E$2:E$180,MATCH($A300&amp;$B300,[1]Yearly!$C$2:$C$180&amp;[1]Yearly!$D$2:$D$180,0))),0,(INDEX([1]Yearly!E$2:E$180,MATCH($A300&amp;$B300,[1]Yearly!$C$2:$C$180&amp;[1]Yearly!$D$2:$D$180,0))))</f>
        <v>103</v>
      </c>
      <c r="E300" s="144">
        <f t="array" ref="E300">IF(ISERROR(INDEX([1]Yearly!F$2:F$180,MATCH($A300&amp;$B300,[1]Yearly!$C$2:$C$180&amp;[1]Yearly!$D$2:$D$180,0))),0,(INDEX([1]Yearly!F$2:F$180,MATCH($A300&amp;$B300,[1]Yearly!$C$2:$C$180&amp;[1]Yearly!$D$2:$D$180,0))))</f>
        <v>84</v>
      </c>
      <c r="F300" s="144">
        <f t="array" ref="F300">IF(ISERROR(INDEX([1]Yearly!G$2:G$180,MATCH($A300&amp;$B300,[1]Yearly!$C$2:$C$180&amp;[1]Yearly!$D$2:$D$180,0))),0,(INDEX([1]Yearly!G$2:G$180,MATCH($A300&amp;$B300,[1]Yearly!$C$2:$C$180&amp;[1]Yearly!$D$2:$D$180,0))))</f>
        <v>111</v>
      </c>
      <c r="G300" s="144">
        <f t="array" ref="G300">IF(ISERROR(INDEX([1]Yearly!H$2:H$180,MATCH($A300&amp;$B300,[1]Yearly!$C$2:$C$180&amp;[1]Yearly!$D$2:$D$180,0))),0,(INDEX([1]Yearly!H$2:H$180,MATCH($A300&amp;$B300,[1]Yearly!$C$2:$C$180&amp;[1]Yearly!$D$2:$D$180,0))))</f>
        <v>116</v>
      </c>
      <c r="H300" s="144">
        <f t="array" ref="H300">IF(ISERROR(INDEX([1]Yearly!I$2:I$180,MATCH($A300&amp;$B300,[1]Yearly!$C$2:$C$180&amp;[1]Yearly!$D$2:$D$180,0))),0,(INDEX([1]Yearly!I$2:I$180,MATCH($A300&amp;$B300,[1]Yearly!$C$2:$C$180&amp;[1]Yearly!$D$2:$D$180,0))))</f>
        <v>77</v>
      </c>
      <c r="I300" s="138">
        <f t="array" ref="I300">IF(ISERROR(INDEX([1]Yearly!J$2:J$180,MATCH($A300&amp;$B300,[1]Yearly!$C$2:$C$180&amp;[1]Yearly!$D$2:$D$180,0))),0,(INDEX([1]Yearly!J$2:J$180,MATCH($A300&amp;$B300,[1]Yearly!$C$2:$C$180&amp;[1]Yearly!$D$2:$D$180,0))))</f>
        <v>110</v>
      </c>
      <c r="J300" s="1"/>
      <c r="K300" s="145">
        <f>ROUND(D300*(100000/Appendix!D$20),1)</f>
        <v>128.5</v>
      </c>
      <c r="L300" s="146">
        <f>ROUND(E300*(100000/Appendix!E$20),1)</f>
        <v>104.9</v>
      </c>
      <c r="M300" s="146">
        <f>ROUND(F300*(100000/Appendix!F$20),1)</f>
        <v>138.5</v>
      </c>
      <c r="N300" s="146">
        <f>ROUND(G300*(100000/Appendix!G$20),1)</f>
        <v>144.6</v>
      </c>
      <c r="O300" s="146">
        <f>ROUND(H300*(100000/Appendix!H$20),1)</f>
        <v>95.8</v>
      </c>
      <c r="P300" s="141">
        <f>ROUND(I300*(100000/Appendix!I$20),1)</f>
        <v>136.6</v>
      </c>
      <c r="Q300" s="1"/>
      <c r="R300" s="1"/>
      <c r="S300" s="1"/>
      <c r="T300" s="1"/>
      <c r="U300" s="1"/>
      <c r="V300" s="1"/>
      <c r="W300" s="1"/>
      <c r="X300" s="1"/>
      <c r="Y300" s="1"/>
      <c r="Z300" s="1"/>
      <c r="AA300" s="1"/>
      <c r="AB300" s="1"/>
    </row>
    <row r="301" spans="1:28" x14ac:dyDescent="0.2">
      <c r="C301" s="147" t="s">
        <v>50</v>
      </c>
      <c r="D301" s="183">
        <f>SUM(D299:D300)</f>
        <v>269</v>
      </c>
      <c r="E301" s="149">
        <f t="shared" ref="E301:I301" si="90">SUM(E299:E300)</f>
        <v>286</v>
      </c>
      <c r="F301" s="149">
        <f t="shared" si="90"/>
        <v>291</v>
      </c>
      <c r="G301" s="149">
        <f t="shared" si="90"/>
        <v>293</v>
      </c>
      <c r="H301" s="149">
        <f t="shared" si="90"/>
        <v>241</v>
      </c>
      <c r="I301" s="150">
        <f t="shared" si="90"/>
        <v>311</v>
      </c>
      <c r="J301" s="1"/>
      <c r="K301" s="151">
        <f>ROUND(D301*(100000/Appendix!D$20),1)</f>
        <v>335.7</v>
      </c>
      <c r="L301" s="152">
        <f>ROUND(E301*(100000/Appendix!E$20),1)</f>
        <v>357.3</v>
      </c>
      <c r="M301" s="152">
        <f>ROUND(F301*(100000/Appendix!F$20),1)</f>
        <v>363.2</v>
      </c>
      <c r="N301" s="152">
        <f>ROUND(G301*(100000/Appendix!G$20),1)</f>
        <v>365.3</v>
      </c>
      <c r="O301" s="152">
        <f>ROUND(H301*(100000/Appendix!H$20),1)</f>
        <v>299.8</v>
      </c>
      <c r="P301" s="153">
        <f>ROUND(I301*(100000/Appendix!I$20),1)</f>
        <v>386.3</v>
      </c>
      <c r="Q301" s="1"/>
      <c r="R301" s="1"/>
      <c r="S301" s="1"/>
      <c r="T301" s="1"/>
      <c r="U301" s="1"/>
      <c r="V301" s="1"/>
      <c r="W301" s="1"/>
      <c r="X301" s="1"/>
      <c r="Y301" s="1"/>
      <c r="Z301" s="1"/>
      <c r="AA301" s="1"/>
      <c r="AB301" s="1"/>
    </row>
    <row r="302" spans="1:28" x14ac:dyDescent="0.2">
      <c r="A302" s="11">
        <v>17</v>
      </c>
      <c r="B302" s="34">
        <v>25</v>
      </c>
      <c r="C302" s="161" t="s">
        <v>104</v>
      </c>
      <c r="D302" s="184">
        <f t="array" ref="D302">IF(ISERROR(INDEX([1]Yearly!E$2:E$180,MATCH($A302&amp;$B302,[1]Yearly!$C$2:$C$180&amp;[1]Yearly!$D$2:$D$180,0))),0,(INDEX([1]Yearly!E$2:E$180,MATCH($A302&amp;$B302,[1]Yearly!$C$2:$C$180&amp;[1]Yearly!$D$2:$D$180,0))))</f>
        <v>1234</v>
      </c>
      <c r="E302" s="162">
        <f t="array" ref="E302">IF(ISERROR(INDEX([1]Yearly!F$2:F$180,MATCH($A302&amp;$B302,[1]Yearly!$C$2:$C$180&amp;[1]Yearly!$D$2:$D$180,0))),0,(INDEX([1]Yearly!F$2:F$180,MATCH($A302&amp;$B302,[1]Yearly!$C$2:$C$180&amp;[1]Yearly!$D$2:$D$180,0))))</f>
        <v>1321</v>
      </c>
      <c r="F302" s="162">
        <f t="array" ref="F302">IF(ISERROR(INDEX([1]Yearly!G$2:G$180,MATCH($A302&amp;$B302,[1]Yearly!$C$2:$C$180&amp;[1]Yearly!$D$2:$D$180,0))),0,(INDEX([1]Yearly!G$2:G$180,MATCH($A302&amp;$B302,[1]Yearly!$C$2:$C$180&amp;[1]Yearly!$D$2:$D$180,0))))</f>
        <v>1232</v>
      </c>
      <c r="G302" s="162">
        <f t="array" ref="G302">IF(ISERROR(INDEX([1]Yearly!H$2:H$180,MATCH($A302&amp;$B302,[1]Yearly!$C$2:$C$180&amp;[1]Yearly!$D$2:$D$180,0))),0,(INDEX([1]Yearly!H$2:H$180,MATCH($A302&amp;$B302,[1]Yearly!$C$2:$C$180&amp;[1]Yearly!$D$2:$D$180,0))))</f>
        <v>1173</v>
      </c>
      <c r="H302" s="162">
        <f t="array" ref="H302">IF(ISERROR(INDEX([1]Yearly!I$2:I$180,MATCH($A302&amp;$B302,[1]Yearly!$C$2:$C$180&amp;[1]Yearly!$D$2:$D$180,0))),0,(INDEX([1]Yearly!I$2:I$180,MATCH($A302&amp;$B302,[1]Yearly!$C$2:$C$180&amp;[1]Yearly!$D$2:$D$180,0))))</f>
        <v>869</v>
      </c>
      <c r="I302" s="163">
        <f t="array" ref="I302">IF(ISERROR(INDEX([1]Yearly!J$2:J$180,MATCH($A302&amp;$B302,[1]Yearly!$C$2:$C$180&amp;[1]Yearly!$D$2:$D$180,0))),0,(INDEX([1]Yearly!J$2:J$180,MATCH($A302&amp;$B302,[1]Yearly!$C$2:$C$180&amp;[1]Yearly!$D$2:$D$180,0))))</f>
        <v>1117</v>
      </c>
      <c r="J302" s="1"/>
      <c r="K302" s="164">
        <f>ROUND(D302*(100000/Appendix!D$20),1)</f>
        <v>1540</v>
      </c>
      <c r="L302" s="165">
        <f>ROUND(E302*(100000/Appendix!E$20),1)</f>
        <v>1650.3</v>
      </c>
      <c r="M302" s="165">
        <f>ROUND(F302*(100000/Appendix!F$20),1)</f>
        <v>1537.8</v>
      </c>
      <c r="N302" s="165">
        <f>ROUND(G302*(100000/Appendix!G$20),1)</f>
        <v>1462.4</v>
      </c>
      <c r="O302" s="165">
        <f>ROUND(H302*(100000/Appendix!H$20),1)</f>
        <v>1081</v>
      </c>
      <c r="P302" s="166">
        <f>ROUND(I302*(100000/Appendix!I$20),1)</f>
        <v>1387.5</v>
      </c>
      <c r="Q302" s="1"/>
      <c r="R302" s="1"/>
      <c r="S302" s="1"/>
      <c r="T302" s="1"/>
      <c r="U302" s="1"/>
      <c r="V302" s="1"/>
      <c r="W302" s="1"/>
      <c r="X302" s="1"/>
      <c r="Y302" s="1"/>
      <c r="Z302" s="1"/>
      <c r="AA302" s="1"/>
      <c r="AB302" s="1"/>
    </row>
    <row r="303" spans="1:28" x14ac:dyDescent="0.2">
      <c r="A303" s="11">
        <v>17</v>
      </c>
      <c r="B303" s="34">
        <v>26</v>
      </c>
      <c r="C303" s="161" t="s">
        <v>105</v>
      </c>
      <c r="D303" s="184">
        <f t="array" ref="D303">IF(ISERROR(INDEX([1]Yearly!E$2:E$180,MATCH($A303&amp;$B303,[1]Yearly!$C$2:$C$180&amp;[1]Yearly!$D$2:$D$180,0))),0,(INDEX([1]Yearly!E$2:E$180,MATCH($A303&amp;$B303,[1]Yearly!$C$2:$C$180&amp;[1]Yearly!$D$2:$D$180,0))))</f>
        <v>1438</v>
      </c>
      <c r="E303" s="162">
        <f t="array" ref="E303">IF(ISERROR(INDEX([1]Yearly!F$2:F$180,MATCH($A303&amp;$B303,[1]Yearly!$C$2:$C$180&amp;[1]Yearly!$D$2:$D$180,0))),0,(INDEX([1]Yearly!F$2:F$180,MATCH($A303&amp;$B303,[1]Yearly!$C$2:$C$180&amp;[1]Yearly!$D$2:$D$180,0))))</f>
        <v>1712</v>
      </c>
      <c r="F303" s="162">
        <f t="array" ref="F303">IF(ISERROR(INDEX([1]Yearly!G$2:G$180,MATCH($A303&amp;$B303,[1]Yearly!$C$2:$C$180&amp;[1]Yearly!$D$2:$D$180,0))),0,(INDEX([1]Yearly!G$2:G$180,MATCH($A303&amp;$B303,[1]Yearly!$C$2:$C$180&amp;[1]Yearly!$D$2:$D$180,0))))</f>
        <v>1763</v>
      </c>
      <c r="G303" s="162">
        <f t="array" ref="G303">IF(ISERROR(INDEX([1]Yearly!H$2:H$180,MATCH($A303&amp;$B303,[1]Yearly!$C$2:$C$180&amp;[1]Yearly!$D$2:$D$180,0))),0,(INDEX([1]Yearly!H$2:H$180,MATCH($A303&amp;$B303,[1]Yearly!$C$2:$C$180&amp;[1]Yearly!$D$2:$D$180,0))))</f>
        <v>1632</v>
      </c>
      <c r="H303" s="162">
        <f t="array" ref="H303">IF(ISERROR(INDEX([1]Yearly!I$2:I$180,MATCH($A303&amp;$B303,[1]Yearly!$C$2:$C$180&amp;[1]Yearly!$D$2:$D$180,0))),0,(INDEX([1]Yearly!I$2:I$180,MATCH($A303&amp;$B303,[1]Yearly!$C$2:$C$180&amp;[1]Yearly!$D$2:$D$180,0))))</f>
        <v>1645</v>
      </c>
      <c r="I303" s="163">
        <f t="array" ref="I303">IF(ISERROR(INDEX([1]Yearly!J$2:J$180,MATCH($A303&amp;$B303,[1]Yearly!$C$2:$C$180&amp;[1]Yearly!$D$2:$D$180,0))),0,(INDEX([1]Yearly!J$2:J$180,MATCH($A303&amp;$B303,[1]Yearly!$C$2:$C$180&amp;[1]Yearly!$D$2:$D$180,0))))</f>
        <v>1912</v>
      </c>
      <c r="J303" s="1"/>
      <c r="K303" s="164">
        <f>ROUND(D303*(100000/Appendix!D$20),1)</f>
        <v>1794.5</v>
      </c>
      <c r="L303" s="165">
        <f>ROUND(E303*(100000/Appendix!E$20),1)</f>
        <v>2138.8000000000002</v>
      </c>
      <c r="M303" s="165">
        <f>ROUND(F303*(100000/Appendix!F$20),1)</f>
        <v>2200.6</v>
      </c>
      <c r="N303" s="165">
        <f>ROUND(G303*(100000/Appendix!G$20),1)</f>
        <v>2034.6</v>
      </c>
      <c r="O303" s="165">
        <f>ROUND(H303*(100000/Appendix!H$20),1)</f>
        <v>2046.2</v>
      </c>
      <c r="P303" s="166">
        <f>ROUND(I303*(100000/Appendix!I$20),1)</f>
        <v>2374.9</v>
      </c>
      <c r="Q303" s="1"/>
      <c r="R303" s="1"/>
      <c r="S303" s="1"/>
      <c r="T303" s="1"/>
      <c r="U303" s="1"/>
      <c r="V303" s="1"/>
      <c r="W303" s="1"/>
      <c r="X303" s="1"/>
      <c r="Y303" s="1"/>
      <c r="Z303" s="1"/>
      <c r="AA303" s="1"/>
      <c r="AB303" s="1"/>
    </row>
    <row r="304" spans="1:28" ht="13.5" thickBot="1" x14ac:dyDescent="0.25">
      <c r="C304" s="84" t="s">
        <v>53</v>
      </c>
      <c r="D304" s="168">
        <f>SUM(D295+D298+D301+D302+D303)</f>
        <v>4068</v>
      </c>
      <c r="E304" s="175">
        <f t="shared" ref="E304:I304" si="91">SUM(E295+E298+E301+E302+E303)</f>
        <v>4681</v>
      </c>
      <c r="F304" s="175">
        <f t="shared" si="91"/>
        <v>4737</v>
      </c>
      <c r="G304" s="175">
        <f t="shared" si="91"/>
        <v>4536</v>
      </c>
      <c r="H304" s="175">
        <f t="shared" si="91"/>
        <v>3788</v>
      </c>
      <c r="I304" s="176">
        <f t="shared" si="91"/>
        <v>4876</v>
      </c>
      <c r="J304" s="1"/>
      <c r="K304" s="177">
        <f>ROUND(D304*(100000/Appendix!D$20),1)</f>
        <v>5076.6000000000004</v>
      </c>
      <c r="L304" s="178">
        <f>ROUND(E304*(100000/Appendix!E$20),1)</f>
        <v>5848</v>
      </c>
      <c r="M304" s="178">
        <f>ROUND(F304*(100000/Appendix!F$20),1)</f>
        <v>5912.7</v>
      </c>
      <c r="N304" s="178">
        <f>ROUND(G304*(100000/Appendix!G$20),1)</f>
        <v>5655.1</v>
      </c>
      <c r="O304" s="178">
        <f>ROUND(H304*(100000/Appendix!H$20),1)</f>
        <v>4712</v>
      </c>
      <c r="P304" s="179">
        <f>ROUND(I304*(100000/Appendix!I$20),1)</f>
        <v>6056.6</v>
      </c>
      <c r="Q304" s="1"/>
      <c r="R304" s="1"/>
      <c r="S304" s="1"/>
      <c r="T304" s="1"/>
      <c r="U304" s="1"/>
      <c r="V304" s="1"/>
      <c r="W304" s="1"/>
      <c r="X304" s="1"/>
      <c r="Y304" s="1"/>
      <c r="Z304" s="1"/>
      <c r="AA304" s="1"/>
      <c r="AB304" s="1"/>
    </row>
    <row r="305" spans="3:3" ht="13.5" thickTop="1" x14ac:dyDescent="0.2">
      <c r="C305" s="75" t="str">
        <f>$C$39</f>
        <v>Data extracted from PROMIS on 01/06/2022</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3"/>
  <sheetViews>
    <sheetView tabSelected="1" topLeftCell="D1" zoomScaleNormal="100" workbookViewId="0">
      <selection activeCell="S1" sqref="S1:S1048576"/>
    </sheetView>
  </sheetViews>
  <sheetFormatPr defaultColWidth="9.140625" defaultRowHeight="12.75" x14ac:dyDescent="0.2"/>
  <cols>
    <col min="1" max="1" width="3" style="11" hidden="1" customWidth="1"/>
    <col min="2" max="3" width="2" style="11" hidden="1" customWidth="1"/>
    <col min="4" max="5" width="18.7109375" style="11" customWidth="1"/>
    <col min="6" max="11" width="8.28515625" style="11" customWidth="1"/>
    <col min="12" max="12" width="7.28515625" style="11" customWidth="1"/>
    <col min="13" max="18" width="8.28515625" style="11" customWidth="1"/>
    <col min="19" max="29" width="7.28515625" style="11" customWidth="1"/>
    <col min="30" max="33" width="9.140625" style="11" customWidth="1"/>
    <col min="34" max="41" width="9.28515625" style="11" customWidth="1"/>
    <col min="42" max="45" width="9.140625" style="11" customWidth="1"/>
    <col min="46" max="53" width="9.28515625" style="11" customWidth="1"/>
    <col min="54" max="57" width="9.140625" style="11" customWidth="1"/>
    <col min="58" max="65" width="9.28515625" style="11" customWidth="1"/>
    <col min="66" max="69" width="9.140625" style="11" customWidth="1"/>
    <col min="70" max="77" width="9.28515625" style="11" customWidth="1"/>
    <col min="78" max="81" width="9.140625" style="11" customWidth="1"/>
    <col min="82" max="89" width="9.28515625" style="11" customWidth="1"/>
    <col min="90" max="93" width="9.140625" style="11" customWidth="1"/>
    <col min="94" max="101" width="9.28515625" style="11" customWidth="1"/>
    <col min="102" max="105" width="9.140625" style="11" customWidth="1"/>
    <col min="106" max="113" width="9.28515625" style="11" bestFit="1" customWidth="1"/>
    <col min="114" max="117" width="9.140625" style="11"/>
    <col min="118" max="125" width="9.28515625" style="11" bestFit="1" customWidth="1"/>
    <col min="126" max="16384" width="9.140625" style="11"/>
  </cols>
  <sheetData>
    <row r="1" spans="1:35" s="24" customFormat="1" ht="70.5" customHeight="1" x14ac:dyDescent="0.25">
      <c r="A1" s="24">
        <v>1</v>
      </c>
      <c r="D1" s="26"/>
      <c r="H1" s="129"/>
      <c r="I1" s="130"/>
      <c r="J1" s="130"/>
      <c r="K1" s="130"/>
      <c r="L1" s="130"/>
      <c r="M1" s="130"/>
      <c r="N1" s="130"/>
      <c r="O1" s="130"/>
      <c r="P1" s="130"/>
      <c r="Q1" s="130"/>
    </row>
    <row r="2" spans="1:35" s="29" customFormat="1" ht="9.75" customHeight="1" x14ac:dyDescent="0.25">
      <c r="D2" s="31"/>
    </row>
    <row r="3" spans="1:35" s="29" customFormat="1" ht="12.75" customHeight="1" x14ac:dyDescent="0.25">
      <c r="D3" s="33" t="s">
        <v>114</v>
      </c>
    </row>
    <row r="4" spans="1:35" s="29" customFormat="1" ht="13.5" customHeight="1" x14ac:dyDescent="0.25">
      <c r="D4" s="33" t="str">
        <f>"Data for the 12 months ending in " &amp;[1]Yearly!$A$1 &amp; ", " &amp;F5 &amp; " to " &amp;K5</f>
        <v>Data for the 12 months ending in April, 2017 to 2022</v>
      </c>
      <c r="M4" s="131" t="s">
        <v>86</v>
      </c>
    </row>
    <row r="5" spans="1:35" x14ac:dyDescent="0.2">
      <c r="D5" s="35" t="s">
        <v>63</v>
      </c>
      <c r="E5" s="35" t="s">
        <v>64</v>
      </c>
      <c r="F5" s="132" t="str">
        <f>LEFT([1]A_Yearly!G$2,4)</f>
        <v>2017</v>
      </c>
      <c r="G5" s="133" t="str">
        <f>LEFT([1]A_Yearly!H$2,4)</f>
        <v>2018</v>
      </c>
      <c r="H5" s="133" t="str">
        <f>LEFT([1]A_Yearly!I$2,4)</f>
        <v>2019</v>
      </c>
      <c r="I5" s="133" t="str">
        <f>LEFT([1]A_Yearly!J$2,4)</f>
        <v>2020</v>
      </c>
      <c r="J5" s="133" t="str">
        <f>LEFT([1]A_Yearly!K$2,4)</f>
        <v>2021</v>
      </c>
      <c r="K5" s="186" t="str">
        <f>LEFT([1]A_Yearly!L$2,4)</f>
        <v>2022</v>
      </c>
      <c r="L5" s="1"/>
      <c r="M5" s="132" t="str">
        <f>$F$5</f>
        <v>2017</v>
      </c>
      <c r="N5" s="133" t="str">
        <f>$G$5</f>
        <v>2018</v>
      </c>
      <c r="O5" s="133" t="str">
        <f>$H$5</f>
        <v>2019</v>
      </c>
      <c r="P5" s="133" t="str">
        <f>$I$5</f>
        <v>2020</v>
      </c>
      <c r="Q5" s="133" t="str">
        <f>$J$5</f>
        <v>2021</v>
      </c>
      <c r="R5" s="186" t="str">
        <f>$K$5</f>
        <v>2022</v>
      </c>
      <c r="S5" s="1"/>
      <c r="T5" s="1"/>
      <c r="U5" s="1"/>
      <c r="V5" s="1"/>
      <c r="W5" s="1"/>
      <c r="X5" s="1"/>
      <c r="Y5" s="1"/>
      <c r="Z5" s="1"/>
      <c r="AA5" s="1"/>
      <c r="AB5" s="1"/>
      <c r="AC5" s="1"/>
      <c r="AD5" s="1"/>
      <c r="AE5" s="1"/>
      <c r="AF5" s="1"/>
    </row>
    <row r="6" spans="1:35" x14ac:dyDescent="0.2">
      <c r="D6" s="40" t="s">
        <v>65</v>
      </c>
      <c r="E6" s="40" t="s">
        <v>66</v>
      </c>
      <c r="F6" s="136">
        <f>F25+F44+F63+F82+F101+F120+F139</f>
        <v>2215</v>
      </c>
      <c r="G6" s="137">
        <f t="shared" ref="G6:K6" si="0">G25+G44+G63+G82+G101+G120+G139</f>
        <v>2685</v>
      </c>
      <c r="H6" s="137">
        <f t="shared" si="0"/>
        <v>2305</v>
      </c>
      <c r="I6" s="137">
        <f t="shared" si="0"/>
        <v>2222</v>
      </c>
      <c r="J6" s="137">
        <f t="shared" si="0"/>
        <v>3114</v>
      </c>
      <c r="K6" s="187">
        <f t="shared" si="0"/>
        <v>3051</v>
      </c>
      <c r="L6" s="1"/>
      <c r="M6" s="139">
        <f>ROUND(F6*(100000/Appendix!D$11),1)</f>
        <v>898.5</v>
      </c>
      <c r="N6" s="140">
        <f>ROUND(G6*(100000/Appendix!E$11),1)</f>
        <v>1084.5999999999999</v>
      </c>
      <c r="O6" s="140">
        <f>ROUND(H6*(100000/Appendix!F$11),1)</f>
        <v>933.2</v>
      </c>
      <c r="P6" s="140">
        <f>ROUND(I6*(100000/Appendix!G$11),1)</f>
        <v>903</v>
      </c>
      <c r="Q6" s="140">
        <f>ROUND(J6*(100000/Appendix!H$11),1)</f>
        <v>1263.5</v>
      </c>
      <c r="R6" s="188">
        <f>ROUND(K6*(100000/Appendix!I$11),1)</f>
        <v>1240.9000000000001</v>
      </c>
      <c r="S6" s="1"/>
      <c r="T6" s="1"/>
      <c r="U6" s="1"/>
      <c r="V6" s="1"/>
      <c r="W6" s="1"/>
      <c r="X6" s="1"/>
      <c r="Y6" s="1"/>
      <c r="Z6" s="1"/>
      <c r="AA6" s="1"/>
      <c r="AB6" s="1"/>
      <c r="AC6" s="1"/>
      <c r="AD6" s="1"/>
      <c r="AE6" s="1"/>
      <c r="AF6" s="1"/>
    </row>
    <row r="7" spans="1:35" x14ac:dyDescent="0.2">
      <c r="D7" s="102"/>
      <c r="E7" s="47" t="s">
        <v>67</v>
      </c>
      <c r="F7" s="143">
        <f t="shared" ref="F7:K8" si="1">F26+F45+F64+F83+F102+F121+F140</f>
        <v>1232</v>
      </c>
      <c r="G7" s="144">
        <f t="shared" si="1"/>
        <v>1196</v>
      </c>
      <c r="H7" s="144">
        <f t="shared" si="1"/>
        <v>1115</v>
      </c>
      <c r="I7" s="144">
        <f t="shared" si="1"/>
        <v>1255</v>
      </c>
      <c r="J7" s="144">
        <f t="shared" si="1"/>
        <v>1510</v>
      </c>
      <c r="K7" s="189">
        <f t="shared" si="1"/>
        <v>1460</v>
      </c>
      <c r="L7" s="1"/>
      <c r="M7" s="145">
        <f>ROUND(F7*(100000/Appendix!D$11),1)</f>
        <v>499.8</v>
      </c>
      <c r="N7" s="146">
        <f>ROUND(G7*(100000/Appendix!E$11),1)</f>
        <v>483.1</v>
      </c>
      <c r="O7" s="146">
        <f>ROUND(H7*(100000/Appendix!F$11),1)</f>
        <v>451.4</v>
      </c>
      <c r="P7" s="146">
        <f>ROUND(I7*(100000/Appendix!G$11),1)</f>
        <v>510</v>
      </c>
      <c r="Q7" s="146">
        <f>ROUND(J7*(100000/Appendix!H$11),1)</f>
        <v>612.70000000000005</v>
      </c>
      <c r="R7" s="190">
        <f>ROUND(K7*(100000/Appendix!I$11),1)</f>
        <v>593.79999999999995</v>
      </c>
      <c r="S7" s="1"/>
      <c r="T7" s="1"/>
      <c r="U7" s="1"/>
      <c r="V7" s="1"/>
      <c r="W7" s="1"/>
      <c r="X7" s="1"/>
      <c r="Y7" s="1"/>
      <c r="Z7" s="1"/>
      <c r="AA7" s="1"/>
      <c r="AB7" s="1"/>
      <c r="AC7" s="1"/>
      <c r="AD7" s="1"/>
      <c r="AE7" s="1"/>
      <c r="AF7" s="1"/>
    </row>
    <row r="8" spans="1:35" x14ac:dyDescent="0.2">
      <c r="D8" s="102"/>
      <c r="E8" s="47" t="s">
        <v>68</v>
      </c>
      <c r="F8" s="143">
        <f t="shared" si="1"/>
        <v>482</v>
      </c>
      <c r="G8" s="144">
        <f t="shared" si="1"/>
        <v>561</v>
      </c>
      <c r="H8" s="144">
        <f t="shared" si="1"/>
        <v>590</v>
      </c>
      <c r="I8" s="144">
        <f t="shared" si="1"/>
        <v>585</v>
      </c>
      <c r="J8" s="144">
        <f t="shared" si="1"/>
        <v>757</v>
      </c>
      <c r="K8" s="189">
        <f t="shared" si="1"/>
        <v>1017</v>
      </c>
      <c r="L8" s="1"/>
      <c r="M8" s="145">
        <f>ROUND(F8*(100000/Appendix!D$11),1)</f>
        <v>195.5</v>
      </c>
      <c r="N8" s="146">
        <f>ROUND(G8*(100000/Appendix!E$11),1)</f>
        <v>226.6</v>
      </c>
      <c r="O8" s="146">
        <f>ROUND(H8*(100000/Appendix!F$11),1)</f>
        <v>238.9</v>
      </c>
      <c r="P8" s="146">
        <f>ROUND(I8*(100000/Appendix!G$11),1)</f>
        <v>237.7</v>
      </c>
      <c r="Q8" s="146">
        <f>ROUND(J8*(100000/Appendix!H$11),1)</f>
        <v>307.2</v>
      </c>
      <c r="R8" s="190">
        <f>ROUND(K8*(100000/Appendix!I$11),1)</f>
        <v>413.6</v>
      </c>
      <c r="S8" s="1"/>
      <c r="T8" s="1"/>
      <c r="U8" s="1"/>
      <c r="V8" s="1"/>
      <c r="W8" s="1"/>
      <c r="X8" s="1"/>
      <c r="Y8" s="1"/>
      <c r="Z8" s="1"/>
      <c r="AA8" s="1"/>
      <c r="AB8" s="1"/>
      <c r="AC8" s="1"/>
      <c r="AD8" s="1"/>
      <c r="AE8" s="1"/>
      <c r="AF8" s="1"/>
    </row>
    <row r="9" spans="1:35" x14ac:dyDescent="0.2">
      <c r="D9" s="104" t="s">
        <v>69</v>
      </c>
      <c r="E9" s="191"/>
      <c r="F9" s="192">
        <f>SUM(F6:F8)</f>
        <v>3929</v>
      </c>
      <c r="G9" s="193">
        <f t="shared" ref="G9:K9" si="2">SUM(G6:G8)</f>
        <v>4442</v>
      </c>
      <c r="H9" s="193">
        <f t="shared" si="2"/>
        <v>4010</v>
      </c>
      <c r="I9" s="193">
        <f t="shared" si="2"/>
        <v>4062</v>
      </c>
      <c r="J9" s="193">
        <f t="shared" si="2"/>
        <v>5381</v>
      </c>
      <c r="K9" s="194">
        <f t="shared" si="2"/>
        <v>5528</v>
      </c>
      <c r="L9" s="1"/>
      <c r="M9" s="195">
        <f>ROUND(F9*(100000/Appendix!D$11),1)</f>
        <v>1593.8</v>
      </c>
      <c r="N9" s="196">
        <f>ROUND(G9*(100000/Appendix!E$11),1)</f>
        <v>1794.3</v>
      </c>
      <c r="O9" s="196">
        <f>ROUND(H9*(100000/Appendix!F$11),1)</f>
        <v>1623.6</v>
      </c>
      <c r="P9" s="196">
        <f>ROUND(I9*(100000/Appendix!G$11),1)</f>
        <v>1650.7</v>
      </c>
      <c r="Q9" s="196">
        <f>ROUND(J9*(100000/Appendix!H$11),1)</f>
        <v>2183.4</v>
      </c>
      <c r="R9" s="197">
        <f>ROUND(K9*(100000/Appendix!I$11),1)</f>
        <v>2248.4</v>
      </c>
      <c r="S9" s="1"/>
      <c r="T9" s="1"/>
      <c r="U9" s="1"/>
      <c r="V9" s="1"/>
      <c r="W9" s="1"/>
      <c r="X9" s="1"/>
      <c r="Y9" s="1"/>
      <c r="Z9" s="1"/>
      <c r="AA9" s="1"/>
      <c r="AB9" s="1"/>
      <c r="AC9" s="1"/>
      <c r="AD9" s="1"/>
      <c r="AE9" s="1"/>
      <c r="AF9" s="1"/>
    </row>
    <row r="10" spans="1:35" x14ac:dyDescent="0.2">
      <c r="D10" s="40" t="s">
        <v>70</v>
      </c>
      <c r="E10" s="40" t="s">
        <v>66</v>
      </c>
      <c r="F10" s="136">
        <f>F29+F48+F67+F86+F105+F124+F143</f>
        <v>1301</v>
      </c>
      <c r="G10" s="137">
        <f t="shared" ref="G10:K10" si="3">G29+G48+G67+G86+G105+G124+G143</f>
        <v>1588</v>
      </c>
      <c r="H10" s="137">
        <f t="shared" si="3"/>
        <v>1133</v>
      </c>
      <c r="I10" s="137">
        <f t="shared" si="3"/>
        <v>1000</v>
      </c>
      <c r="J10" s="137">
        <f t="shared" si="3"/>
        <v>1330</v>
      </c>
      <c r="K10" s="187">
        <f t="shared" si="3"/>
        <v>1228</v>
      </c>
      <c r="L10" s="1"/>
      <c r="M10" s="139">
        <f>ROUND(F10*(100000/Appendix!D$11),1)</f>
        <v>527.70000000000005</v>
      </c>
      <c r="N10" s="140">
        <f>ROUND(G10*(100000/Appendix!E$11),1)</f>
        <v>641.4</v>
      </c>
      <c r="O10" s="140">
        <f>ROUND(H10*(100000/Appendix!F$11),1)</f>
        <v>458.7</v>
      </c>
      <c r="P10" s="140">
        <f>ROUND(I10*(100000/Appendix!G$11),1)</f>
        <v>406.4</v>
      </c>
      <c r="Q10" s="140">
        <f>ROUND(J10*(100000/Appendix!H$11),1)</f>
        <v>539.70000000000005</v>
      </c>
      <c r="R10" s="188">
        <f>ROUND(K10*(100000/Appendix!I$11),1)</f>
        <v>499.5</v>
      </c>
      <c r="S10" s="1"/>
      <c r="T10" s="1"/>
      <c r="U10" s="1"/>
      <c r="V10" s="1"/>
      <c r="W10" s="1"/>
      <c r="X10" s="1"/>
      <c r="Y10" s="1"/>
      <c r="Z10" s="1"/>
      <c r="AA10" s="1"/>
      <c r="AB10" s="1"/>
      <c r="AC10" s="1"/>
      <c r="AD10" s="1"/>
      <c r="AE10" s="1"/>
      <c r="AF10" s="1"/>
    </row>
    <row r="11" spans="1:35" x14ac:dyDescent="0.2">
      <c r="D11" s="102"/>
      <c r="E11" s="47" t="s">
        <v>67</v>
      </c>
      <c r="F11" s="143">
        <f t="shared" ref="F11:K12" si="4">F30+F49+F68+F87+F106+F125+F144</f>
        <v>794</v>
      </c>
      <c r="G11" s="144">
        <f t="shared" si="4"/>
        <v>870</v>
      </c>
      <c r="H11" s="144">
        <f t="shared" si="4"/>
        <v>823</v>
      </c>
      <c r="I11" s="144">
        <f t="shared" si="4"/>
        <v>895</v>
      </c>
      <c r="J11" s="144">
        <f t="shared" si="4"/>
        <v>861</v>
      </c>
      <c r="K11" s="189">
        <f t="shared" si="4"/>
        <v>891</v>
      </c>
      <c r="L11" s="1"/>
      <c r="M11" s="145">
        <f>ROUND(F11*(100000/Appendix!D$11),1)</f>
        <v>322.10000000000002</v>
      </c>
      <c r="N11" s="146">
        <f>ROUND(G11*(100000/Appendix!E$11),1)</f>
        <v>351.4</v>
      </c>
      <c r="O11" s="146">
        <f>ROUND(H11*(100000/Appendix!F$11),1)</f>
        <v>333.2</v>
      </c>
      <c r="P11" s="146">
        <f>ROUND(I11*(100000/Appendix!G$11),1)</f>
        <v>363.7</v>
      </c>
      <c r="Q11" s="146">
        <f>ROUND(J11*(100000/Appendix!H$11),1)</f>
        <v>349.4</v>
      </c>
      <c r="R11" s="190">
        <f>ROUND(K11*(100000/Appendix!I$11),1)</f>
        <v>362.4</v>
      </c>
      <c r="S11" s="1"/>
      <c r="T11" s="1"/>
      <c r="U11" s="1"/>
      <c r="V11" s="1"/>
      <c r="W11" s="1"/>
      <c r="X11" s="1"/>
      <c r="Y11" s="1"/>
      <c r="Z11" s="1"/>
      <c r="AA11" s="1"/>
      <c r="AB11" s="1"/>
      <c r="AC11" s="1"/>
      <c r="AD11" s="1"/>
      <c r="AE11" s="1"/>
      <c r="AF11" s="1"/>
    </row>
    <row r="12" spans="1:35" x14ac:dyDescent="0.2">
      <c r="D12" s="102"/>
      <c r="E12" s="47" t="s">
        <v>68</v>
      </c>
      <c r="F12" s="143">
        <f t="shared" si="4"/>
        <v>692</v>
      </c>
      <c r="G12" s="144">
        <f t="shared" si="4"/>
        <v>828</v>
      </c>
      <c r="H12" s="144">
        <f t="shared" si="4"/>
        <v>725</v>
      </c>
      <c r="I12" s="144">
        <f t="shared" si="4"/>
        <v>778</v>
      </c>
      <c r="J12" s="144">
        <f t="shared" si="4"/>
        <v>911</v>
      </c>
      <c r="K12" s="189">
        <f t="shared" si="4"/>
        <v>1160</v>
      </c>
      <c r="L12" s="1"/>
      <c r="M12" s="145">
        <f>ROUND(F12*(100000/Appendix!D$11),1)</f>
        <v>280.7</v>
      </c>
      <c r="N12" s="146">
        <f>ROUND(G12*(100000/Appendix!E$11),1)</f>
        <v>334.5</v>
      </c>
      <c r="O12" s="146">
        <f>ROUND(H12*(100000/Appendix!F$11),1)</f>
        <v>293.5</v>
      </c>
      <c r="P12" s="146">
        <f>ROUND(I12*(100000/Appendix!G$11),1)</f>
        <v>316.2</v>
      </c>
      <c r="Q12" s="146">
        <f>ROUND(J12*(100000/Appendix!H$11),1)</f>
        <v>369.6</v>
      </c>
      <c r="R12" s="190">
        <f>ROUND(K12*(100000/Appendix!I$11),1)</f>
        <v>471.8</v>
      </c>
      <c r="S12" s="1"/>
      <c r="T12" s="1"/>
      <c r="U12" s="1"/>
      <c r="V12" s="1"/>
      <c r="W12" s="1"/>
      <c r="X12" s="1"/>
      <c r="Y12" s="1"/>
      <c r="Z12" s="1"/>
      <c r="AA12" s="1"/>
      <c r="AB12" s="1"/>
      <c r="AC12" s="1"/>
      <c r="AD12" s="1"/>
      <c r="AE12" s="1"/>
      <c r="AF12" s="1"/>
    </row>
    <row r="13" spans="1:35" x14ac:dyDescent="0.2">
      <c r="D13" s="104" t="s">
        <v>71</v>
      </c>
      <c r="E13" s="191"/>
      <c r="F13" s="192">
        <f>SUM(F10:F12)</f>
        <v>2787</v>
      </c>
      <c r="G13" s="193">
        <f t="shared" ref="G13:K13" si="5">SUM(G10:G12)</f>
        <v>3286</v>
      </c>
      <c r="H13" s="193">
        <f t="shared" si="5"/>
        <v>2681</v>
      </c>
      <c r="I13" s="193">
        <f t="shared" si="5"/>
        <v>2673</v>
      </c>
      <c r="J13" s="193">
        <f t="shared" si="5"/>
        <v>3102</v>
      </c>
      <c r="K13" s="194">
        <f t="shared" si="5"/>
        <v>3279</v>
      </c>
      <c r="L13" s="1"/>
      <c r="M13" s="195">
        <f>ROUND(F13*(100000/Appendix!D$11),1)</f>
        <v>1130.5</v>
      </c>
      <c r="N13" s="196">
        <f>ROUND(G13*(100000/Appendix!E$11),1)</f>
        <v>1327.3</v>
      </c>
      <c r="O13" s="196">
        <f>ROUND(H13*(100000/Appendix!F$11),1)</f>
        <v>1085.5</v>
      </c>
      <c r="P13" s="196">
        <f>ROUND(I13*(100000/Appendix!G$11),1)</f>
        <v>1086.3</v>
      </c>
      <c r="Q13" s="196">
        <f>ROUND(J13*(100000/Appendix!H$11),1)</f>
        <v>1258.7</v>
      </c>
      <c r="R13" s="197">
        <f>ROUND(K13*(100000/Appendix!I$11),1)</f>
        <v>1333.7</v>
      </c>
      <c r="S13" s="1"/>
      <c r="T13" s="1"/>
      <c r="U13" s="1"/>
      <c r="V13" s="1"/>
      <c r="W13" s="1"/>
      <c r="X13" s="1"/>
      <c r="Y13" s="1"/>
      <c r="Z13" s="1"/>
      <c r="AA13" s="1"/>
      <c r="AB13" s="1"/>
      <c r="AC13" s="1"/>
      <c r="AD13" s="1"/>
      <c r="AE13" s="1"/>
      <c r="AF13" s="1"/>
    </row>
    <row r="14" spans="1:35" x14ac:dyDescent="0.2">
      <c r="D14" s="110" t="s">
        <v>72</v>
      </c>
      <c r="E14" s="198"/>
      <c r="F14" s="199">
        <f>F9+F13</f>
        <v>6716</v>
      </c>
      <c r="G14" s="200">
        <f t="shared" ref="G14:K14" si="6">G9+G13</f>
        <v>7728</v>
      </c>
      <c r="H14" s="200">
        <f t="shared" si="6"/>
        <v>6691</v>
      </c>
      <c r="I14" s="200">
        <f t="shared" si="6"/>
        <v>6735</v>
      </c>
      <c r="J14" s="200">
        <f t="shared" si="6"/>
        <v>8483</v>
      </c>
      <c r="K14" s="201">
        <f t="shared" si="6"/>
        <v>8807</v>
      </c>
      <c r="L14" s="1"/>
      <c r="M14" s="202">
        <f>ROUND(F14*(100000/Appendix!D$11),1)</f>
        <v>2724.3</v>
      </c>
      <c r="N14" s="203">
        <f>ROUND(G14*(100000/Appendix!E$11),1)</f>
        <v>3121.6</v>
      </c>
      <c r="O14" s="203">
        <f>ROUND(H14*(100000/Appendix!F$11),1)</f>
        <v>2709</v>
      </c>
      <c r="P14" s="203">
        <f>ROUND(I14*(100000/Appendix!G$11),1)</f>
        <v>2737</v>
      </c>
      <c r="Q14" s="203">
        <f>ROUND(J14*(100000/Appendix!H$11),1)</f>
        <v>3442.1</v>
      </c>
      <c r="R14" s="204">
        <f>ROUND(K14*(100000/Appendix!I$11),1)</f>
        <v>3582</v>
      </c>
      <c r="S14" s="1"/>
      <c r="T14" s="1"/>
      <c r="U14" s="1"/>
      <c r="V14" s="1"/>
      <c r="W14" s="1"/>
      <c r="X14" s="1"/>
      <c r="Y14" s="1"/>
      <c r="Z14" s="1"/>
      <c r="AA14" s="1"/>
      <c r="AB14" s="1"/>
      <c r="AC14" s="1"/>
      <c r="AD14" s="1"/>
      <c r="AE14" s="1"/>
      <c r="AF14" s="1"/>
    </row>
    <row r="15" spans="1:35" x14ac:dyDescent="0.2">
      <c r="D15" s="205" t="s">
        <v>73</v>
      </c>
      <c r="E15" s="114"/>
      <c r="F15" s="206">
        <f>F6+F10</f>
        <v>3516</v>
      </c>
      <c r="G15" s="207">
        <f t="shared" ref="G15:K17" si="7">G6+G10</f>
        <v>4273</v>
      </c>
      <c r="H15" s="207">
        <f t="shared" si="7"/>
        <v>3438</v>
      </c>
      <c r="I15" s="207">
        <f t="shared" si="7"/>
        <v>3222</v>
      </c>
      <c r="J15" s="207">
        <f t="shared" si="7"/>
        <v>4444</v>
      </c>
      <c r="K15" s="208">
        <f t="shared" si="7"/>
        <v>4279</v>
      </c>
      <c r="L15" s="209"/>
      <c r="M15" s="210">
        <f>ROUND(F15*(100000/Appendix!D$11),1)</f>
        <v>1426.2</v>
      </c>
      <c r="N15" s="211">
        <f>ROUND(G15*(100000/Appendix!E$11),1)</f>
        <v>1726</v>
      </c>
      <c r="O15" s="211">
        <f>ROUND(H15*(100000/Appendix!F$11),1)</f>
        <v>1392</v>
      </c>
      <c r="P15" s="211">
        <f>ROUND(I15*(100000/Appendix!G$11),1)</f>
        <v>1309.4000000000001</v>
      </c>
      <c r="Q15" s="211">
        <f>ROUND(J15*(100000/Appendix!H$11),1)</f>
        <v>1803.2</v>
      </c>
      <c r="R15" s="212">
        <f>ROUND(K15*(100000/Appendix!I$11),1)</f>
        <v>1740.4</v>
      </c>
      <c r="S15" s="1"/>
      <c r="T15" s="1"/>
      <c r="U15" s="1"/>
      <c r="V15" s="1"/>
      <c r="W15" s="1"/>
      <c r="X15" s="1"/>
      <c r="Y15" s="1"/>
      <c r="Z15" s="1"/>
      <c r="AA15" s="1"/>
      <c r="AB15" s="1"/>
      <c r="AC15" s="1"/>
      <c r="AD15" s="1"/>
      <c r="AE15" s="1"/>
      <c r="AF15" s="1"/>
      <c r="AG15" s="1"/>
      <c r="AH15" s="1"/>
      <c r="AI15" s="1"/>
    </row>
    <row r="16" spans="1:35" x14ac:dyDescent="0.2">
      <c r="D16" s="205" t="s">
        <v>74</v>
      </c>
      <c r="E16" s="114"/>
      <c r="F16" s="206">
        <f>F7+F11</f>
        <v>2026</v>
      </c>
      <c r="G16" s="207">
        <f t="shared" si="7"/>
        <v>2066</v>
      </c>
      <c r="H16" s="207">
        <f t="shared" si="7"/>
        <v>1938</v>
      </c>
      <c r="I16" s="207">
        <f t="shared" si="7"/>
        <v>2150</v>
      </c>
      <c r="J16" s="207">
        <f t="shared" si="7"/>
        <v>2371</v>
      </c>
      <c r="K16" s="208">
        <f t="shared" si="7"/>
        <v>2351</v>
      </c>
      <c r="L16" s="209"/>
      <c r="M16" s="210">
        <f>ROUND(F16*(100000/Appendix!D$11),1)</f>
        <v>821.8</v>
      </c>
      <c r="N16" s="211">
        <f>ROUND(G16*(100000/Appendix!E$11),1)</f>
        <v>834.5</v>
      </c>
      <c r="O16" s="211">
        <f>ROUND(H16*(100000/Appendix!F$11),1)</f>
        <v>784.7</v>
      </c>
      <c r="P16" s="211">
        <f>ROUND(I16*(100000/Appendix!G$11),1)</f>
        <v>873.7</v>
      </c>
      <c r="Q16" s="211">
        <f>ROUND(J16*(100000/Appendix!H$11),1)</f>
        <v>962.1</v>
      </c>
      <c r="R16" s="212">
        <f>ROUND(K16*(100000/Appendix!I$11),1)</f>
        <v>956.2</v>
      </c>
      <c r="S16" s="1"/>
      <c r="T16" s="1"/>
      <c r="U16" s="1"/>
      <c r="V16" s="1"/>
      <c r="W16" s="1"/>
      <c r="X16" s="1"/>
      <c r="Y16" s="1"/>
      <c r="Z16" s="1"/>
      <c r="AA16" s="1"/>
      <c r="AB16" s="1"/>
      <c r="AC16" s="1"/>
      <c r="AD16" s="1"/>
      <c r="AE16" s="1"/>
      <c r="AF16" s="1"/>
      <c r="AG16" s="1"/>
      <c r="AH16" s="1"/>
      <c r="AI16" s="1"/>
    </row>
    <row r="17" spans="1:35" x14ac:dyDescent="0.2">
      <c r="D17" s="205" t="s">
        <v>75</v>
      </c>
      <c r="E17" s="114"/>
      <c r="F17" s="206">
        <f>F8+F12</f>
        <v>1174</v>
      </c>
      <c r="G17" s="207">
        <f t="shared" si="7"/>
        <v>1389</v>
      </c>
      <c r="H17" s="207">
        <f t="shared" si="7"/>
        <v>1315</v>
      </c>
      <c r="I17" s="207">
        <f t="shared" si="7"/>
        <v>1363</v>
      </c>
      <c r="J17" s="207">
        <f t="shared" si="7"/>
        <v>1668</v>
      </c>
      <c r="K17" s="208">
        <f t="shared" si="7"/>
        <v>2177</v>
      </c>
      <c r="L17" s="209"/>
      <c r="M17" s="210">
        <f>ROUND(F17*(100000/Appendix!D$11),1)</f>
        <v>476.2</v>
      </c>
      <c r="N17" s="211">
        <f>ROUND(G17*(100000/Appendix!E$11),1)</f>
        <v>561.1</v>
      </c>
      <c r="O17" s="211">
        <f>ROUND(H17*(100000/Appendix!F$11),1)</f>
        <v>532.4</v>
      </c>
      <c r="P17" s="211">
        <f>ROUND(I17*(100000/Appendix!G$11),1)</f>
        <v>553.9</v>
      </c>
      <c r="Q17" s="211">
        <f>ROUND(J17*(100000/Appendix!H$11),1)</f>
        <v>676.8</v>
      </c>
      <c r="R17" s="212">
        <f>ROUND(K17*(100000/Appendix!I$11),1)</f>
        <v>885.4</v>
      </c>
      <c r="S17" s="1"/>
      <c r="T17" s="1"/>
      <c r="U17" s="1"/>
      <c r="V17" s="1"/>
      <c r="W17" s="1"/>
      <c r="X17" s="1"/>
      <c r="Y17" s="1"/>
      <c r="Z17" s="1"/>
      <c r="AA17" s="1"/>
      <c r="AB17" s="1"/>
      <c r="AC17" s="1"/>
      <c r="AD17" s="1"/>
      <c r="AE17" s="1"/>
      <c r="AF17" s="1"/>
      <c r="AG17" s="1"/>
      <c r="AH17" s="1"/>
      <c r="AI17" s="1"/>
    </row>
    <row r="18" spans="1:35" x14ac:dyDescent="0.2">
      <c r="D18" s="121" t="s">
        <v>76</v>
      </c>
      <c r="E18" s="122"/>
      <c r="F18" s="121">
        <f>F9/F14</f>
        <v>0.58502084574151281</v>
      </c>
      <c r="G18" s="213">
        <f t="shared" ref="G18:K18" si="8">G9/G14</f>
        <v>0.57479296066252583</v>
      </c>
      <c r="H18" s="213">
        <f t="shared" si="8"/>
        <v>0.59931250934090574</v>
      </c>
      <c r="I18" s="213">
        <f t="shared" si="8"/>
        <v>0.60311804008908687</v>
      </c>
      <c r="J18" s="213">
        <f t="shared" si="8"/>
        <v>0.63432747848638449</v>
      </c>
      <c r="K18" s="214">
        <f t="shared" si="8"/>
        <v>0.6276825252639946</v>
      </c>
      <c r="L18" s="1"/>
      <c r="S18" s="1"/>
      <c r="T18" s="1"/>
      <c r="U18" s="1"/>
      <c r="V18" s="1"/>
      <c r="W18" s="1"/>
      <c r="X18" s="1"/>
      <c r="Y18" s="1"/>
      <c r="Z18" s="1"/>
      <c r="AA18" s="1"/>
      <c r="AB18" s="1"/>
      <c r="AC18" s="1"/>
      <c r="AD18" s="1"/>
      <c r="AE18" s="1"/>
      <c r="AF18" s="1"/>
      <c r="AG18" s="1"/>
      <c r="AH18" s="1"/>
      <c r="AI18" s="1"/>
    </row>
    <row r="19" spans="1:35" x14ac:dyDescent="0.2">
      <c r="D19" s="121" t="s">
        <v>77</v>
      </c>
      <c r="E19" s="122"/>
      <c r="F19" s="121">
        <f>(F6+F10)/F14</f>
        <v>0.52352590827873735</v>
      </c>
      <c r="G19" s="213">
        <f t="shared" ref="G19:K19" si="9">(G6+G10)/G14</f>
        <v>0.55292443064182195</v>
      </c>
      <c r="H19" s="213">
        <f t="shared" si="9"/>
        <v>0.51382454042743986</v>
      </c>
      <c r="I19" s="213">
        <f t="shared" si="9"/>
        <v>0.47839643652561248</v>
      </c>
      <c r="J19" s="213">
        <f t="shared" si="9"/>
        <v>0.52387127195567607</v>
      </c>
      <c r="K19" s="214">
        <f t="shared" si="9"/>
        <v>0.48586351765640967</v>
      </c>
      <c r="L19" s="1"/>
      <c r="S19" s="1"/>
      <c r="T19" s="1"/>
      <c r="U19" s="1"/>
      <c r="V19" s="1"/>
      <c r="W19" s="1"/>
      <c r="X19" s="1"/>
      <c r="Y19" s="1"/>
      <c r="Z19" s="1"/>
      <c r="AA19" s="1"/>
      <c r="AB19" s="1"/>
      <c r="AC19" s="1"/>
      <c r="AD19" s="1"/>
      <c r="AE19" s="1"/>
      <c r="AF19" s="1"/>
      <c r="AG19" s="1"/>
      <c r="AH19" s="1"/>
      <c r="AI19" s="1"/>
    </row>
    <row r="20" spans="1:35" x14ac:dyDescent="0.2">
      <c r="D20" s="75" t="str">
        <f>"Data extracted from PROMIS on " &amp; [1]Yearly!$E$1</f>
        <v>Data extracted from PROMIS on 01/06/2022</v>
      </c>
      <c r="L20" s="1"/>
    </row>
    <row r="22" spans="1:35" s="29" customFormat="1" ht="12.75" customHeight="1" x14ac:dyDescent="0.25">
      <c r="D22" s="33" t="s">
        <v>115</v>
      </c>
    </row>
    <row r="23" spans="1:35" s="29" customFormat="1" ht="13.5" customHeight="1" x14ac:dyDescent="0.25">
      <c r="D23" s="33" t="str">
        <f>$D$4</f>
        <v>Data for the 12 months ending in April, 2017 to 2022</v>
      </c>
      <c r="M23" s="131" t="s">
        <v>86</v>
      </c>
    </row>
    <row r="24" spans="1:35" x14ac:dyDescent="0.2">
      <c r="D24" s="35" t="s">
        <v>63</v>
      </c>
      <c r="E24" s="35" t="s">
        <v>64</v>
      </c>
      <c r="F24" s="132" t="str">
        <f>$F$5</f>
        <v>2017</v>
      </c>
      <c r="G24" s="133" t="str">
        <f>$G$5</f>
        <v>2018</v>
      </c>
      <c r="H24" s="133" t="str">
        <f>$H$5</f>
        <v>2019</v>
      </c>
      <c r="I24" s="133" t="str">
        <f>$I$5</f>
        <v>2020</v>
      </c>
      <c r="J24" s="133" t="str">
        <f>$J$5</f>
        <v>2021</v>
      </c>
      <c r="K24" s="186" t="str">
        <f>$K$5</f>
        <v>2022</v>
      </c>
      <c r="L24" s="1"/>
      <c r="M24" s="132" t="str">
        <f>$F$5</f>
        <v>2017</v>
      </c>
      <c r="N24" s="133" t="str">
        <f>$G$5</f>
        <v>2018</v>
      </c>
      <c r="O24" s="133" t="str">
        <f>$H$5</f>
        <v>2019</v>
      </c>
      <c r="P24" s="133" t="str">
        <f>$I$5</f>
        <v>2020</v>
      </c>
      <c r="Q24" s="133" t="str">
        <f>$J$5</f>
        <v>2021</v>
      </c>
      <c r="R24" s="186" t="str">
        <f>$K$5</f>
        <v>2022</v>
      </c>
      <c r="S24" s="1"/>
      <c r="T24" s="1"/>
      <c r="U24" s="1"/>
      <c r="V24" s="1"/>
      <c r="W24" s="1"/>
      <c r="X24" s="1"/>
      <c r="Y24" s="1"/>
      <c r="Z24" s="1"/>
      <c r="AA24" s="1"/>
      <c r="AB24" s="1"/>
      <c r="AC24" s="1"/>
      <c r="AD24" s="1"/>
      <c r="AE24" s="1"/>
      <c r="AF24" s="1"/>
    </row>
    <row r="25" spans="1:35" x14ac:dyDescent="0.2">
      <c r="A25" s="11">
        <v>11</v>
      </c>
      <c r="B25" s="11">
        <v>1</v>
      </c>
      <c r="C25" s="11">
        <v>1</v>
      </c>
      <c r="D25" s="40" t="s">
        <v>65</v>
      </c>
      <c r="E25" s="40" t="s">
        <v>66</v>
      </c>
      <c r="F25" s="136">
        <f t="array" ref="F25">IF(ISERROR(INDEX([1]A_Yearly!G$2:G$180,MATCH($A25&amp;$B25&amp;$C25,[1]A_Yearly!$D$2:$D$180&amp;[1]A_Yearly!$E$2:$E$180&amp;[1]A_Yearly!$F$2:$F$180,0))),0,(INDEX([1]A_Yearly!G$2:G$180,MATCH($A25&amp;$B25&amp;$C25,[1]A_Yearly!$D$2:$D$180&amp;[1]A_Yearly!$E$2:$E$180&amp;[1]A_Yearly!$F$2:$F$180,0))))</f>
        <v>439</v>
      </c>
      <c r="G25" s="137">
        <f t="array" ref="G25">IF(ISERROR(INDEX([1]A_Yearly!H$2:H$180,MATCH($A25&amp;$B25&amp;$C25,[1]A_Yearly!$D$2:$D$180&amp;[1]A_Yearly!$E$2:$E$180&amp;[1]A_Yearly!$F$2:$F$180,0))),0,(INDEX([1]A_Yearly!H$2:H$180,MATCH($A25&amp;$B25&amp;$C25,[1]A_Yearly!$D$2:$D$180&amp;[1]A_Yearly!$E$2:$E$180&amp;[1]A_Yearly!$F$2:$F$180,0))))</f>
        <v>539</v>
      </c>
      <c r="H25" s="137">
        <f t="array" ref="H25">IF(ISERROR(INDEX([1]A_Yearly!I$2:I$180,MATCH($A25&amp;$B25&amp;$C25,[1]A_Yearly!$D$2:$D$180&amp;[1]A_Yearly!$E$2:$E$180&amp;[1]A_Yearly!$F$2:$F$180,0))),0,(INDEX([1]A_Yearly!I$2:I$180,MATCH($A25&amp;$B25&amp;$C25,[1]A_Yearly!$D$2:$D$180&amp;[1]A_Yearly!$E$2:$E$180&amp;[1]A_Yearly!$F$2:$F$180,0))))</f>
        <v>497</v>
      </c>
      <c r="I25" s="137">
        <f t="array" ref="I25">IF(ISERROR(INDEX([1]A_Yearly!J$2:J$180,MATCH($A25&amp;$B25&amp;$C25,[1]A_Yearly!$D$2:$D$180&amp;[1]A_Yearly!$E$2:$E$180&amp;[1]A_Yearly!$F$2:$F$180,0))),0,(INDEX([1]A_Yearly!J$2:J$180,MATCH($A25&amp;$B25&amp;$C25,[1]A_Yearly!$D$2:$D$180&amp;[1]A_Yearly!$E$2:$E$180&amp;[1]A_Yearly!$F$2:$F$180,0))))</f>
        <v>562</v>
      </c>
      <c r="J25" s="137">
        <f t="array" ref="J25">IF(ISERROR(INDEX([1]A_Yearly!K$2:K$180,MATCH($A25&amp;$B25&amp;$C25,[1]A_Yearly!$D$2:$D$180&amp;[1]A_Yearly!$E$2:$E$180&amp;[1]A_Yearly!$F$2:$F$180,0))),0,(INDEX([1]A_Yearly!K$2:K$180,MATCH($A25&amp;$B25&amp;$C25,[1]A_Yearly!$D$2:$D$180&amp;[1]A_Yearly!$E$2:$E$180&amp;[1]A_Yearly!$F$2:$F$180,0))))</f>
        <v>744</v>
      </c>
      <c r="K25" s="181">
        <f t="array" ref="K25">IF(ISERROR(INDEX([1]A_Yearly!L$2:L$180,MATCH($A25&amp;$B25&amp;$C25,[1]A_Yearly!$D$2:$D$180&amp;[1]A_Yearly!$E$2:$E$180&amp;[1]A_Yearly!$F$2:$F$180,0))),0,(INDEX([1]A_Yearly!L$2:L$180,MATCH($A25&amp;$B25&amp;$C25,[1]A_Yearly!$D$2:$D$180&amp;[1]A_Yearly!$E$2:$E$180&amp;[1]A_Yearly!$F$2:$F$180,0))))</f>
        <v>820</v>
      </c>
      <c r="L25" s="1"/>
      <c r="M25" s="139">
        <f>ROUND(F25*(100000/Appendix!D$14),1)</f>
        <v>507.4</v>
      </c>
      <c r="N25" s="140">
        <f>ROUND(G25*(100000/Appendix!E$14),1)</f>
        <v>620.5</v>
      </c>
      <c r="O25" s="140">
        <f>ROUND(H25*(100000/Appendix!F$14),1)</f>
        <v>582.20000000000005</v>
      </c>
      <c r="P25" s="140">
        <f>ROUND(I25*(100000/Appendix!G$14),1)</f>
        <v>669.5</v>
      </c>
      <c r="Q25" s="140">
        <f>ROUND(J25*(100000/Appendix!H$14),1)</f>
        <v>894.4</v>
      </c>
      <c r="R25" s="182">
        <f>ROUND(K25*(100000/Appendix!I$14),1)</f>
        <v>999.6</v>
      </c>
      <c r="S25" s="1"/>
      <c r="T25" s="1"/>
      <c r="U25" s="1"/>
      <c r="V25" s="1"/>
      <c r="W25" s="1"/>
      <c r="X25" s="1"/>
      <c r="Y25" s="1"/>
      <c r="Z25" s="1"/>
      <c r="AA25" s="1"/>
      <c r="AB25" s="1"/>
      <c r="AC25" s="1"/>
      <c r="AD25" s="1"/>
      <c r="AE25" s="1"/>
      <c r="AF25" s="1"/>
    </row>
    <row r="26" spans="1:35" x14ac:dyDescent="0.2">
      <c r="A26" s="11">
        <v>11</v>
      </c>
      <c r="B26" s="11">
        <v>1</v>
      </c>
      <c r="C26" s="11">
        <v>2</v>
      </c>
      <c r="D26" s="102"/>
      <c r="E26" s="47" t="s">
        <v>67</v>
      </c>
      <c r="F26" s="143">
        <f t="array" ref="F26">IF(ISERROR(INDEX([1]A_Yearly!G$2:G$180,MATCH($A26&amp;$B26&amp;$C26,[1]A_Yearly!$D$2:$D$180&amp;[1]A_Yearly!$E$2:$E$180&amp;[1]A_Yearly!$F$2:$F$180,0))),0,(INDEX([1]A_Yearly!G$2:G$180,MATCH($A26&amp;$B26&amp;$C26,[1]A_Yearly!$D$2:$D$180&amp;[1]A_Yearly!$E$2:$E$180&amp;[1]A_Yearly!$F$2:$F$180,0))))</f>
        <v>142</v>
      </c>
      <c r="G26" s="144">
        <f t="array" ref="G26">IF(ISERROR(INDEX([1]A_Yearly!H$2:H$180,MATCH($A26&amp;$B26&amp;$C26,[1]A_Yearly!$D$2:$D$180&amp;[1]A_Yearly!$E$2:$E$180&amp;[1]A_Yearly!$F$2:$F$180,0))),0,(INDEX([1]A_Yearly!H$2:H$180,MATCH($A26&amp;$B26&amp;$C26,[1]A_Yearly!$D$2:$D$180&amp;[1]A_Yearly!$E$2:$E$180&amp;[1]A_Yearly!$F$2:$F$180,0))))</f>
        <v>137</v>
      </c>
      <c r="H26" s="144">
        <f t="array" ref="H26">IF(ISERROR(INDEX([1]A_Yearly!I$2:I$180,MATCH($A26&amp;$B26&amp;$C26,[1]A_Yearly!$D$2:$D$180&amp;[1]A_Yearly!$E$2:$E$180&amp;[1]A_Yearly!$F$2:$F$180,0))),0,(INDEX([1]A_Yearly!I$2:I$180,MATCH($A26&amp;$B26&amp;$C26,[1]A_Yearly!$D$2:$D$180&amp;[1]A_Yearly!$E$2:$E$180&amp;[1]A_Yearly!$F$2:$F$180,0))))</f>
        <v>147</v>
      </c>
      <c r="I26" s="144">
        <f t="array" ref="I26">IF(ISERROR(INDEX([1]A_Yearly!J$2:J$180,MATCH($A26&amp;$B26&amp;$C26,[1]A_Yearly!$D$2:$D$180&amp;[1]A_Yearly!$E$2:$E$180&amp;[1]A_Yearly!$F$2:$F$180,0))),0,(INDEX([1]A_Yearly!J$2:J$180,MATCH($A26&amp;$B26&amp;$C26,[1]A_Yearly!$D$2:$D$180&amp;[1]A_Yearly!$E$2:$E$180&amp;[1]A_Yearly!$F$2:$F$180,0))))</f>
        <v>148</v>
      </c>
      <c r="J26" s="144">
        <f t="array" ref="J26">IF(ISERROR(INDEX([1]A_Yearly!K$2:K$180,MATCH($A26&amp;$B26&amp;$C26,[1]A_Yearly!$D$2:$D$180&amp;[1]A_Yearly!$E$2:$E$180&amp;[1]A_Yearly!$F$2:$F$180,0))),0,(INDEX([1]A_Yearly!K$2:K$180,MATCH($A26&amp;$B26&amp;$C26,[1]A_Yearly!$D$2:$D$180&amp;[1]A_Yearly!$E$2:$E$180&amp;[1]A_Yearly!$F$2:$F$180,0))))</f>
        <v>200</v>
      </c>
      <c r="K26" s="138">
        <f t="array" ref="K26">IF(ISERROR(INDEX([1]A_Yearly!L$2:L$180,MATCH($A26&amp;$B26&amp;$C26,[1]A_Yearly!$D$2:$D$180&amp;[1]A_Yearly!$E$2:$E$180&amp;[1]A_Yearly!$F$2:$F$180,0))),0,(INDEX([1]A_Yearly!L$2:L$180,MATCH($A26&amp;$B26&amp;$C26,[1]A_Yearly!$D$2:$D$180&amp;[1]A_Yearly!$E$2:$E$180&amp;[1]A_Yearly!$F$2:$F$180,0))))</f>
        <v>202</v>
      </c>
      <c r="L26" s="1"/>
      <c r="M26" s="145">
        <f>ROUND(F26*(100000/Appendix!D$14),1)</f>
        <v>164.1</v>
      </c>
      <c r="N26" s="146">
        <f>ROUND(G26*(100000/Appendix!E$14),1)</f>
        <v>157.69999999999999</v>
      </c>
      <c r="O26" s="146">
        <f>ROUND(H26*(100000/Appendix!F$14),1)</f>
        <v>172.2</v>
      </c>
      <c r="P26" s="146">
        <f>ROUND(I26*(100000/Appendix!G$14),1)</f>
        <v>176.3</v>
      </c>
      <c r="Q26" s="146">
        <f>ROUND(J26*(100000/Appendix!H$14),1)</f>
        <v>240.4</v>
      </c>
      <c r="R26" s="141">
        <f>ROUND(K26*(100000/Appendix!I$14),1)</f>
        <v>246.2</v>
      </c>
      <c r="S26" s="1"/>
      <c r="T26" s="1"/>
      <c r="U26" s="1"/>
      <c r="V26" s="1"/>
      <c r="W26" s="1"/>
      <c r="X26" s="1"/>
      <c r="Y26" s="1"/>
      <c r="Z26" s="1"/>
      <c r="AA26" s="1"/>
      <c r="AB26" s="1"/>
      <c r="AC26" s="1"/>
      <c r="AD26" s="1"/>
      <c r="AE26" s="1"/>
      <c r="AF26" s="1"/>
    </row>
    <row r="27" spans="1:35" x14ac:dyDescent="0.2">
      <c r="A27" s="11">
        <v>11</v>
      </c>
      <c r="B27" s="11">
        <v>1</v>
      </c>
      <c r="C27" s="11">
        <v>3</v>
      </c>
      <c r="D27" s="102"/>
      <c r="E27" s="47" t="s">
        <v>68</v>
      </c>
      <c r="F27" s="143">
        <f t="array" ref="F27">IF(ISERROR(INDEX([1]A_Yearly!G$2:G$180,MATCH($A27&amp;$B27&amp;$C27,[1]A_Yearly!$D$2:$D$180&amp;[1]A_Yearly!$E$2:$E$180&amp;[1]A_Yearly!$F$2:$F$180,0))),0,(INDEX([1]A_Yearly!G$2:G$180,MATCH($A27&amp;$B27&amp;$C27,[1]A_Yearly!$D$2:$D$180&amp;[1]A_Yearly!$E$2:$E$180&amp;[1]A_Yearly!$F$2:$F$180,0))))</f>
        <v>110</v>
      </c>
      <c r="G27" s="144">
        <f t="array" ref="G27">IF(ISERROR(INDEX([1]A_Yearly!H$2:H$180,MATCH($A27&amp;$B27&amp;$C27,[1]A_Yearly!$D$2:$D$180&amp;[1]A_Yearly!$E$2:$E$180&amp;[1]A_Yearly!$F$2:$F$180,0))),0,(INDEX([1]A_Yearly!H$2:H$180,MATCH($A27&amp;$B27&amp;$C27,[1]A_Yearly!$D$2:$D$180&amp;[1]A_Yearly!$E$2:$E$180&amp;[1]A_Yearly!$F$2:$F$180,0))))</f>
        <v>124</v>
      </c>
      <c r="H27" s="144">
        <f t="array" ref="H27">IF(ISERROR(INDEX([1]A_Yearly!I$2:I$180,MATCH($A27&amp;$B27&amp;$C27,[1]A_Yearly!$D$2:$D$180&amp;[1]A_Yearly!$E$2:$E$180&amp;[1]A_Yearly!$F$2:$F$180,0))),0,(INDEX([1]A_Yearly!I$2:I$180,MATCH($A27&amp;$B27&amp;$C27,[1]A_Yearly!$D$2:$D$180&amp;[1]A_Yearly!$E$2:$E$180&amp;[1]A_Yearly!$F$2:$F$180,0))))</f>
        <v>114</v>
      </c>
      <c r="I27" s="144">
        <f t="array" ref="I27">IF(ISERROR(INDEX([1]A_Yearly!J$2:J$180,MATCH($A27&amp;$B27&amp;$C27,[1]A_Yearly!$D$2:$D$180&amp;[1]A_Yearly!$E$2:$E$180&amp;[1]A_Yearly!$F$2:$F$180,0))),0,(INDEX([1]A_Yearly!J$2:J$180,MATCH($A27&amp;$B27&amp;$C27,[1]A_Yearly!$D$2:$D$180&amp;[1]A_Yearly!$E$2:$E$180&amp;[1]A_Yearly!$F$2:$F$180,0))))</f>
        <v>104</v>
      </c>
      <c r="J27" s="144">
        <f t="array" ref="J27">IF(ISERROR(INDEX([1]A_Yearly!K$2:K$180,MATCH($A27&amp;$B27&amp;$C27,[1]A_Yearly!$D$2:$D$180&amp;[1]A_Yearly!$E$2:$E$180&amp;[1]A_Yearly!$F$2:$F$180,0))),0,(INDEX([1]A_Yearly!K$2:K$180,MATCH($A27&amp;$B27&amp;$C27,[1]A_Yearly!$D$2:$D$180&amp;[1]A_Yearly!$E$2:$E$180&amp;[1]A_Yearly!$F$2:$F$180,0))))</f>
        <v>151</v>
      </c>
      <c r="K27" s="138">
        <f t="array" ref="K27">IF(ISERROR(INDEX([1]A_Yearly!L$2:L$180,MATCH($A27&amp;$B27&amp;$C27,[1]A_Yearly!$D$2:$D$180&amp;[1]A_Yearly!$E$2:$E$180&amp;[1]A_Yearly!$F$2:$F$180,0))),0,(INDEX([1]A_Yearly!L$2:L$180,MATCH($A27&amp;$B27&amp;$C27,[1]A_Yearly!$D$2:$D$180&amp;[1]A_Yearly!$E$2:$E$180&amp;[1]A_Yearly!$F$2:$F$180,0))))</f>
        <v>158</v>
      </c>
      <c r="L27" s="1"/>
      <c r="M27" s="145">
        <f>ROUND(F27*(100000/Appendix!D$14),1)</f>
        <v>127.1</v>
      </c>
      <c r="N27" s="146">
        <f>ROUND(G27*(100000/Appendix!E$14),1)</f>
        <v>142.80000000000001</v>
      </c>
      <c r="O27" s="146">
        <f>ROUND(H27*(100000/Appendix!F$14),1)</f>
        <v>133.5</v>
      </c>
      <c r="P27" s="146">
        <f>ROUND(I27*(100000/Appendix!G$14),1)</f>
        <v>123.9</v>
      </c>
      <c r="Q27" s="146">
        <f>ROUND(J27*(100000/Appendix!H$14),1)</f>
        <v>181.5</v>
      </c>
      <c r="R27" s="141">
        <f>ROUND(K27*(100000/Appendix!I$14),1)</f>
        <v>192.6</v>
      </c>
      <c r="S27" s="1"/>
      <c r="T27" s="1"/>
      <c r="U27" s="1"/>
      <c r="V27" s="1"/>
      <c r="W27" s="1"/>
      <c r="X27" s="1"/>
      <c r="Y27" s="1"/>
      <c r="Z27" s="1"/>
      <c r="AA27" s="1"/>
      <c r="AB27" s="1"/>
      <c r="AC27" s="1"/>
      <c r="AD27" s="1"/>
      <c r="AE27" s="1"/>
      <c r="AF27" s="1"/>
    </row>
    <row r="28" spans="1:35" x14ac:dyDescent="0.2">
      <c r="D28" s="104" t="s">
        <v>69</v>
      </c>
      <c r="E28" s="191"/>
      <c r="F28" s="192">
        <f>SUM(F25:F27)</f>
        <v>691</v>
      </c>
      <c r="G28" s="193">
        <f t="shared" ref="G28:K28" si="10">SUM(G25:G27)</f>
        <v>800</v>
      </c>
      <c r="H28" s="193">
        <f t="shared" si="10"/>
        <v>758</v>
      </c>
      <c r="I28" s="193">
        <f t="shared" si="10"/>
        <v>814</v>
      </c>
      <c r="J28" s="193">
        <f t="shared" si="10"/>
        <v>1095</v>
      </c>
      <c r="K28" s="194">
        <f t="shared" si="10"/>
        <v>1180</v>
      </c>
      <c r="L28" s="1"/>
      <c r="M28" s="195">
        <f>ROUND(F28*(100000/Appendix!D$14),1)</f>
        <v>798.7</v>
      </c>
      <c r="N28" s="196">
        <f>ROUND(G28*(100000/Appendix!E$14),1)</f>
        <v>921</v>
      </c>
      <c r="O28" s="196">
        <f>ROUND(H28*(100000/Appendix!F$14),1)</f>
        <v>887.9</v>
      </c>
      <c r="P28" s="196">
        <f>ROUND(I28*(100000/Appendix!G$14),1)</f>
        <v>969.8</v>
      </c>
      <c r="Q28" s="196">
        <f>ROUND(J28*(100000/Appendix!H$14),1)</f>
        <v>1316.3</v>
      </c>
      <c r="R28" s="215">
        <f>ROUND(K28*(100000/Appendix!I$14),1)</f>
        <v>1438.5</v>
      </c>
      <c r="S28" s="1"/>
      <c r="T28" s="1"/>
      <c r="U28" s="1"/>
      <c r="V28" s="1"/>
      <c r="W28" s="1"/>
      <c r="X28" s="1"/>
      <c r="Y28" s="1"/>
      <c r="Z28" s="1"/>
      <c r="AA28" s="1"/>
      <c r="AB28" s="1"/>
      <c r="AC28" s="1"/>
      <c r="AD28" s="1"/>
      <c r="AE28" s="1"/>
      <c r="AF28" s="1"/>
    </row>
    <row r="29" spans="1:35" x14ac:dyDescent="0.2">
      <c r="A29" s="11">
        <v>11</v>
      </c>
      <c r="B29" s="11">
        <v>2</v>
      </c>
      <c r="C29" s="11">
        <v>1</v>
      </c>
      <c r="D29" s="40" t="s">
        <v>70</v>
      </c>
      <c r="E29" s="40" t="s">
        <v>66</v>
      </c>
      <c r="F29" s="136">
        <f t="array" ref="F29">IF(ISERROR(INDEX([1]A_Yearly!G$2:G$180,MATCH($A29&amp;$B29&amp;$C29,[1]A_Yearly!$D$2:$D$180&amp;[1]A_Yearly!$E$2:$E$180&amp;[1]A_Yearly!$F$2:$F$180,0))),0,(INDEX([1]A_Yearly!G$2:G$180,MATCH($A29&amp;$B29&amp;$C29,[1]A_Yearly!$D$2:$D$180&amp;[1]A_Yearly!$E$2:$E$180&amp;[1]A_Yearly!$F$2:$F$180,0))))</f>
        <v>504</v>
      </c>
      <c r="G29" s="137">
        <f t="array" ref="G29">IF(ISERROR(INDEX([1]A_Yearly!H$2:H$180,MATCH($A29&amp;$B29&amp;$C29,[1]A_Yearly!$D$2:$D$180&amp;[1]A_Yearly!$E$2:$E$180&amp;[1]A_Yearly!$F$2:$F$180,0))),0,(INDEX([1]A_Yearly!H$2:H$180,MATCH($A29&amp;$B29&amp;$C29,[1]A_Yearly!$D$2:$D$180&amp;[1]A_Yearly!$E$2:$E$180&amp;[1]A_Yearly!$F$2:$F$180,0))))</f>
        <v>589</v>
      </c>
      <c r="H29" s="137">
        <f t="array" ref="H29">IF(ISERROR(INDEX([1]A_Yearly!I$2:I$180,MATCH($A29&amp;$B29&amp;$C29,[1]A_Yearly!$D$2:$D$180&amp;[1]A_Yearly!$E$2:$E$180&amp;[1]A_Yearly!$F$2:$F$180,0))),0,(INDEX([1]A_Yearly!I$2:I$180,MATCH($A29&amp;$B29&amp;$C29,[1]A_Yearly!$D$2:$D$180&amp;[1]A_Yearly!$E$2:$E$180&amp;[1]A_Yearly!$F$2:$F$180,0))))</f>
        <v>475</v>
      </c>
      <c r="I29" s="137">
        <f t="array" ref="I29">IF(ISERROR(INDEX([1]A_Yearly!J$2:J$180,MATCH($A29&amp;$B29&amp;$C29,[1]A_Yearly!$D$2:$D$180&amp;[1]A_Yearly!$E$2:$E$180&amp;[1]A_Yearly!$F$2:$F$180,0))),0,(INDEX([1]A_Yearly!J$2:J$180,MATCH($A29&amp;$B29&amp;$C29,[1]A_Yearly!$D$2:$D$180&amp;[1]A_Yearly!$E$2:$E$180&amp;[1]A_Yearly!$F$2:$F$180,0))))</f>
        <v>435</v>
      </c>
      <c r="J29" s="137">
        <f t="array" ref="J29">IF(ISERROR(INDEX([1]A_Yearly!K$2:K$180,MATCH($A29&amp;$B29&amp;$C29,[1]A_Yearly!$D$2:$D$180&amp;[1]A_Yearly!$E$2:$E$180&amp;[1]A_Yearly!$F$2:$F$180,0))),0,(INDEX([1]A_Yearly!K$2:K$180,MATCH($A29&amp;$B29&amp;$C29,[1]A_Yearly!$D$2:$D$180&amp;[1]A_Yearly!$E$2:$E$180&amp;[1]A_Yearly!$F$2:$F$180,0))))</f>
        <v>617</v>
      </c>
      <c r="K29" s="181">
        <f t="array" ref="K29">IF(ISERROR(INDEX([1]A_Yearly!L$2:L$180,MATCH($A29&amp;$B29&amp;$C29,[1]A_Yearly!$D$2:$D$180&amp;[1]A_Yearly!$E$2:$E$180&amp;[1]A_Yearly!$F$2:$F$180,0))),0,(INDEX([1]A_Yearly!L$2:L$180,MATCH($A29&amp;$B29&amp;$C29,[1]A_Yearly!$D$2:$D$180&amp;[1]A_Yearly!$E$2:$E$180&amp;[1]A_Yearly!$F$2:$F$180,0))))</f>
        <v>535</v>
      </c>
      <c r="L29" s="1"/>
      <c r="M29" s="139">
        <f>ROUND(F29*(100000/Appendix!D$14),1)</f>
        <v>582.6</v>
      </c>
      <c r="N29" s="140">
        <f>ROUND(G29*(100000/Appendix!E$14),1)</f>
        <v>678.1</v>
      </c>
      <c r="O29" s="140">
        <f>ROUND(H29*(100000/Appendix!F$14),1)</f>
        <v>556.4</v>
      </c>
      <c r="P29" s="140">
        <f>ROUND(I29*(100000/Appendix!G$14),1)</f>
        <v>518.20000000000005</v>
      </c>
      <c r="Q29" s="140">
        <f>ROUND(J29*(100000/Appendix!H$14),1)</f>
        <v>741.7</v>
      </c>
      <c r="R29" s="182">
        <f>ROUND(K29*(100000/Appendix!I$14),1)</f>
        <v>652.20000000000005</v>
      </c>
      <c r="S29" s="1"/>
      <c r="T29" s="1"/>
      <c r="U29" s="1"/>
      <c r="V29" s="1"/>
      <c r="W29" s="1"/>
      <c r="X29" s="1"/>
      <c r="Y29" s="1"/>
      <c r="Z29" s="1"/>
      <c r="AA29" s="1"/>
      <c r="AB29" s="1"/>
      <c r="AC29" s="1"/>
      <c r="AD29" s="1"/>
      <c r="AE29" s="1"/>
      <c r="AF29" s="1"/>
    </row>
    <row r="30" spans="1:35" x14ac:dyDescent="0.2">
      <c r="A30" s="11">
        <v>11</v>
      </c>
      <c r="B30" s="11">
        <v>2</v>
      </c>
      <c r="C30" s="11">
        <v>2</v>
      </c>
      <c r="D30" s="102"/>
      <c r="E30" s="47" t="s">
        <v>67</v>
      </c>
      <c r="F30" s="143">
        <f t="array" ref="F30">IF(ISERROR(INDEX([1]A_Yearly!G$2:G$180,MATCH($A30&amp;$B30&amp;$C30,[1]A_Yearly!$D$2:$D$180&amp;[1]A_Yearly!$E$2:$E$180&amp;[1]A_Yearly!$F$2:$F$180,0))),0,(INDEX([1]A_Yearly!G$2:G$180,MATCH($A30&amp;$B30&amp;$C30,[1]A_Yearly!$D$2:$D$180&amp;[1]A_Yearly!$E$2:$E$180&amp;[1]A_Yearly!$F$2:$F$180,0))))</f>
        <v>234</v>
      </c>
      <c r="G30" s="144">
        <f t="array" ref="G30">IF(ISERROR(INDEX([1]A_Yearly!H$2:H$180,MATCH($A30&amp;$B30&amp;$C30,[1]A_Yearly!$D$2:$D$180&amp;[1]A_Yearly!$E$2:$E$180&amp;[1]A_Yearly!$F$2:$F$180,0))),0,(INDEX([1]A_Yearly!H$2:H$180,MATCH($A30&amp;$B30&amp;$C30,[1]A_Yearly!$D$2:$D$180&amp;[1]A_Yearly!$E$2:$E$180&amp;[1]A_Yearly!$F$2:$F$180,0))))</f>
        <v>233</v>
      </c>
      <c r="H30" s="144">
        <f t="array" ref="H30">IF(ISERROR(INDEX([1]A_Yearly!I$2:I$180,MATCH($A30&amp;$B30&amp;$C30,[1]A_Yearly!$D$2:$D$180&amp;[1]A_Yearly!$E$2:$E$180&amp;[1]A_Yearly!$F$2:$F$180,0))),0,(INDEX([1]A_Yearly!I$2:I$180,MATCH($A30&amp;$B30&amp;$C30,[1]A_Yearly!$D$2:$D$180&amp;[1]A_Yearly!$E$2:$E$180&amp;[1]A_Yearly!$F$2:$F$180,0))))</f>
        <v>243</v>
      </c>
      <c r="I30" s="144">
        <f t="array" ref="I30">IF(ISERROR(INDEX([1]A_Yearly!J$2:J$180,MATCH($A30&amp;$B30&amp;$C30,[1]A_Yearly!$D$2:$D$180&amp;[1]A_Yearly!$E$2:$E$180&amp;[1]A_Yearly!$F$2:$F$180,0))),0,(INDEX([1]A_Yearly!J$2:J$180,MATCH($A30&amp;$B30&amp;$C30,[1]A_Yearly!$D$2:$D$180&amp;[1]A_Yearly!$E$2:$E$180&amp;[1]A_Yearly!$F$2:$F$180,0))))</f>
        <v>217</v>
      </c>
      <c r="J30" s="144">
        <f t="array" ref="J30">IF(ISERROR(INDEX([1]A_Yearly!K$2:K$180,MATCH($A30&amp;$B30&amp;$C30,[1]A_Yearly!$D$2:$D$180&amp;[1]A_Yearly!$E$2:$E$180&amp;[1]A_Yearly!$F$2:$F$180,0))),0,(INDEX([1]A_Yearly!K$2:K$180,MATCH($A30&amp;$B30&amp;$C30,[1]A_Yearly!$D$2:$D$180&amp;[1]A_Yearly!$E$2:$E$180&amp;[1]A_Yearly!$F$2:$F$180,0))))</f>
        <v>272</v>
      </c>
      <c r="K30" s="138">
        <f t="array" ref="K30">IF(ISERROR(INDEX([1]A_Yearly!L$2:L$180,MATCH($A30&amp;$B30&amp;$C30,[1]A_Yearly!$D$2:$D$180&amp;[1]A_Yearly!$E$2:$E$180&amp;[1]A_Yearly!$F$2:$F$180,0))),0,(INDEX([1]A_Yearly!L$2:L$180,MATCH($A30&amp;$B30&amp;$C30,[1]A_Yearly!$D$2:$D$180&amp;[1]A_Yearly!$E$2:$E$180&amp;[1]A_Yearly!$F$2:$F$180,0))))</f>
        <v>285</v>
      </c>
      <c r="L30" s="1"/>
      <c r="M30" s="145">
        <f>ROUND(F30*(100000/Appendix!D$14),1)</f>
        <v>270.5</v>
      </c>
      <c r="N30" s="146">
        <f>ROUND(G30*(100000/Appendix!E$14),1)</f>
        <v>268.2</v>
      </c>
      <c r="O30" s="146">
        <f>ROUND(H30*(100000/Appendix!F$14),1)</f>
        <v>284.7</v>
      </c>
      <c r="P30" s="146">
        <f>ROUND(I30*(100000/Appendix!G$14),1)</f>
        <v>258.5</v>
      </c>
      <c r="Q30" s="146">
        <f>ROUND(J30*(100000/Appendix!H$14),1)</f>
        <v>327</v>
      </c>
      <c r="R30" s="141">
        <f>ROUND(K30*(100000/Appendix!I$14),1)</f>
        <v>347.4</v>
      </c>
      <c r="S30" s="1"/>
      <c r="T30" s="1"/>
      <c r="U30" s="1"/>
      <c r="V30" s="1"/>
      <c r="W30" s="1"/>
      <c r="X30" s="1"/>
      <c r="Y30" s="1"/>
      <c r="Z30" s="1"/>
      <c r="AA30" s="1"/>
      <c r="AB30" s="1"/>
      <c r="AC30" s="1"/>
      <c r="AD30" s="1"/>
      <c r="AE30" s="1"/>
      <c r="AF30" s="1"/>
    </row>
    <row r="31" spans="1:35" x14ac:dyDescent="0.2">
      <c r="A31" s="11">
        <v>11</v>
      </c>
      <c r="B31" s="11">
        <v>2</v>
      </c>
      <c r="C31" s="11">
        <v>3</v>
      </c>
      <c r="D31" s="102"/>
      <c r="E31" s="47" t="s">
        <v>68</v>
      </c>
      <c r="F31" s="143">
        <f t="array" ref="F31">IF(ISERROR(INDEX([1]A_Yearly!G$2:G$180,MATCH($A31&amp;$B31&amp;$C31,[1]A_Yearly!$D$2:$D$180&amp;[1]A_Yearly!$E$2:$E$180&amp;[1]A_Yearly!$F$2:$F$180,0))),0,(INDEX([1]A_Yearly!G$2:G$180,MATCH($A31&amp;$B31&amp;$C31,[1]A_Yearly!$D$2:$D$180&amp;[1]A_Yearly!$E$2:$E$180&amp;[1]A_Yearly!$F$2:$F$180,0))))</f>
        <v>317</v>
      </c>
      <c r="G31" s="144">
        <f t="array" ref="G31">IF(ISERROR(INDEX([1]A_Yearly!H$2:H$180,MATCH($A31&amp;$B31&amp;$C31,[1]A_Yearly!$D$2:$D$180&amp;[1]A_Yearly!$E$2:$E$180&amp;[1]A_Yearly!$F$2:$F$180,0))),0,(INDEX([1]A_Yearly!H$2:H$180,MATCH($A31&amp;$B31&amp;$C31,[1]A_Yearly!$D$2:$D$180&amp;[1]A_Yearly!$E$2:$E$180&amp;[1]A_Yearly!$F$2:$F$180,0))))</f>
        <v>347</v>
      </c>
      <c r="H31" s="144">
        <f t="array" ref="H31">IF(ISERROR(INDEX([1]A_Yearly!I$2:I$180,MATCH($A31&amp;$B31&amp;$C31,[1]A_Yearly!$D$2:$D$180&amp;[1]A_Yearly!$E$2:$E$180&amp;[1]A_Yearly!$F$2:$F$180,0))),0,(INDEX([1]A_Yearly!I$2:I$180,MATCH($A31&amp;$B31&amp;$C31,[1]A_Yearly!$D$2:$D$180&amp;[1]A_Yearly!$E$2:$E$180&amp;[1]A_Yearly!$F$2:$F$180,0))))</f>
        <v>289</v>
      </c>
      <c r="I31" s="144">
        <f t="array" ref="I31">IF(ISERROR(INDEX([1]A_Yearly!J$2:J$180,MATCH($A31&amp;$B31&amp;$C31,[1]A_Yearly!$D$2:$D$180&amp;[1]A_Yearly!$E$2:$E$180&amp;[1]A_Yearly!$F$2:$F$180,0))),0,(INDEX([1]A_Yearly!J$2:J$180,MATCH($A31&amp;$B31&amp;$C31,[1]A_Yearly!$D$2:$D$180&amp;[1]A_Yearly!$E$2:$E$180&amp;[1]A_Yearly!$F$2:$F$180,0))))</f>
        <v>325</v>
      </c>
      <c r="J31" s="144">
        <f t="array" ref="J31">IF(ISERROR(INDEX([1]A_Yearly!K$2:K$180,MATCH($A31&amp;$B31&amp;$C31,[1]A_Yearly!$D$2:$D$180&amp;[1]A_Yearly!$E$2:$E$180&amp;[1]A_Yearly!$F$2:$F$180,0))),0,(INDEX([1]A_Yearly!K$2:K$180,MATCH($A31&amp;$B31&amp;$C31,[1]A_Yearly!$D$2:$D$180&amp;[1]A_Yearly!$E$2:$E$180&amp;[1]A_Yearly!$F$2:$F$180,0))))</f>
        <v>333</v>
      </c>
      <c r="K31" s="138">
        <f t="array" ref="K31">IF(ISERROR(INDEX([1]A_Yearly!L$2:L$180,MATCH($A31&amp;$B31&amp;$C31,[1]A_Yearly!$D$2:$D$180&amp;[1]A_Yearly!$E$2:$E$180&amp;[1]A_Yearly!$F$2:$F$180,0))),0,(INDEX([1]A_Yearly!L$2:L$180,MATCH($A31&amp;$B31&amp;$C31,[1]A_Yearly!$D$2:$D$180&amp;[1]A_Yearly!$E$2:$E$180&amp;[1]A_Yearly!$F$2:$F$180,0))))</f>
        <v>450</v>
      </c>
      <c r="L31" s="1"/>
      <c r="M31" s="145">
        <f>ROUND(F31*(100000/Appendix!D$14),1)</f>
        <v>366.4</v>
      </c>
      <c r="N31" s="146">
        <f>ROUND(G31*(100000/Appendix!E$14),1)</f>
        <v>399.5</v>
      </c>
      <c r="O31" s="146">
        <f>ROUND(H31*(100000/Appendix!F$14),1)</f>
        <v>338.5</v>
      </c>
      <c r="P31" s="146">
        <f>ROUND(I31*(100000/Appendix!G$14),1)</f>
        <v>387.2</v>
      </c>
      <c r="Q31" s="146">
        <f>ROUND(J31*(100000/Appendix!H$14),1)</f>
        <v>400.3</v>
      </c>
      <c r="R31" s="141">
        <f>ROUND(K31*(100000/Appendix!I$14),1)</f>
        <v>548.6</v>
      </c>
      <c r="S31" s="1"/>
      <c r="T31" s="1"/>
      <c r="U31" s="1"/>
      <c r="V31" s="1"/>
      <c r="W31" s="1"/>
      <c r="X31" s="1"/>
      <c r="Y31" s="1"/>
      <c r="Z31" s="1"/>
      <c r="AA31" s="1"/>
      <c r="AB31" s="1"/>
      <c r="AC31" s="1"/>
      <c r="AD31" s="1"/>
      <c r="AE31" s="1"/>
      <c r="AF31" s="1"/>
    </row>
    <row r="32" spans="1:35" x14ac:dyDescent="0.2">
      <c r="D32" s="104" t="s">
        <v>71</v>
      </c>
      <c r="E32" s="191"/>
      <c r="F32" s="192">
        <f>SUM(F29:F31)</f>
        <v>1055</v>
      </c>
      <c r="G32" s="193">
        <f t="shared" ref="G32:K32" si="11">SUM(G29:G31)</f>
        <v>1169</v>
      </c>
      <c r="H32" s="193">
        <f t="shared" si="11"/>
        <v>1007</v>
      </c>
      <c r="I32" s="193">
        <f t="shared" si="11"/>
        <v>977</v>
      </c>
      <c r="J32" s="193">
        <f t="shared" si="11"/>
        <v>1222</v>
      </c>
      <c r="K32" s="194">
        <f t="shared" si="11"/>
        <v>1270</v>
      </c>
      <c r="L32" s="1"/>
      <c r="M32" s="195">
        <f>ROUND(F32*(100000/Appendix!D$14),1)</f>
        <v>1219.4000000000001</v>
      </c>
      <c r="N32" s="196">
        <f>ROUND(G32*(100000/Appendix!E$14),1)</f>
        <v>1345.8</v>
      </c>
      <c r="O32" s="196">
        <f>ROUND(H32*(100000/Appendix!F$14),1)</f>
        <v>1179.5999999999999</v>
      </c>
      <c r="P32" s="196">
        <f>ROUND(I32*(100000/Appendix!G$14),1)</f>
        <v>1164</v>
      </c>
      <c r="Q32" s="196">
        <f>ROUND(J32*(100000/Appendix!H$14),1)</f>
        <v>1469</v>
      </c>
      <c r="R32" s="215">
        <f>ROUND(K32*(100000/Appendix!I$14),1)</f>
        <v>1548.2</v>
      </c>
      <c r="S32" s="1"/>
      <c r="T32" s="1"/>
      <c r="U32" s="1"/>
      <c r="V32" s="1"/>
      <c r="W32" s="1"/>
      <c r="X32" s="1"/>
      <c r="Y32" s="1"/>
      <c r="Z32" s="1"/>
      <c r="AA32" s="1"/>
      <c r="AB32" s="1"/>
      <c r="AC32" s="1"/>
      <c r="AD32" s="1"/>
      <c r="AE32" s="1"/>
      <c r="AF32" s="1"/>
    </row>
    <row r="33" spans="1:35" x14ac:dyDescent="0.2">
      <c r="D33" s="110" t="s">
        <v>72</v>
      </c>
      <c r="E33" s="198"/>
      <c r="F33" s="199">
        <f>F28+F32</f>
        <v>1746</v>
      </c>
      <c r="G33" s="200">
        <f t="shared" ref="G33:K33" si="12">G28+G32</f>
        <v>1969</v>
      </c>
      <c r="H33" s="200">
        <f t="shared" si="12"/>
        <v>1765</v>
      </c>
      <c r="I33" s="200">
        <f t="shared" si="12"/>
        <v>1791</v>
      </c>
      <c r="J33" s="200">
        <f t="shared" si="12"/>
        <v>2317</v>
      </c>
      <c r="K33" s="201">
        <f t="shared" si="12"/>
        <v>2450</v>
      </c>
      <c r="L33" s="1"/>
      <c r="M33" s="202">
        <f>ROUND(F33*(100000/Appendix!D$14),1)</f>
        <v>2018.1</v>
      </c>
      <c r="N33" s="203">
        <f>ROUND(G33*(100000/Appendix!E$14),1)</f>
        <v>2266.9</v>
      </c>
      <c r="O33" s="203">
        <f>ROUND(H33*(100000/Appendix!F$14),1)</f>
        <v>2067.5</v>
      </c>
      <c r="P33" s="203">
        <f>ROUND(I33*(100000/Appendix!G$14),1)</f>
        <v>2133.6999999999998</v>
      </c>
      <c r="Q33" s="203">
        <f>ROUND(J33*(100000/Appendix!H$14),1)</f>
        <v>2785.4</v>
      </c>
      <c r="R33" s="204">
        <f>ROUND(K33*(100000/Appendix!I$14),1)</f>
        <v>2986.7</v>
      </c>
      <c r="S33" s="1"/>
      <c r="T33" s="1"/>
      <c r="U33" s="1"/>
      <c r="V33" s="1"/>
      <c r="W33" s="1"/>
      <c r="X33" s="1"/>
      <c r="Y33" s="1"/>
      <c r="Z33" s="1"/>
      <c r="AA33" s="1"/>
      <c r="AB33" s="1"/>
      <c r="AC33" s="1"/>
      <c r="AD33" s="1"/>
      <c r="AE33" s="1"/>
      <c r="AF33" s="1"/>
    </row>
    <row r="34" spans="1:35" x14ac:dyDescent="0.2">
      <c r="D34" s="205" t="s">
        <v>73</v>
      </c>
      <c r="E34" s="114"/>
      <c r="F34" s="206">
        <f>F25+F29</f>
        <v>943</v>
      </c>
      <c r="G34" s="207">
        <f t="shared" ref="G34:K36" si="13">G25+G29</f>
        <v>1128</v>
      </c>
      <c r="H34" s="207">
        <f t="shared" si="13"/>
        <v>972</v>
      </c>
      <c r="I34" s="207">
        <f t="shared" si="13"/>
        <v>997</v>
      </c>
      <c r="J34" s="207">
        <f t="shared" si="13"/>
        <v>1361</v>
      </c>
      <c r="K34" s="208">
        <f t="shared" si="13"/>
        <v>1355</v>
      </c>
      <c r="L34" s="209"/>
      <c r="M34" s="210">
        <f>ROUND(F34*(100000/Appendix!D$14),1)</f>
        <v>1090</v>
      </c>
      <c r="N34" s="211">
        <f>ROUND(G34*(100000/Appendix!E$14),1)</f>
        <v>1298.5999999999999</v>
      </c>
      <c r="O34" s="211">
        <f>ROUND(H34*(100000/Appendix!F$14),1)</f>
        <v>1138.5999999999999</v>
      </c>
      <c r="P34" s="211">
        <f>ROUND(I34*(100000/Appendix!G$14),1)</f>
        <v>1187.8</v>
      </c>
      <c r="Q34" s="211">
        <f>ROUND(J34*(100000/Appendix!H$14),1)</f>
        <v>1636.1</v>
      </c>
      <c r="R34" s="212">
        <f>ROUND(K34*(100000/Appendix!I$14),1)</f>
        <v>1651.8</v>
      </c>
      <c r="S34" s="1"/>
      <c r="T34" s="1"/>
      <c r="U34" s="1"/>
      <c r="V34" s="1"/>
      <c r="W34" s="1"/>
      <c r="X34" s="1"/>
      <c r="Y34" s="1"/>
      <c r="Z34" s="1"/>
      <c r="AA34" s="1"/>
      <c r="AB34" s="1"/>
      <c r="AC34" s="1"/>
      <c r="AD34" s="1"/>
      <c r="AE34" s="1"/>
      <c r="AF34" s="1"/>
      <c r="AG34" s="1"/>
      <c r="AH34" s="1"/>
      <c r="AI34" s="1"/>
    </row>
    <row r="35" spans="1:35" x14ac:dyDescent="0.2">
      <c r="D35" s="205" t="s">
        <v>74</v>
      </c>
      <c r="E35" s="114"/>
      <c r="F35" s="206">
        <f>F26+F30</f>
        <v>376</v>
      </c>
      <c r="G35" s="207">
        <f t="shared" si="13"/>
        <v>370</v>
      </c>
      <c r="H35" s="207">
        <f t="shared" si="13"/>
        <v>390</v>
      </c>
      <c r="I35" s="207">
        <f t="shared" si="13"/>
        <v>365</v>
      </c>
      <c r="J35" s="207">
        <f t="shared" si="13"/>
        <v>472</v>
      </c>
      <c r="K35" s="208">
        <f t="shared" si="13"/>
        <v>487</v>
      </c>
      <c r="L35" s="209"/>
      <c r="M35" s="210">
        <f>ROUND(F35*(100000/Appendix!D$14),1)</f>
        <v>434.6</v>
      </c>
      <c r="N35" s="211">
        <f>ROUND(G35*(100000/Appendix!E$14),1)</f>
        <v>426</v>
      </c>
      <c r="O35" s="211">
        <f>ROUND(H35*(100000/Appendix!F$14),1)</f>
        <v>456.9</v>
      </c>
      <c r="P35" s="211">
        <f>ROUND(I35*(100000/Appendix!G$14),1)</f>
        <v>434.8</v>
      </c>
      <c r="Q35" s="211">
        <f>ROUND(J35*(100000/Appendix!H$14),1)</f>
        <v>567.4</v>
      </c>
      <c r="R35" s="212">
        <f>ROUND(K35*(100000/Appendix!I$14),1)</f>
        <v>593.70000000000005</v>
      </c>
      <c r="S35" s="1"/>
      <c r="T35" s="1"/>
      <c r="U35" s="1"/>
      <c r="V35" s="1"/>
      <c r="W35" s="1"/>
      <c r="X35" s="1"/>
      <c r="Y35" s="1"/>
      <c r="Z35" s="1"/>
      <c r="AA35" s="1"/>
      <c r="AB35" s="1"/>
      <c r="AC35" s="1"/>
      <c r="AD35" s="1"/>
      <c r="AE35" s="1"/>
      <c r="AF35" s="1"/>
      <c r="AG35" s="1"/>
      <c r="AH35" s="1"/>
      <c r="AI35" s="1"/>
    </row>
    <row r="36" spans="1:35" x14ac:dyDescent="0.2">
      <c r="D36" s="205" t="s">
        <v>75</v>
      </c>
      <c r="E36" s="114"/>
      <c r="F36" s="206">
        <f>F27+F31</f>
        <v>427</v>
      </c>
      <c r="G36" s="207">
        <f t="shared" si="13"/>
        <v>471</v>
      </c>
      <c r="H36" s="207">
        <f t="shared" si="13"/>
        <v>403</v>
      </c>
      <c r="I36" s="207">
        <f t="shared" si="13"/>
        <v>429</v>
      </c>
      <c r="J36" s="207">
        <f t="shared" si="13"/>
        <v>484</v>
      </c>
      <c r="K36" s="208">
        <f t="shared" si="13"/>
        <v>608</v>
      </c>
      <c r="L36" s="209"/>
      <c r="M36" s="210">
        <f>ROUND(F36*(100000/Appendix!D$14),1)</f>
        <v>493.6</v>
      </c>
      <c r="N36" s="211">
        <f>ROUND(G36*(100000/Appendix!E$14),1)</f>
        <v>542.29999999999995</v>
      </c>
      <c r="O36" s="211">
        <f>ROUND(H36*(100000/Appendix!F$14),1)</f>
        <v>472.1</v>
      </c>
      <c r="P36" s="211">
        <f>ROUND(I36*(100000/Appendix!G$14),1)</f>
        <v>511.1</v>
      </c>
      <c r="Q36" s="211">
        <f>ROUND(J36*(100000/Appendix!H$14),1)</f>
        <v>581.79999999999995</v>
      </c>
      <c r="R36" s="212">
        <f>ROUND(K36*(100000/Appendix!I$14),1)</f>
        <v>741.2</v>
      </c>
      <c r="S36" s="1"/>
      <c r="T36" s="1"/>
      <c r="U36" s="1"/>
      <c r="V36" s="1"/>
      <c r="W36" s="1"/>
      <c r="X36" s="1"/>
      <c r="Y36" s="1"/>
      <c r="Z36" s="1"/>
      <c r="AA36" s="1"/>
      <c r="AB36" s="1"/>
      <c r="AC36" s="1"/>
      <c r="AD36" s="1"/>
      <c r="AE36" s="1"/>
      <c r="AF36" s="1"/>
      <c r="AG36" s="1"/>
      <c r="AH36" s="1"/>
      <c r="AI36" s="1"/>
    </row>
    <row r="37" spans="1:35" x14ac:dyDescent="0.2">
      <c r="D37" s="121" t="s">
        <v>76</v>
      </c>
      <c r="E37" s="122"/>
      <c r="F37" s="121">
        <f>F28/F33</f>
        <v>0.39576174112256585</v>
      </c>
      <c r="G37" s="213">
        <f t="shared" ref="G37:K37" si="14">G28/G33</f>
        <v>0.40629761300152362</v>
      </c>
      <c r="H37" s="213">
        <f t="shared" si="14"/>
        <v>0.42946175637393769</v>
      </c>
      <c r="I37" s="213">
        <f t="shared" si="14"/>
        <v>0.45449469570072587</v>
      </c>
      <c r="J37" s="213">
        <f t="shared" si="14"/>
        <v>0.47259387138541215</v>
      </c>
      <c r="K37" s="214">
        <f t="shared" si="14"/>
        <v>0.48163265306122449</v>
      </c>
      <c r="L37" s="1"/>
      <c r="S37" s="1"/>
      <c r="T37" s="1"/>
      <c r="U37" s="1"/>
      <c r="V37" s="1"/>
      <c r="W37" s="1"/>
      <c r="X37" s="1"/>
      <c r="Y37" s="1"/>
      <c r="Z37" s="1"/>
      <c r="AA37" s="1"/>
      <c r="AB37" s="1"/>
      <c r="AC37" s="1"/>
      <c r="AD37" s="1"/>
      <c r="AE37" s="1"/>
      <c r="AF37" s="1"/>
      <c r="AG37" s="1"/>
      <c r="AH37" s="1"/>
      <c r="AI37" s="1"/>
    </row>
    <row r="38" spans="1:35" x14ac:dyDescent="0.2">
      <c r="D38" s="121" t="s">
        <v>77</v>
      </c>
      <c r="E38" s="122"/>
      <c r="F38" s="121">
        <f>(F25+F29)/F33</f>
        <v>0.54009163802978233</v>
      </c>
      <c r="G38" s="213">
        <f t="shared" ref="G38:K38" si="15">(G25+G29)/G33</f>
        <v>0.57287963433214828</v>
      </c>
      <c r="H38" s="213">
        <f t="shared" si="15"/>
        <v>0.5507082152974504</v>
      </c>
      <c r="I38" s="213">
        <f t="shared" si="15"/>
        <v>0.55667225013958688</v>
      </c>
      <c r="J38" s="213">
        <f t="shared" si="15"/>
        <v>0.58739749676305564</v>
      </c>
      <c r="K38" s="214">
        <f t="shared" si="15"/>
        <v>0.55306122448979589</v>
      </c>
      <c r="L38" s="1"/>
      <c r="S38" s="1"/>
      <c r="T38" s="1"/>
      <c r="U38" s="1"/>
      <c r="V38" s="1"/>
      <c r="W38" s="1"/>
      <c r="X38" s="1"/>
      <c r="Y38" s="1"/>
      <c r="Z38" s="1"/>
      <c r="AA38" s="1"/>
      <c r="AB38" s="1"/>
      <c r="AC38" s="1"/>
      <c r="AD38" s="1"/>
      <c r="AE38" s="1"/>
      <c r="AF38" s="1"/>
      <c r="AG38" s="1"/>
      <c r="AH38" s="1"/>
      <c r="AI38" s="1"/>
    </row>
    <row r="39" spans="1:35" x14ac:dyDescent="0.2">
      <c r="D39" s="75" t="str">
        <f>$D$20</f>
        <v>Data extracted from PROMIS on 01/06/2022</v>
      </c>
      <c r="L39" s="1"/>
    </row>
    <row r="41" spans="1:35" s="29" customFormat="1" ht="12.75" customHeight="1" x14ac:dyDescent="0.25">
      <c r="D41" s="33" t="s">
        <v>116</v>
      </c>
    </row>
    <row r="42" spans="1:35" s="29" customFormat="1" ht="13.5" customHeight="1" x14ac:dyDescent="0.25">
      <c r="D42" s="33" t="str">
        <f>$D$4</f>
        <v>Data for the 12 months ending in April, 2017 to 2022</v>
      </c>
      <c r="M42" s="131" t="s">
        <v>86</v>
      </c>
    </row>
    <row r="43" spans="1:35" x14ac:dyDescent="0.2">
      <c r="D43" s="35" t="s">
        <v>63</v>
      </c>
      <c r="E43" s="35" t="s">
        <v>64</v>
      </c>
      <c r="F43" s="132" t="str">
        <f>$F$5</f>
        <v>2017</v>
      </c>
      <c r="G43" s="133" t="str">
        <f>$G$5</f>
        <v>2018</v>
      </c>
      <c r="H43" s="133" t="str">
        <f>$H$5</f>
        <v>2019</v>
      </c>
      <c r="I43" s="133" t="str">
        <f>$I$5</f>
        <v>2020</v>
      </c>
      <c r="J43" s="133" t="str">
        <f>$J$5</f>
        <v>2021</v>
      </c>
      <c r="K43" s="186" t="str">
        <f>$K$5</f>
        <v>2022</v>
      </c>
      <c r="L43" s="1"/>
      <c r="M43" s="132" t="str">
        <f>$F$5</f>
        <v>2017</v>
      </c>
      <c r="N43" s="133" t="str">
        <f>$G$5</f>
        <v>2018</v>
      </c>
      <c r="O43" s="133" t="str">
        <f>$H$5</f>
        <v>2019</v>
      </c>
      <c r="P43" s="133" t="str">
        <f>$I$5</f>
        <v>2020</v>
      </c>
      <c r="Q43" s="133" t="str">
        <f>$J$5</f>
        <v>2021</v>
      </c>
      <c r="R43" s="186" t="str">
        <f>$K$5</f>
        <v>2022</v>
      </c>
      <c r="S43" s="1"/>
      <c r="T43" s="1"/>
      <c r="U43" s="1"/>
      <c r="V43" s="1"/>
      <c r="W43" s="1"/>
      <c r="X43" s="1"/>
      <c r="Y43" s="1"/>
      <c r="Z43" s="1"/>
      <c r="AA43" s="1"/>
      <c r="AB43" s="1"/>
      <c r="AC43" s="1"/>
      <c r="AD43" s="1"/>
      <c r="AE43" s="1"/>
      <c r="AF43" s="1"/>
    </row>
    <row r="44" spans="1:35" x14ac:dyDescent="0.2">
      <c r="A44" s="11">
        <v>12</v>
      </c>
      <c r="B44" s="11">
        <v>1</v>
      </c>
      <c r="C44" s="11">
        <v>1</v>
      </c>
      <c r="D44" s="40" t="s">
        <v>65</v>
      </c>
      <c r="E44" s="40" t="s">
        <v>66</v>
      </c>
      <c r="F44" s="136">
        <f t="array" ref="F44">IF(ISERROR(INDEX([1]A_Yearly!G$2:G$180,MATCH($A44&amp;$B44&amp;$C44,[1]A_Yearly!$D$2:$D$180&amp;[1]A_Yearly!$E$2:$E$180&amp;[1]A_Yearly!$F$2:$F$180,0))),0,(INDEX([1]A_Yearly!G$2:G$180,MATCH($A44&amp;$B44&amp;$C44,[1]A_Yearly!$D$2:$D$180&amp;[1]A_Yearly!$E$2:$E$180&amp;[1]A_Yearly!$F$2:$F$180,0))))</f>
        <v>157</v>
      </c>
      <c r="G44" s="137">
        <f t="array" ref="G44">IF(ISERROR(INDEX([1]A_Yearly!H$2:H$180,MATCH($A44&amp;$B44&amp;$C44,[1]A_Yearly!$D$2:$D$180&amp;[1]A_Yearly!$E$2:$E$180&amp;[1]A_Yearly!$F$2:$F$180,0))),0,(INDEX([1]A_Yearly!H$2:H$180,MATCH($A44&amp;$B44&amp;$C44,[1]A_Yearly!$D$2:$D$180&amp;[1]A_Yearly!$E$2:$E$180&amp;[1]A_Yearly!$F$2:$F$180,0))))</f>
        <v>197</v>
      </c>
      <c r="H44" s="137">
        <f t="array" ref="H44">IF(ISERROR(INDEX([1]A_Yearly!I$2:I$180,MATCH($A44&amp;$B44&amp;$C44,[1]A_Yearly!$D$2:$D$180&amp;[1]A_Yearly!$E$2:$E$180&amp;[1]A_Yearly!$F$2:$F$180,0))),0,(INDEX([1]A_Yearly!I$2:I$180,MATCH($A44&amp;$B44&amp;$C44,[1]A_Yearly!$D$2:$D$180&amp;[1]A_Yearly!$E$2:$E$180&amp;[1]A_Yearly!$F$2:$F$180,0))))</f>
        <v>175</v>
      </c>
      <c r="I44" s="137">
        <f t="array" ref="I44">IF(ISERROR(INDEX([1]A_Yearly!J$2:J$180,MATCH($A44&amp;$B44&amp;$C44,[1]A_Yearly!$D$2:$D$180&amp;[1]A_Yearly!$E$2:$E$180&amp;[1]A_Yearly!$F$2:$F$180,0))),0,(INDEX([1]A_Yearly!J$2:J$180,MATCH($A44&amp;$B44&amp;$C44,[1]A_Yearly!$D$2:$D$180&amp;[1]A_Yearly!$E$2:$E$180&amp;[1]A_Yearly!$F$2:$F$180,0))))</f>
        <v>175</v>
      </c>
      <c r="J44" s="137">
        <f t="array" ref="J44">IF(ISERROR(INDEX([1]A_Yearly!K$2:K$180,MATCH($A44&amp;$B44&amp;$C44,[1]A_Yearly!$D$2:$D$180&amp;[1]A_Yearly!$E$2:$E$180&amp;[1]A_Yearly!$F$2:$F$180,0))),0,(INDEX([1]A_Yearly!K$2:K$180,MATCH($A44&amp;$B44&amp;$C44,[1]A_Yearly!$D$2:$D$180&amp;[1]A_Yearly!$E$2:$E$180&amp;[1]A_Yearly!$F$2:$F$180,0))))</f>
        <v>338</v>
      </c>
      <c r="K44" s="181">
        <f t="array" ref="K44">IF(ISERROR(INDEX([1]A_Yearly!L$2:L$180,MATCH($A44&amp;$B44&amp;$C44,[1]A_Yearly!$D$2:$D$180&amp;[1]A_Yearly!$E$2:$E$180&amp;[1]A_Yearly!$F$2:$F$180,0))),0,(INDEX([1]A_Yearly!L$2:L$180,MATCH($A44&amp;$B44&amp;$C44,[1]A_Yearly!$D$2:$D$180&amp;[1]A_Yearly!$E$2:$E$180&amp;[1]A_Yearly!$F$2:$F$180,0))))</f>
        <v>323</v>
      </c>
      <c r="L44" s="1"/>
      <c r="M44" s="139">
        <f>ROUND(F44*(100000/Appendix!D$15),1)</f>
        <v>436.1</v>
      </c>
      <c r="N44" s="140">
        <f>ROUND(G44*(100000/Appendix!E$15),1)</f>
        <v>534</v>
      </c>
      <c r="O44" s="140">
        <f>ROUND(H44*(100000/Appendix!F$15),1)</f>
        <v>463.1</v>
      </c>
      <c r="P44" s="140">
        <f>ROUND(I44*(100000/Appendix!G$15),1)</f>
        <v>457.3</v>
      </c>
      <c r="Q44" s="140">
        <f>ROUND(J44*(100000/Appendix!H$15),1)</f>
        <v>865.2</v>
      </c>
      <c r="R44" s="182">
        <f>ROUND(K44*(100000/Appendix!I$15),1)</f>
        <v>815.5</v>
      </c>
      <c r="S44" s="1"/>
      <c r="T44" s="1"/>
      <c r="U44" s="1"/>
      <c r="V44" s="1"/>
      <c r="W44" s="1"/>
      <c r="X44" s="1"/>
      <c r="Y44" s="1"/>
      <c r="Z44" s="1"/>
      <c r="AA44" s="1"/>
      <c r="AB44" s="1"/>
      <c r="AC44" s="1"/>
      <c r="AD44" s="1"/>
      <c r="AE44" s="1"/>
      <c r="AF44" s="1"/>
    </row>
    <row r="45" spans="1:35" x14ac:dyDescent="0.2">
      <c r="A45" s="11">
        <v>12</v>
      </c>
      <c r="B45" s="11">
        <v>1</v>
      </c>
      <c r="C45" s="11">
        <v>2</v>
      </c>
      <c r="D45" s="102"/>
      <c r="E45" s="47" t="s">
        <v>67</v>
      </c>
      <c r="F45" s="143">
        <f t="array" ref="F45">IF(ISERROR(INDEX([1]A_Yearly!G$2:G$180,MATCH($A45&amp;$B45&amp;$C45,[1]A_Yearly!$D$2:$D$180&amp;[1]A_Yearly!$E$2:$E$180&amp;[1]A_Yearly!$F$2:$F$180,0))),0,(INDEX([1]A_Yearly!G$2:G$180,MATCH($A45&amp;$B45&amp;$C45,[1]A_Yearly!$D$2:$D$180&amp;[1]A_Yearly!$E$2:$E$180&amp;[1]A_Yearly!$F$2:$F$180,0))))</f>
        <v>78</v>
      </c>
      <c r="G45" s="144">
        <f t="array" ref="G45">IF(ISERROR(INDEX([1]A_Yearly!H$2:H$180,MATCH($A45&amp;$B45&amp;$C45,[1]A_Yearly!$D$2:$D$180&amp;[1]A_Yearly!$E$2:$E$180&amp;[1]A_Yearly!$F$2:$F$180,0))),0,(INDEX([1]A_Yearly!H$2:H$180,MATCH($A45&amp;$B45&amp;$C45,[1]A_Yearly!$D$2:$D$180&amp;[1]A_Yearly!$E$2:$E$180&amp;[1]A_Yearly!$F$2:$F$180,0))))</f>
        <v>94</v>
      </c>
      <c r="H45" s="144">
        <f t="array" ref="H45">IF(ISERROR(INDEX([1]A_Yearly!I$2:I$180,MATCH($A45&amp;$B45&amp;$C45,[1]A_Yearly!$D$2:$D$180&amp;[1]A_Yearly!$E$2:$E$180&amp;[1]A_Yearly!$F$2:$F$180,0))),0,(INDEX([1]A_Yearly!I$2:I$180,MATCH($A45&amp;$B45&amp;$C45,[1]A_Yearly!$D$2:$D$180&amp;[1]A_Yearly!$E$2:$E$180&amp;[1]A_Yearly!$F$2:$F$180,0))))</f>
        <v>85</v>
      </c>
      <c r="I45" s="144">
        <f t="array" ref="I45">IF(ISERROR(INDEX([1]A_Yearly!J$2:J$180,MATCH($A45&amp;$B45&amp;$C45,[1]A_Yearly!$D$2:$D$180&amp;[1]A_Yearly!$E$2:$E$180&amp;[1]A_Yearly!$F$2:$F$180,0))),0,(INDEX([1]A_Yearly!J$2:J$180,MATCH($A45&amp;$B45&amp;$C45,[1]A_Yearly!$D$2:$D$180&amp;[1]A_Yearly!$E$2:$E$180&amp;[1]A_Yearly!$F$2:$F$180,0))))</f>
        <v>82</v>
      </c>
      <c r="J45" s="144">
        <f t="array" ref="J45">IF(ISERROR(INDEX([1]A_Yearly!K$2:K$180,MATCH($A45&amp;$B45&amp;$C45,[1]A_Yearly!$D$2:$D$180&amp;[1]A_Yearly!$E$2:$E$180&amp;[1]A_Yearly!$F$2:$F$180,0))),0,(INDEX([1]A_Yearly!K$2:K$180,MATCH($A45&amp;$B45&amp;$C45,[1]A_Yearly!$D$2:$D$180&amp;[1]A_Yearly!$E$2:$E$180&amp;[1]A_Yearly!$F$2:$F$180,0))))</f>
        <v>124</v>
      </c>
      <c r="K45" s="138">
        <f t="array" ref="K45">IF(ISERROR(INDEX([1]A_Yearly!L$2:L$180,MATCH($A45&amp;$B45&amp;$C45,[1]A_Yearly!$D$2:$D$180&amp;[1]A_Yearly!$E$2:$E$180&amp;[1]A_Yearly!$F$2:$F$180,0))),0,(INDEX([1]A_Yearly!L$2:L$180,MATCH($A45&amp;$B45&amp;$C45,[1]A_Yearly!$D$2:$D$180&amp;[1]A_Yearly!$E$2:$E$180&amp;[1]A_Yearly!$F$2:$F$180,0))))</f>
        <v>120</v>
      </c>
      <c r="L45" s="1"/>
      <c r="M45" s="145">
        <f>ROUND(F45*(100000/Appendix!D$15),1)</f>
        <v>216.6</v>
      </c>
      <c r="N45" s="146">
        <f>ROUND(G45*(100000/Appendix!E$15),1)</f>
        <v>254.8</v>
      </c>
      <c r="O45" s="146">
        <f>ROUND(H45*(100000/Appendix!F$15),1)</f>
        <v>224.9</v>
      </c>
      <c r="P45" s="146">
        <f>ROUND(I45*(100000/Appendix!G$15),1)</f>
        <v>214.3</v>
      </c>
      <c r="Q45" s="146">
        <f>ROUND(J45*(100000/Appendix!H$15),1)</f>
        <v>317.39999999999998</v>
      </c>
      <c r="R45" s="141">
        <f>ROUND(K45*(100000/Appendix!I$15),1)</f>
        <v>303</v>
      </c>
      <c r="S45" s="1"/>
      <c r="T45" s="1"/>
      <c r="U45" s="1"/>
      <c r="V45" s="1"/>
      <c r="W45" s="1"/>
      <c r="X45" s="1"/>
      <c r="Y45" s="1"/>
      <c r="Z45" s="1"/>
      <c r="AA45" s="1"/>
      <c r="AB45" s="1"/>
      <c r="AC45" s="1"/>
      <c r="AD45" s="1"/>
      <c r="AE45" s="1"/>
      <c r="AF45" s="1"/>
    </row>
    <row r="46" spans="1:35" x14ac:dyDescent="0.2">
      <c r="A46" s="11">
        <v>12</v>
      </c>
      <c r="B46" s="11">
        <v>1</v>
      </c>
      <c r="C46" s="11">
        <v>3</v>
      </c>
      <c r="D46" s="102"/>
      <c r="E46" s="47" t="s">
        <v>68</v>
      </c>
      <c r="F46" s="143">
        <f t="array" ref="F46">IF(ISERROR(INDEX([1]A_Yearly!G$2:G$180,MATCH($A46&amp;$B46&amp;$C46,[1]A_Yearly!$D$2:$D$180&amp;[1]A_Yearly!$E$2:$E$180&amp;[1]A_Yearly!$F$2:$F$180,0))),0,(INDEX([1]A_Yearly!G$2:G$180,MATCH($A46&amp;$B46&amp;$C46,[1]A_Yearly!$D$2:$D$180&amp;[1]A_Yearly!$E$2:$E$180&amp;[1]A_Yearly!$F$2:$F$180,0))))</f>
        <v>43</v>
      </c>
      <c r="G46" s="144">
        <f t="array" ref="G46">IF(ISERROR(INDEX([1]A_Yearly!H$2:H$180,MATCH($A46&amp;$B46&amp;$C46,[1]A_Yearly!$D$2:$D$180&amp;[1]A_Yearly!$E$2:$E$180&amp;[1]A_Yearly!$F$2:$F$180,0))),0,(INDEX([1]A_Yearly!H$2:H$180,MATCH($A46&amp;$B46&amp;$C46,[1]A_Yearly!$D$2:$D$180&amp;[1]A_Yearly!$E$2:$E$180&amp;[1]A_Yearly!$F$2:$F$180,0))))</f>
        <v>58</v>
      </c>
      <c r="H46" s="144">
        <f t="array" ref="H46">IF(ISERROR(INDEX([1]A_Yearly!I$2:I$180,MATCH($A46&amp;$B46&amp;$C46,[1]A_Yearly!$D$2:$D$180&amp;[1]A_Yearly!$E$2:$E$180&amp;[1]A_Yearly!$F$2:$F$180,0))),0,(INDEX([1]A_Yearly!I$2:I$180,MATCH($A46&amp;$B46&amp;$C46,[1]A_Yearly!$D$2:$D$180&amp;[1]A_Yearly!$E$2:$E$180&amp;[1]A_Yearly!$F$2:$F$180,0))))</f>
        <v>50</v>
      </c>
      <c r="I46" s="144">
        <f t="array" ref="I46">IF(ISERROR(INDEX([1]A_Yearly!J$2:J$180,MATCH($A46&amp;$B46&amp;$C46,[1]A_Yearly!$D$2:$D$180&amp;[1]A_Yearly!$E$2:$E$180&amp;[1]A_Yearly!$F$2:$F$180,0))),0,(INDEX([1]A_Yearly!J$2:J$180,MATCH($A46&amp;$B46&amp;$C46,[1]A_Yearly!$D$2:$D$180&amp;[1]A_Yearly!$E$2:$E$180&amp;[1]A_Yearly!$F$2:$F$180,0))))</f>
        <v>38</v>
      </c>
      <c r="J46" s="144">
        <f t="array" ref="J46">IF(ISERROR(INDEX([1]A_Yearly!K$2:K$180,MATCH($A46&amp;$B46&amp;$C46,[1]A_Yearly!$D$2:$D$180&amp;[1]A_Yearly!$E$2:$E$180&amp;[1]A_Yearly!$F$2:$F$180,0))),0,(INDEX([1]A_Yearly!K$2:K$180,MATCH($A46&amp;$B46&amp;$C46,[1]A_Yearly!$D$2:$D$180&amp;[1]A_Yearly!$E$2:$E$180&amp;[1]A_Yearly!$F$2:$F$180,0))))</f>
        <v>66</v>
      </c>
      <c r="K46" s="138">
        <f t="array" ref="K46">IF(ISERROR(INDEX([1]A_Yearly!L$2:L$180,MATCH($A46&amp;$B46&amp;$C46,[1]A_Yearly!$D$2:$D$180&amp;[1]A_Yearly!$E$2:$E$180&amp;[1]A_Yearly!$F$2:$F$180,0))),0,(INDEX([1]A_Yearly!L$2:L$180,MATCH($A46&amp;$B46&amp;$C46,[1]A_Yearly!$D$2:$D$180&amp;[1]A_Yearly!$E$2:$E$180&amp;[1]A_Yearly!$F$2:$F$180,0))))</f>
        <v>76</v>
      </c>
      <c r="L46" s="1"/>
      <c r="M46" s="145">
        <f>ROUND(F46*(100000/Appendix!D$15),1)</f>
        <v>119.4</v>
      </c>
      <c r="N46" s="146">
        <f>ROUND(G46*(100000/Appendix!E$15),1)</f>
        <v>157.19999999999999</v>
      </c>
      <c r="O46" s="146">
        <f>ROUND(H46*(100000/Appendix!F$15),1)</f>
        <v>132.30000000000001</v>
      </c>
      <c r="P46" s="146">
        <f>ROUND(I46*(100000/Appendix!G$15),1)</f>
        <v>99.3</v>
      </c>
      <c r="Q46" s="146">
        <f>ROUND(J46*(100000/Appendix!H$15),1)</f>
        <v>168.9</v>
      </c>
      <c r="R46" s="141">
        <f>ROUND(K46*(100000/Appendix!I$15),1)</f>
        <v>191.9</v>
      </c>
      <c r="S46" s="1"/>
      <c r="T46" s="1"/>
      <c r="U46" s="1"/>
      <c r="V46" s="1"/>
      <c r="W46" s="1"/>
      <c r="X46" s="1"/>
      <c r="Y46" s="1"/>
      <c r="Z46" s="1"/>
      <c r="AA46" s="1"/>
      <c r="AB46" s="1"/>
      <c r="AC46" s="1"/>
      <c r="AD46" s="1"/>
      <c r="AE46" s="1"/>
      <c r="AF46" s="1"/>
    </row>
    <row r="47" spans="1:35" x14ac:dyDescent="0.2">
      <c r="D47" s="104" t="s">
        <v>69</v>
      </c>
      <c r="E47" s="191"/>
      <c r="F47" s="192">
        <f>SUM(F44:F46)</f>
        <v>278</v>
      </c>
      <c r="G47" s="193">
        <f t="shared" ref="G47:K47" si="16">SUM(G44:G46)</f>
        <v>349</v>
      </c>
      <c r="H47" s="193">
        <f t="shared" si="16"/>
        <v>310</v>
      </c>
      <c r="I47" s="193">
        <f t="shared" si="16"/>
        <v>295</v>
      </c>
      <c r="J47" s="193">
        <f t="shared" si="16"/>
        <v>528</v>
      </c>
      <c r="K47" s="194">
        <f t="shared" si="16"/>
        <v>519</v>
      </c>
      <c r="L47" s="1"/>
      <c r="M47" s="195">
        <f>ROUND(F47*(100000/Appendix!D$15),1)</f>
        <v>772.2</v>
      </c>
      <c r="N47" s="196">
        <f>ROUND(G47*(100000/Appendix!E$15),1)</f>
        <v>946</v>
      </c>
      <c r="O47" s="196">
        <f>ROUND(H47*(100000/Appendix!F$15),1)</f>
        <v>820.3</v>
      </c>
      <c r="P47" s="196">
        <f>ROUND(I47*(100000/Appendix!G$15),1)</f>
        <v>770.9</v>
      </c>
      <c r="Q47" s="196">
        <f>ROUND(J47*(100000/Appendix!H$15),1)</f>
        <v>1351.6</v>
      </c>
      <c r="R47" s="215">
        <f>ROUND(K47*(100000/Appendix!I$15),1)</f>
        <v>1310.3</v>
      </c>
      <c r="S47" s="1"/>
      <c r="T47" s="1"/>
      <c r="U47" s="1"/>
      <c r="V47" s="1"/>
      <c r="W47" s="1"/>
      <c r="X47" s="1"/>
      <c r="Y47" s="1"/>
      <c r="Z47" s="1"/>
      <c r="AA47" s="1"/>
      <c r="AB47" s="1"/>
      <c r="AC47" s="1"/>
      <c r="AD47" s="1"/>
      <c r="AE47" s="1"/>
      <c r="AF47" s="1"/>
    </row>
    <row r="48" spans="1:35" x14ac:dyDescent="0.2">
      <c r="A48" s="11">
        <v>12</v>
      </c>
      <c r="B48" s="11">
        <v>2</v>
      </c>
      <c r="C48" s="11">
        <v>1</v>
      </c>
      <c r="D48" s="40" t="s">
        <v>70</v>
      </c>
      <c r="E48" s="40" t="s">
        <v>66</v>
      </c>
      <c r="F48" s="136">
        <f t="array" ref="F48">IF(ISERROR(INDEX([1]A_Yearly!G$2:G$180,MATCH($A48&amp;$B48&amp;$C48,[1]A_Yearly!$D$2:$D$180&amp;[1]A_Yearly!$E$2:$E$180&amp;[1]A_Yearly!$F$2:$F$180,0))),0,(INDEX([1]A_Yearly!G$2:G$180,MATCH($A48&amp;$B48&amp;$C48,[1]A_Yearly!$D$2:$D$180&amp;[1]A_Yearly!$E$2:$E$180&amp;[1]A_Yearly!$F$2:$F$180,0))))</f>
        <v>94</v>
      </c>
      <c r="G48" s="137">
        <f t="array" ref="G48">IF(ISERROR(INDEX([1]A_Yearly!H$2:H$180,MATCH($A48&amp;$B48&amp;$C48,[1]A_Yearly!$D$2:$D$180&amp;[1]A_Yearly!$E$2:$E$180&amp;[1]A_Yearly!$F$2:$F$180,0))),0,(INDEX([1]A_Yearly!H$2:H$180,MATCH($A48&amp;$B48&amp;$C48,[1]A_Yearly!$D$2:$D$180&amp;[1]A_Yearly!$E$2:$E$180&amp;[1]A_Yearly!$F$2:$F$180,0))))</f>
        <v>133</v>
      </c>
      <c r="H48" s="137">
        <f t="array" ref="H48">IF(ISERROR(INDEX([1]A_Yearly!I$2:I$180,MATCH($A48&amp;$B48&amp;$C48,[1]A_Yearly!$D$2:$D$180&amp;[1]A_Yearly!$E$2:$E$180&amp;[1]A_Yearly!$F$2:$F$180,0))),0,(INDEX([1]A_Yearly!I$2:I$180,MATCH($A48&amp;$B48&amp;$C48,[1]A_Yearly!$D$2:$D$180&amp;[1]A_Yearly!$E$2:$E$180&amp;[1]A_Yearly!$F$2:$F$180,0))))</f>
        <v>92</v>
      </c>
      <c r="I48" s="137">
        <f t="array" ref="I48">IF(ISERROR(INDEX([1]A_Yearly!J$2:J$180,MATCH($A48&amp;$B48&amp;$C48,[1]A_Yearly!$D$2:$D$180&amp;[1]A_Yearly!$E$2:$E$180&amp;[1]A_Yearly!$F$2:$F$180,0))),0,(INDEX([1]A_Yearly!J$2:J$180,MATCH($A48&amp;$B48&amp;$C48,[1]A_Yearly!$D$2:$D$180&amp;[1]A_Yearly!$E$2:$E$180&amp;[1]A_Yearly!$F$2:$F$180,0))))</f>
        <v>79</v>
      </c>
      <c r="J48" s="137">
        <f t="array" ref="J48">IF(ISERROR(INDEX([1]A_Yearly!K$2:K$180,MATCH($A48&amp;$B48&amp;$C48,[1]A_Yearly!$D$2:$D$180&amp;[1]A_Yearly!$E$2:$E$180&amp;[1]A_Yearly!$F$2:$F$180,0))),0,(INDEX([1]A_Yearly!K$2:K$180,MATCH($A48&amp;$B48&amp;$C48,[1]A_Yearly!$D$2:$D$180&amp;[1]A_Yearly!$E$2:$E$180&amp;[1]A_Yearly!$F$2:$F$180,0))))</f>
        <v>146</v>
      </c>
      <c r="K48" s="181">
        <f t="array" ref="K48">IF(ISERROR(INDEX([1]A_Yearly!L$2:L$180,MATCH($A48&amp;$B48&amp;$C48,[1]A_Yearly!$D$2:$D$180&amp;[1]A_Yearly!$E$2:$E$180&amp;[1]A_Yearly!$F$2:$F$180,0))),0,(INDEX([1]A_Yearly!L$2:L$180,MATCH($A48&amp;$B48&amp;$C48,[1]A_Yearly!$D$2:$D$180&amp;[1]A_Yearly!$E$2:$E$180&amp;[1]A_Yearly!$F$2:$F$180,0))))</f>
        <v>163</v>
      </c>
      <c r="L48" s="1"/>
      <c r="M48" s="139">
        <f>ROUND(F48*(100000/Appendix!D$15),1)</f>
        <v>261.10000000000002</v>
      </c>
      <c r="N48" s="140">
        <f>ROUND(G48*(100000/Appendix!E$15),1)</f>
        <v>360.5</v>
      </c>
      <c r="O48" s="140">
        <f>ROUND(H48*(100000/Appendix!F$15),1)</f>
        <v>243.5</v>
      </c>
      <c r="P48" s="140">
        <f>ROUND(I48*(100000/Appendix!G$15),1)</f>
        <v>206.4</v>
      </c>
      <c r="Q48" s="140">
        <f>ROUND(J48*(100000/Appendix!H$15),1)</f>
        <v>373.7</v>
      </c>
      <c r="R48" s="182">
        <f>ROUND(K48*(100000/Appendix!I$15),1)</f>
        <v>411.5</v>
      </c>
      <c r="S48" s="1"/>
      <c r="T48" s="1"/>
      <c r="U48" s="1"/>
      <c r="V48" s="1"/>
      <c r="W48" s="1"/>
      <c r="X48" s="1"/>
      <c r="Y48" s="1"/>
      <c r="Z48" s="1"/>
      <c r="AA48" s="1"/>
      <c r="AB48" s="1"/>
      <c r="AC48" s="1"/>
      <c r="AD48" s="1"/>
      <c r="AE48" s="1"/>
      <c r="AF48" s="1"/>
    </row>
    <row r="49" spans="1:35" x14ac:dyDescent="0.2">
      <c r="A49" s="11">
        <v>12</v>
      </c>
      <c r="B49" s="11">
        <v>2</v>
      </c>
      <c r="C49" s="11">
        <v>2</v>
      </c>
      <c r="D49" s="102"/>
      <c r="E49" s="47" t="s">
        <v>67</v>
      </c>
      <c r="F49" s="143">
        <f t="array" ref="F49">IF(ISERROR(INDEX([1]A_Yearly!G$2:G$180,MATCH($A49&amp;$B49&amp;$C49,[1]A_Yearly!$D$2:$D$180&amp;[1]A_Yearly!$E$2:$E$180&amp;[1]A_Yearly!$F$2:$F$180,0))),0,(INDEX([1]A_Yearly!G$2:G$180,MATCH($A49&amp;$B49&amp;$C49,[1]A_Yearly!$D$2:$D$180&amp;[1]A_Yearly!$E$2:$E$180&amp;[1]A_Yearly!$F$2:$F$180,0))))</f>
        <v>88</v>
      </c>
      <c r="G49" s="144">
        <f t="array" ref="G49">IF(ISERROR(INDEX([1]A_Yearly!H$2:H$180,MATCH($A49&amp;$B49&amp;$C49,[1]A_Yearly!$D$2:$D$180&amp;[1]A_Yearly!$E$2:$E$180&amp;[1]A_Yearly!$F$2:$F$180,0))),0,(INDEX([1]A_Yearly!H$2:H$180,MATCH($A49&amp;$B49&amp;$C49,[1]A_Yearly!$D$2:$D$180&amp;[1]A_Yearly!$E$2:$E$180&amp;[1]A_Yearly!$F$2:$F$180,0))))</f>
        <v>86</v>
      </c>
      <c r="H49" s="144">
        <f t="array" ref="H49">IF(ISERROR(INDEX([1]A_Yearly!I$2:I$180,MATCH($A49&amp;$B49&amp;$C49,[1]A_Yearly!$D$2:$D$180&amp;[1]A_Yearly!$E$2:$E$180&amp;[1]A_Yearly!$F$2:$F$180,0))),0,(INDEX([1]A_Yearly!I$2:I$180,MATCH($A49&amp;$B49&amp;$C49,[1]A_Yearly!$D$2:$D$180&amp;[1]A_Yearly!$E$2:$E$180&amp;[1]A_Yearly!$F$2:$F$180,0))))</f>
        <v>86</v>
      </c>
      <c r="I49" s="144">
        <f t="array" ref="I49">IF(ISERROR(INDEX([1]A_Yearly!J$2:J$180,MATCH($A49&amp;$B49&amp;$C49,[1]A_Yearly!$D$2:$D$180&amp;[1]A_Yearly!$E$2:$E$180&amp;[1]A_Yearly!$F$2:$F$180,0))),0,(INDEX([1]A_Yearly!J$2:J$180,MATCH($A49&amp;$B49&amp;$C49,[1]A_Yearly!$D$2:$D$180&amp;[1]A_Yearly!$E$2:$E$180&amp;[1]A_Yearly!$F$2:$F$180,0))))</f>
        <v>101</v>
      </c>
      <c r="J49" s="144">
        <f t="array" ref="J49">IF(ISERROR(INDEX([1]A_Yearly!K$2:K$180,MATCH($A49&amp;$B49&amp;$C49,[1]A_Yearly!$D$2:$D$180&amp;[1]A_Yearly!$E$2:$E$180&amp;[1]A_Yearly!$F$2:$F$180,0))),0,(INDEX([1]A_Yearly!K$2:K$180,MATCH($A49&amp;$B49&amp;$C49,[1]A_Yearly!$D$2:$D$180&amp;[1]A_Yearly!$E$2:$E$180&amp;[1]A_Yearly!$F$2:$F$180,0))))</f>
        <v>105</v>
      </c>
      <c r="K49" s="138">
        <f t="array" ref="K49">IF(ISERROR(INDEX([1]A_Yearly!L$2:L$180,MATCH($A49&amp;$B49&amp;$C49,[1]A_Yearly!$D$2:$D$180&amp;[1]A_Yearly!$E$2:$E$180&amp;[1]A_Yearly!$F$2:$F$180,0))),0,(INDEX([1]A_Yearly!L$2:L$180,MATCH($A49&amp;$B49&amp;$C49,[1]A_Yearly!$D$2:$D$180&amp;[1]A_Yearly!$E$2:$E$180&amp;[1]A_Yearly!$F$2:$F$180,0))))</f>
        <v>81</v>
      </c>
      <c r="L49" s="1"/>
      <c r="M49" s="145">
        <f>ROUND(F49*(100000/Appendix!D$15),1)</f>
        <v>244.4</v>
      </c>
      <c r="N49" s="146">
        <f>ROUND(G49*(100000/Appendix!E$15),1)</f>
        <v>233.1</v>
      </c>
      <c r="O49" s="146">
        <f>ROUND(H49*(100000/Appendix!F$15),1)</f>
        <v>227.6</v>
      </c>
      <c r="P49" s="146">
        <f>ROUND(I49*(100000/Appendix!G$15),1)</f>
        <v>263.89999999999998</v>
      </c>
      <c r="Q49" s="146">
        <f>ROUND(J49*(100000/Appendix!H$15),1)</f>
        <v>268.8</v>
      </c>
      <c r="R49" s="141">
        <f>ROUND(K49*(100000/Appendix!I$15),1)</f>
        <v>204.5</v>
      </c>
      <c r="S49" s="1"/>
      <c r="T49" s="1"/>
      <c r="U49" s="1"/>
      <c r="V49" s="1"/>
      <c r="W49" s="1"/>
      <c r="X49" s="1"/>
      <c r="Y49" s="1"/>
      <c r="Z49" s="1"/>
      <c r="AA49" s="1"/>
      <c r="AB49" s="1"/>
      <c r="AC49" s="1"/>
      <c r="AD49" s="1"/>
      <c r="AE49" s="1"/>
      <c r="AF49" s="1"/>
    </row>
    <row r="50" spans="1:35" x14ac:dyDescent="0.2">
      <c r="A50" s="11">
        <v>12</v>
      </c>
      <c r="B50" s="11">
        <v>2</v>
      </c>
      <c r="C50" s="11">
        <v>3</v>
      </c>
      <c r="D50" s="102"/>
      <c r="E50" s="47" t="s">
        <v>68</v>
      </c>
      <c r="F50" s="143">
        <f t="array" ref="F50">IF(ISERROR(INDEX([1]A_Yearly!G$2:G$180,MATCH($A50&amp;$B50&amp;$C50,[1]A_Yearly!$D$2:$D$180&amp;[1]A_Yearly!$E$2:$E$180&amp;[1]A_Yearly!$F$2:$F$180,0))),0,(INDEX([1]A_Yearly!G$2:G$180,MATCH($A50&amp;$B50&amp;$C50,[1]A_Yearly!$D$2:$D$180&amp;[1]A_Yearly!$E$2:$E$180&amp;[1]A_Yearly!$F$2:$F$180,0))))</f>
        <v>74</v>
      </c>
      <c r="G50" s="144">
        <f t="array" ref="G50">IF(ISERROR(INDEX([1]A_Yearly!H$2:H$180,MATCH($A50&amp;$B50&amp;$C50,[1]A_Yearly!$D$2:$D$180&amp;[1]A_Yearly!$E$2:$E$180&amp;[1]A_Yearly!$F$2:$F$180,0))),0,(INDEX([1]A_Yearly!H$2:H$180,MATCH($A50&amp;$B50&amp;$C50,[1]A_Yearly!$D$2:$D$180&amp;[1]A_Yearly!$E$2:$E$180&amp;[1]A_Yearly!$F$2:$F$180,0))))</f>
        <v>80</v>
      </c>
      <c r="H50" s="144">
        <f t="array" ref="H50">IF(ISERROR(INDEX([1]A_Yearly!I$2:I$180,MATCH($A50&amp;$B50&amp;$C50,[1]A_Yearly!$D$2:$D$180&amp;[1]A_Yearly!$E$2:$E$180&amp;[1]A_Yearly!$F$2:$F$180,0))),0,(INDEX([1]A_Yearly!I$2:I$180,MATCH($A50&amp;$B50&amp;$C50,[1]A_Yearly!$D$2:$D$180&amp;[1]A_Yearly!$E$2:$E$180&amp;[1]A_Yearly!$F$2:$F$180,0))))</f>
        <v>71</v>
      </c>
      <c r="I50" s="144">
        <f t="array" ref="I50">IF(ISERROR(INDEX([1]A_Yearly!J$2:J$180,MATCH($A50&amp;$B50&amp;$C50,[1]A_Yearly!$D$2:$D$180&amp;[1]A_Yearly!$E$2:$E$180&amp;[1]A_Yearly!$F$2:$F$180,0))),0,(INDEX([1]A_Yearly!J$2:J$180,MATCH($A50&amp;$B50&amp;$C50,[1]A_Yearly!$D$2:$D$180&amp;[1]A_Yearly!$E$2:$E$180&amp;[1]A_Yearly!$F$2:$F$180,0))))</f>
        <v>66</v>
      </c>
      <c r="J50" s="144">
        <f t="array" ref="J50">IF(ISERROR(INDEX([1]A_Yearly!K$2:K$180,MATCH($A50&amp;$B50&amp;$C50,[1]A_Yearly!$D$2:$D$180&amp;[1]A_Yearly!$E$2:$E$180&amp;[1]A_Yearly!$F$2:$F$180,0))),0,(INDEX([1]A_Yearly!K$2:K$180,MATCH($A50&amp;$B50&amp;$C50,[1]A_Yearly!$D$2:$D$180&amp;[1]A_Yearly!$E$2:$E$180&amp;[1]A_Yearly!$F$2:$F$180,0))))</f>
        <v>94</v>
      </c>
      <c r="K50" s="138">
        <f t="array" ref="K50">IF(ISERROR(INDEX([1]A_Yearly!L$2:L$180,MATCH($A50&amp;$B50&amp;$C50,[1]A_Yearly!$D$2:$D$180&amp;[1]A_Yearly!$E$2:$E$180&amp;[1]A_Yearly!$F$2:$F$180,0))),0,(INDEX([1]A_Yearly!L$2:L$180,MATCH($A50&amp;$B50&amp;$C50,[1]A_Yearly!$D$2:$D$180&amp;[1]A_Yearly!$E$2:$E$180&amp;[1]A_Yearly!$F$2:$F$180,0))))</f>
        <v>123</v>
      </c>
      <c r="L50" s="1"/>
      <c r="M50" s="145">
        <f>ROUND(F50*(100000/Appendix!D$15),1)</f>
        <v>205.5</v>
      </c>
      <c r="N50" s="146">
        <f>ROUND(G50*(100000/Appendix!E$15),1)</f>
        <v>216.9</v>
      </c>
      <c r="O50" s="146">
        <f>ROUND(H50*(100000/Appendix!F$15),1)</f>
        <v>187.9</v>
      </c>
      <c r="P50" s="146">
        <f>ROUND(I50*(100000/Appendix!G$15),1)</f>
        <v>172.5</v>
      </c>
      <c r="Q50" s="146">
        <f>ROUND(J50*(100000/Appendix!H$15),1)</f>
        <v>240.6</v>
      </c>
      <c r="R50" s="141">
        <f>ROUND(K50*(100000/Appendix!I$15),1)</f>
        <v>310.5</v>
      </c>
      <c r="S50" s="1"/>
      <c r="T50" s="1"/>
      <c r="U50" s="1"/>
      <c r="V50" s="1"/>
      <c r="W50" s="1"/>
      <c r="X50" s="1"/>
      <c r="Y50" s="1"/>
      <c r="Z50" s="1"/>
      <c r="AA50" s="1"/>
      <c r="AB50" s="1"/>
      <c r="AC50" s="1"/>
      <c r="AD50" s="1"/>
      <c r="AE50" s="1"/>
      <c r="AF50" s="1"/>
    </row>
    <row r="51" spans="1:35" x14ac:dyDescent="0.2">
      <c r="D51" s="104" t="s">
        <v>71</v>
      </c>
      <c r="E51" s="191"/>
      <c r="F51" s="192">
        <f>SUM(F48:F50)</f>
        <v>256</v>
      </c>
      <c r="G51" s="193">
        <f t="shared" ref="G51:K51" si="17">SUM(G48:G50)</f>
        <v>299</v>
      </c>
      <c r="H51" s="193">
        <f t="shared" si="17"/>
        <v>249</v>
      </c>
      <c r="I51" s="193">
        <f t="shared" si="17"/>
        <v>246</v>
      </c>
      <c r="J51" s="193">
        <f t="shared" si="17"/>
        <v>345</v>
      </c>
      <c r="K51" s="194">
        <f t="shared" si="17"/>
        <v>367</v>
      </c>
      <c r="L51" s="1"/>
      <c r="M51" s="195">
        <f>ROUND(F51*(100000/Appendix!D$15),1)</f>
        <v>711.1</v>
      </c>
      <c r="N51" s="196">
        <f>ROUND(G51*(100000/Appendix!E$15),1)</f>
        <v>810.5</v>
      </c>
      <c r="O51" s="196">
        <f>ROUND(H51*(100000/Appendix!F$15),1)</f>
        <v>658.9</v>
      </c>
      <c r="P51" s="196">
        <f>ROUND(I51*(100000/Appendix!G$15),1)</f>
        <v>642.9</v>
      </c>
      <c r="Q51" s="196">
        <f>ROUND(J51*(100000/Appendix!H$15),1)</f>
        <v>883.1</v>
      </c>
      <c r="R51" s="215">
        <f>ROUND(K51*(100000/Appendix!I$15),1)</f>
        <v>926.6</v>
      </c>
      <c r="S51" s="1"/>
      <c r="T51" s="1"/>
      <c r="U51" s="1"/>
      <c r="V51" s="1"/>
      <c r="W51" s="1"/>
      <c r="X51" s="1"/>
      <c r="Y51" s="1"/>
      <c r="Z51" s="1"/>
      <c r="AA51" s="1"/>
      <c r="AB51" s="1"/>
      <c r="AC51" s="1"/>
      <c r="AD51" s="1"/>
      <c r="AE51" s="1"/>
      <c r="AF51" s="1"/>
    </row>
    <row r="52" spans="1:35" x14ac:dyDescent="0.2">
      <c r="D52" s="110" t="s">
        <v>72</v>
      </c>
      <c r="E52" s="198"/>
      <c r="F52" s="199">
        <f>F47+F51</f>
        <v>534</v>
      </c>
      <c r="G52" s="200">
        <f t="shared" ref="G52:K52" si="18">G47+G51</f>
        <v>648</v>
      </c>
      <c r="H52" s="200">
        <f t="shared" si="18"/>
        <v>559</v>
      </c>
      <c r="I52" s="200">
        <f t="shared" si="18"/>
        <v>541</v>
      </c>
      <c r="J52" s="200">
        <f t="shared" si="18"/>
        <v>873</v>
      </c>
      <c r="K52" s="201">
        <f t="shared" si="18"/>
        <v>886</v>
      </c>
      <c r="L52" s="1"/>
      <c r="M52" s="202">
        <f>ROUND(F52*(100000/Appendix!D$15),1)</f>
        <v>1483.2</v>
      </c>
      <c r="N52" s="203">
        <f>ROUND(G52*(100000/Appendix!E$15),1)</f>
        <v>1756.5</v>
      </c>
      <c r="O52" s="203">
        <f>ROUND(H52*(100000/Appendix!F$15),1)</f>
        <v>1479.2</v>
      </c>
      <c r="P52" s="203">
        <f>ROUND(I52*(100000/Appendix!G$15),1)</f>
        <v>1413.8</v>
      </c>
      <c r="Q52" s="203">
        <f>ROUND(J52*(100000/Appendix!H$15),1)</f>
        <v>2234.6999999999998</v>
      </c>
      <c r="R52" s="204">
        <f>ROUND(K52*(100000/Appendix!I$15),1)</f>
        <v>2236.9</v>
      </c>
      <c r="S52" s="1"/>
      <c r="T52" s="1"/>
      <c r="U52" s="1"/>
      <c r="V52" s="1"/>
      <c r="W52" s="1"/>
      <c r="X52" s="1"/>
      <c r="Y52" s="1"/>
      <c r="Z52" s="1"/>
      <c r="AA52" s="1"/>
      <c r="AB52" s="1"/>
      <c r="AC52" s="1"/>
      <c r="AD52" s="1"/>
      <c r="AE52" s="1"/>
      <c r="AF52" s="1"/>
    </row>
    <row r="53" spans="1:35" x14ac:dyDescent="0.2">
      <c r="D53" s="205" t="s">
        <v>73</v>
      </c>
      <c r="E53" s="114"/>
      <c r="F53" s="206">
        <f>F44+F48</f>
        <v>251</v>
      </c>
      <c r="G53" s="207">
        <f t="shared" ref="G53:K55" si="19">G44+G48</f>
        <v>330</v>
      </c>
      <c r="H53" s="207">
        <f t="shared" si="19"/>
        <v>267</v>
      </c>
      <c r="I53" s="207">
        <f t="shared" si="19"/>
        <v>254</v>
      </c>
      <c r="J53" s="207">
        <f t="shared" si="19"/>
        <v>484</v>
      </c>
      <c r="K53" s="208">
        <f t="shared" si="19"/>
        <v>486</v>
      </c>
      <c r="L53" s="209"/>
      <c r="M53" s="210">
        <f>ROUND(F53*(100000/Appendix!D$15),1)</f>
        <v>697.2</v>
      </c>
      <c r="N53" s="211">
        <f>ROUND(G53*(100000/Appendix!E$15),1)</f>
        <v>894.5</v>
      </c>
      <c r="O53" s="211">
        <f>ROUND(H53*(100000/Appendix!F$15),1)</f>
        <v>706.5</v>
      </c>
      <c r="P53" s="211">
        <f>ROUND(I53*(100000/Appendix!G$15),1)</f>
        <v>663.8</v>
      </c>
      <c r="Q53" s="211">
        <f>ROUND(J53*(100000/Appendix!H$15),1)</f>
        <v>1238.9000000000001</v>
      </c>
      <c r="R53" s="212">
        <f>ROUND(K53*(100000/Appendix!I$15),1)</f>
        <v>1227</v>
      </c>
      <c r="S53" s="1"/>
      <c r="T53" s="1"/>
      <c r="U53" s="1"/>
      <c r="V53" s="1"/>
      <c r="W53" s="1"/>
      <c r="X53" s="1"/>
      <c r="Y53" s="1"/>
      <c r="Z53" s="1"/>
      <c r="AA53" s="1"/>
      <c r="AB53" s="1"/>
      <c r="AC53" s="1"/>
      <c r="AD53" s="1"/>
      <c r="AE53" s="1"/>
      <c r="AF53" s="1"/>
      <c r="AG53" s="1"/>
      <c r="AH53" s="1"/>
      <c r="AI53" s="1"/>
    </row>
    <row r="54" spans="1:35" x14ac:dyDescent="0.2">
      <c r="D54" s="205" t="s">
        <v>74</v>
      </c>
      <c r="E54" s="114"/>
      <c r="F54" s="206">
        <f>F45+F49</f>
        <v>166</v>
      </c>
      <c r="G54" s="207">
        <f t="shared" si="19"/>
        <v>180</v>
      </c>
      <c r="H54" s="207">
        <f t="shared" si="19"/>
        <v>171</v>
      </c>
      <c r="I54" s="207">
        <f t="shared" si="19"/>
        <v>183</v>
      </c>
      <c r="J54" s="207">
        <f t="shared" si="19"/>
        <v>229</v>
      </c>
      <c r="K54" s="208">
        <f t="shared" si="19"/>
        <v>201</v>
      </c>
      <c r="L54" s="209"/>
      <c r="M54" s="210">
        <f>ROUND(F54*(100000/Appendix!D$15),1)</f>
        <v>461.1</v>
      </c>
      <c r="N54" s="211">
        <f>ROUND(G54*(100000/Appendix!E$15),1)</f>
        <v>487.9</v>
      </c>
      <c r="O54" s="211">
        <f>ROUND(H54*(100000/Appendix!F$15),1)</f>
        <v>452.5</v>
      </c>
      <c r="P54" s="211">
        <f>ROUND(I54*(100000/Appendix!G$15),1)</f>
        <v>478.2</v>
      </c>
      <c r="Q54" s="211">
        <f>ROUND(J54*(100000/Appendix!H$15),1)</f>
        <v>586.20000000000005</v>
      </c>
      <c r="R54" s="212">
        <f>ROUND(K54*(100000/Appendix!I$15),1)</f>
        <v>507.5</v>
      </c>
      <c r="S54" s="1"/>
      <c r="T54" s="1"/>
      <c r="U54" s="1"/>
      <c r="V54" s="1"/>
      <c r="W54" s="1"/>
      <c r="X54" s="1"/>
      <c r="Y54" s="1"/>
      <c r="Z54" s="1"/>
      <c r="AA54" s="1"/>
      <c r="AB54" s="1"/>
      <c r="AC54" s="1"/>
      <c r="AD54" s="1"/>
      <c r="AE54" s="1"/>
      <c r="AF54" s="1"/>
      <c r="AG54" s="1"/>
      <c r="AH54" s="1"/>
      <c r="AI54" s="1"/>
    </row>
    <row r="55" spans="1:35" x14ac:dyDescent="0.2">
      <c r="D55" s="205" t="s">
        <v>75</v>
      </c>
      <c r="E55" s="114"/>
      <c r="F55" s="206">
        <f>F46+F50</f>
        <v>117</v>
      </c>
      <c r="G55" s="207">
        <f t="shared" si="19"/>
        <v>138</v>
      </c>
      <c r="H55" s="207">
        <f t="shared" si="19"/>
        <v>121</v>
      </c>
      <c r="I55" s="207">
        <f t="shared" si="19"/>
        <v>104</v>
      </c>
      <c r="J55" s="207">
        <f t="shared" si="19"/>
        <v>160</v>
      </c>
      <c r="K55" s="208">
        <f t="shared" si="19"/>
        <v>199</v>
      </c>
      <c r="L55" s="209"/>
      <c r="M55" s="210">
        <f>ROUND(F55*(100000/Appendix!D$15),1)</f>
        <v>325</v>
      </c>
      <c r="N55" s="211">
        <f>ROUND(G55*(100000/Appendix!E$15),1)</f>
        <v>374.1</v>
      </c>
      <c r="O55" s="211">
        <f>ROUND(H55*(100000/Appendix!F$15),1)</f>
        <v>320.2</v>
      </c>
      <c r="P55" s="211">
        <f>ROUND(I55*(100000/Appendix!G$15),1)</f>
        <v>271.8</v>
      </c>
      <c r="Q55" s="211">
        <f>ROUND(J55*(100000/Appendix!H$15),1)</f>
        <v>409.6</v>
      </c>
      <c r="R55" s="212">
        <f>ROUND(K55*(100000/Appendix!I$15),1)</f>
        <v>502.4</v>
      </c>
      <c r="S55" s="1"/>
      <c r="T55" s="1"/>
      <c r="U55" s="1"/>
      <c r="V55" s="1"/>
      <c r="W55" s="1"/>
      <c r="X55" s="1"/>
      <c r="Y55" s="1"/>
      <c r="Z55" s="1"/>
      <c r="AA55" s="1"/>
      <c r="AB55" s="1"/>
      <c r="AC55" s="1"/>
      <c r="AD55" s="1"/>
      <c r="AE55" s="1"/>
      <c r="AF55" s="1"/>
      <c r="AG55" s="1"/>
      <c r="AH55" s="1"/>
      <c r="AI55" s="1"/>
    </row>
    <row r="56" spans="1:35" x14ac:dyDescent="0.2">
      <c r="D56" s="121" t="s">
        <v>76</v>
      </c>
      <c r="E56" s="122"/>
      <c r="F56" s="121">
        <f>F47/F52</f>
        <v>0.52059925093632964</v>
      </c>
      <c r="G56" s="213">
        <f t="shared" ref="G56:K56" si="20">G47/G52</f>
        <v>0.5385802469135802</v>
      </c>
      <c r="H56" s="213">
        <f t="shared" si="20"/>
        <v>0.554561717352415</v>
      </c>
      <c r="I56" s="213">
        <f t="shared" si="20"/>
        <v>0.54528650646950094</v>
      </c>
      <c r="J56" s="213">
        <f t="shared" si="20"/>
        <v>0.60481099656357384</v>
      </c>
      <c r="K56" s="214">
        <f t="shared" si="20"/>
        <v>0.58577878103837466</v>
      </c>
      <c r="L56" s="1"/>
      <c r="S56" s="1"/>
      <c r="T56" s="1"/>
      <c r="U56" s="1"/>
      <c r="V56" s="1"/>
      <c r="W56" s="1"/>
      <c r="X56" s="1"/>
      <c r="Y56" s="1"/>
      <c r="Z56" s="1"/>
      <c r="AA56" s="1"/>
      <c r="AB56" s="1"/>
      <c r="AC56" s="1"/>
      <c r="AD56" s="1"/>
      <c r="AE56" s="1"/>
      <c r="AF56" s="1"/>
      <c r="AG56" s="1"/>
      <c r="AH56" s="1"/>
      <c r="AI56" s="1"/>
    </row>
    <row r="57" spans="1:35" x14ac:dyDescent="0.2">
      <c r="D57" s="121" t="s">
        <v>77</v>
      </c>
      <c r="E57" s="122"/>
      <c r="F57" s="121">
        <f>(F44+F48)/F52</f>
        <v>0.47003745318352058</v>
      </c>
      <c r="G57" s="213">
        <f t="shared" ref="G57:K57" si="21">(G44+G48)/G52</f>
        <v>0.5092592592592593</v>
      </c>
      <c r="H57" s="213">
        <f t="shared" si="21"/>
        <v>0.47763864042933812</v>
      </c>
      <c r="I57" s="213">
        <f t="shared" si="21"/>
        <v>0.46950092421441775</v>
      </c>
      <c r="J57" s="213">
        <f t="shared" si="21"/>
        <v>0.55441008018327609</v>
      </c>
      <c r="K57" s="214">
        <f t="shared" si="21"/>
        <v>0.54853273137697522</v>
      </c>
      <c r="L57" s="1"/>
      <c r="S57" s="1"/>
      <c r="T57" s="1"/>
      <c r="U57" s="1"/>
      <c r="V57" s="1"/>
      <c r="W57" s="1"/>
      <c r="X57" s="1"/>
      <c r="Y57" s="1"/>
      <c r="Z57" s="1"/>
      <c r="AA57" s="1"/>
      <c r="AB57" s="1"/>
      <c r="AC57" s="1"/>
      <c r="AD57" s="1"/>
      <c r="AE57" s="1"/>
      <c r="AF57" s="1"/>
      <c r="AG57" s="1"/>
      <c r="AH57" s="1"/>
      <c r="AI57" s="1"/>
    </row>
    <row r="58" spans="1:35" x14ac:dyDescent="0.2">
      <c r="D58" s="75" t="str">
        <f>$D$20</f>
        <v>Data extracted from PROMIS on 01/06/2022</v>
      </c>
      <c r="L58" s="1"/>
    </row>
    <row r="60" spans="1:35" s="29" customFormat="1" ht="12.75" customHeight="1" x14ac:dyDescent="0.25">
      <c r="D60" s="33" t="s">
        <v>117</v>
      </c>
    </row>
    <row r="61" spans="1:35" s="29" customFormat="1" ht="13.5" customHeight="1" x14ac:dyDescent="0.25">
      <c r="D61" s="33" t="str">
        <f>$D$4</f>
        <v>Data for the 12 months ending in April, 2017 to 2022</v>
      </c>
      <c r="M61" s="131" t="s">
        <v>86</v>
      </c>
    </row>
    <row r="62" spans="1:35" x14ac:dyDescent="0.2">
      <c r="D62" s="35" t="s">
        <v>63</v>
      </c>
      <c r="E62" s="35" t="s">
        <v>64</v>
      </c>
      <c r="F62" s="132" t="str">
        <f>$F$5</f>
        <v>2017</v>
      </c>
      <c r="G62" s="133" t="str">
        <f>$G$5</f>
        <v>2018</v>
      </c>
      <c r="H62" s="133" t="str">
        <f>$H$5</f>
        <v>2019</v>
      </c>
      <c r="I62" s="133" t="str">
        <f>$I$5</f>
        <v>2020</v>
      </c>
      <c r="J62" s="133" t="str">
        <f>$J$5</f>
        <v>2021</v>
      </c>
      <c r="K62" s="186" t="str">
        <f>$K$5</f>
        <v>2022</v>
      </c>
      <c r="L62" s="1"/>
      <c r="M62" s="132" t="str">
        <f>$F$5</f>
        <v>2017</v>
      </c>
      <c r="N62" s="133" t="str">
        <f>$G$5</f>
        <v>2018</v>
      </c>
      <c r="O62" s="133" t="str">
        <f>$H$5</f>
        <v>2019</v>
      </c>
      <c r="P62" s="133" t="str">
        <f>$I$5</f>
        <v>2020</v>
      </c>
      <c r="Q62" s="133" t="str">
        <f>$J$5</f>
        <v>2021</v>
      </c>
      <c r="R62" s="186" t="str">
        <f>$K$5</f>
        <v>2022</v>
      </c>
      <c r="S62" s="1"/>
      <c r="T62" s="1"/>
      <c r="U62" s="1"/>
      <c r="V62" s="1"/>
      <c r="W62" s="1"/>
      <c r="X62" s="1"/>
      <c r="Y62" s="1"/>
      <c r="Z62" s="1"/>
      <c r="AA62" s="1"/>
      <c r="AB62" s="1"/>
      <c r="AC62" s="1"/>
      <c r="AD62" s="1"/>
      <c r="AE62" s="1"/>
      <c r="AF62" s="1"/>
    </row>
    <row r="63" spans="1:35" x14ac:dyDescent="0.2">
      <c r="A63" s="11">
        <v>13</v>
      </c>
      <c r="B63" s="11">
        <v>1</v>
      </c>
      <c r="C63" s="11">
        <v>1</v>
      </c>
      <c r="D63" s="40" t="s">
        <v>65</v>
      </c>
      <c r="E63" s="40" t="s">
        <v>66</v>
      </c>
      <c r="F63" s="136">
        <f t="array" ref="F63">IF(ISERROR(INDEX([1]A_Yearly!G$2:G$180,MATCH($A63&amp;$B63&amp;$C63,[1]A_Yearly!$D$2:$D$180&amp;[1]A_Yearly!$E$2:$E$180&amp;[1]A_Yearly!$F$2:$F$180,0))),0,(INDEX([1]A_Yearly!G$2:G$180,MATCH($A63&amp;$B63&amp;$C63,[1]A_Yearly!$D$2:$D$180&amp;[1]A_Yearly!$E$2:$E$180&amp;[1]A_Yearly!$F$2:$F$180,0))))</f>
        <v>623</v>
      </c>
      <c r="G63" s="137">
        <f t="array" ref="G63">IF(ISERROR(INDEX([1]A_Yearly!H$2:H$180,MATCH($A63&amp;$B63&amp;$C63,[1]A_Yearly!$D$2:$D$180&amp;[1]A_Yearly!$E$2:$E$180&amp;[1]A_Yearly!$F$2:$F$180,0))),0,(INDEX([1]A_Yearly!H$2:H$180,MATCH($A63&amp;$B63&amp;$C63,[1]A_Yearly!$D$2:$D$180&amp;[1]A_Yearly!$E$2:$E$180&amp;[1]A_Yearly!$F$2:$F$180,0))))</f>
        <v>781</v>
      </c>
      <c r="H63" s="137">
        <f t="array" ref="H63">IF(ISERROR(INDEX([1]A_Yearly!I$2:I$180,MATCH($A63&amp;$B63&amp;$C63,[1]A_Yearly!$D$2:$D$180&amp;[1]A_Yearly!$E$2:$E$180&amp;[1]A_Yearly!$F$2:$F$180,0))),0,(INDEX([1]A_Yearly!I$2:I$180,MATCH($A63&amp;$B63&amp;$C63,[1]A_Yearly!$D$2:$D$180&amp;[1]A_Yearly!$E$2:$E$180&amp;[1]A_Yearly!$F$2:$F$180,0))))</f>
        <v>570</v>
      </c>
      <c r="I63" s="137">
        <f t="array" ref="I63">IF(ISERROR(INDEX([1]A_Yearly!J$2:J$180,MATCH($A63&amp;$B63&amp;$C63,[1]A_Yearly!$D$2:$D$180&amp;[1]A_Yearly!$E$2:$E$180&amp;[1]A_Yearly!$F$2:$F$180,0))),0,(INDEX([1]A_Yearly!J$2:J$180,MATCH($A63&amp;$B63&amp;$C63,[1]A_Yearly!$D$2:$D$180&amp;[1]A_Yearly!$E$2:$E$180&amp;[1]A_Yearly!$F$2:$F$180,0))))</f>
        <v>594</v>
      </c>
      <c r="J63" s="137">
        <f t="array" ref="J63">IF(ISERROR(INDEX([1]A_Yearly!K$2:K$180,MATCH($A63&amp;$B63&amp;$C63,[1]A_Yearly!$D$2:$D$180&amp;[1]A_Yearly!$E$2:$E$180&amp;[1]A_Yearly!$F$2:$F$180,0))),0,(INDEX([1]A_Yearly!K$2:K$180,MATCH($A63&amp;$B63&amp;$C63,[1]A_Yearly!$D$2:$D$180&amp;[1]A_Yearly!$E$2:$E$180&amp;[1]A_Yearly!$F$2:$F$180,0))))</f>
        <v>662</v>
      </c>
      <c r="K63" s="181">
        <f t="array" ref="K63">IF(ISERROR(INDEX([1]A_Yearly!L$2:L$180,MATCH($A63&amp;$B63&amp;$C63,[1]A_Yearly!$D$2:$D$180&amp;[1]A_Yearly!$E$2:$E$180&amp;[1]A_Yearly!$F$2:$F$180,0))),0,(INDEX([1]A_Yearly!L$2:L$180,MATCH($A63&amp;$B63&amp;$C63,[1]A_Yearly!$D$2:$D$180&amp;[1]A_Yearly!$E$2:$E$180&amp;[1]A_Yearly!$F$2:$F$180,0))))</f>
        <v>730</v>
      </c>
      <c r="L63" s="1"/>
      <c r="M63" s="139">
        <f>ROUND(F63*(100000/Appendix!D$16),1)</f>
        <v>2341.3000000000002</v>
      </c>
      <c r="N63" s="140">
        <f>ROUND(G63*(100000/Appendix!E$16),1)</f>
        <v>2940.6</v>
      </c>
      <c r="O63" s="140">
        <f>ROUND(H63*(100000/Appendix!F$16),1)</f>
        <v>2151.3000000000002</v>
      </c>
      <c r="P63" s="140">
        <f>ROUND(I63*(100000/Appendix!G$16),1)</f>
        <v>2248.9</v>
      </c>
      <c r="Q63" s="140">
        <f>ROUND(J63*(100000/Appendix!H$16),1)</f>
        <v>2499.5</v>
      </c>
      <c r="R63" s="182">
        <f>ROUND(K63*(100000/Appendix!I$16),1)</f>
        <v>2757.7</v>
      </c>
      <c r="S63" s="1"/>
      <c r="T63" s="1"/>
      <c r="U63" s="1"/>
      <c r="V63" s="1"/>
      <c r="W63" s="1"/>
      <c r="X63" s="1"/>
      <c r="Y63" s="1"/>
      <c r="Z63" s="1"/>
      <c r="AA63" s="1"/>
      <c r="AB63" s="1"/>
      <c r="AC63" s="1"/>
      <c r="AD63" s="1"/>
      <c r="AE63" s="1"/>
      <c r="AF63" s="1"/>
    </row>
    <row r="64" spans="1:35" x14ac:dyDescent="0.2">
      <c r="A64" s="11">
        <v>13</v>
      </c>
      <c r="B64" s="11">
        <v>1</v>
      </c>
      <c r="C64" s="11">
        <v>2</v>
      </c>
      <c r="D64" s="102"/>
      <c r="E64" s="47" t="s">
        <v>67</v>
      </c>
      <c r="F64" s="143">
        <f t="array" ref="F64">IF(ISERROR(INDEX([1]A_Yearly!G$2:G$180,MATCH($A64&amp;$B64&amp;$C64,[1]A_Yearly!$D$2:$D$180&amp;[1]A_Yearly!$E$2:$E$180&amp;[1]A_Yearly!$F$2:$F$180,0))),0,(INDEX([1]A_Yearly!G$2:G$180,MATCH($A64&amp;$B64&amp;$C64,[1]A_Yearly!$D$2:$D$180&amp;[1]A_Yearly!$E$2:$E$180&amp;[1]A_Yearly!$F$2:$F$180,0))))</f>
        <v>130</v>
      </c>
      <c r="G64" s="144">
        <f t="array" ref="G64">IF(ISERROR(INDEX([1]A_Yearly!H$2:H$180,MATCH($A64&amp;$B64&amp;$C64,[1]A_Yearly!$D$2:$D$180&amp;[1]A_Yearly!$E$2:$E$180&amp;[1]A_Yearly!$F$2:$F$180,0))),0,(INDEX([1]A_Yearly!H$2:H$180,MATCH($A64&amp;$B64&amp;$C64,[1]A_Yearly!$D$2:$D$180&amp;[1]A_Yearly!$E$2:$E$180&amp;[1]A_Yearly!$F$2:$F$180,0))))</f>
        <v>126</v>
      </c>
      <c r="H64" s="144">
        <f t="array" ref="H64">IF(ISERROR(INDEX([1]A_Yearly!I$2:I$180,MATCH($A64&amp;$B64&amp;$C64,[1]A_Yearly!$D$2:$D$180&amp;[1]A_Yearly!$E$2:$E$180&amp;[1]A_Yearly!$F$2:$F$180,0))),0,(INDEX([1]A_Yearly!I$2:I$180,MATCH($A64&amp;$B64&amp;$C64,[1]A_Yearly!$D$2:$D$180&amp;[1]A_Yearly!$E$2:$E$180&amp;[1]A_Yearly!$F$2:$F$180,0))))</f>
        <v>111</v>
      </c>
      <c r="I64" s="144">
        <f t="array" ref="I64">IF(ISERROR(INDEX([1]A_Yearly!J$2:J$180,MATCH($A64&amp;$B64&amp;$C64,[1]A_Yearly!$D$2:$D$180&amp;[1]A_Yearly!$E$2:$E$180&amp;[1]A_Yearly!$F$2:$F$180,0))),0,(INDEX([1]A_Yearly!J$2:J$180,MATCH($A64&amp;$B64&amp;$C64,[1]A_Yearly!$D$2:$D$180&amp;[1]A_Yearly!$E$2:$E$180&amp;[1]A_Yearly!$F$2:$F$180,0))))</f>
        <v>173</v>
      </c>
      <c r="J64" s="144">
        <f t="array" ref="J64">IF(ISERROR(INDEX([1]A_Yearly!K$2:K$180,MATCH($A64&amp;$B64&amp;$C64,[1]A_Yearly!$D$2:$D$180&amp;[1]A_Yearly!$E$2:$E$180&amp;[1]A_Yearly!$F$2:$F$180,0))),0,(INDEX([1]A_Yearly!K$2:K$180,MATCH($A64&amp;$B64&amp;$C64,[1]A_Yearly!$D$2:$D$180&amp;[1]A_Yearly!$E$2:$E$180&amp;[1]A_Yearly!$F$2:$F$180,0))))</f>
        <v>210</v>
      </c>
      <c r="K64" s="138">
        <f t="array" ref="K64">IF(ISERROR(INDEX([1]A_Yearly!L$2:L$180,MATCH($A64&amp;$B64&amp;$C64,[1]A_Yearly!$D$2:$D$180&amp;[1]A_Yearly!$E$2:$E$180&amp;[1]A_Yearly!$F$2:$F$180,0))),0,(INDEX([1]A_Yearly!L$2:L$180,MATCH($A64&amp;$B64&amp;$C64,[1]A_Yearly!$D$2:$D$180&amp;[1]A_Yearly!$E$2:$E$180&amp;[1]A_Yearly!$F$2:$F$180,0))))</f>
        <v>242</v>
      </c>
      <c r="L64" s="1"/>
      <c r="M64" s="145">
        <f>ROUND(F64*(100000/Appendix!D$16),1)</f>
        <v>488.6</v>
      </c>
      <c r="N64" s="146">
        <f>ROUND(G64*(100000/Appendix!E$16),1)</f>
        <v>474.4</v>
      </c>
      <c r="O64" s="146">
        <f>ROUND(H64*(100000/Appendix!F$16),1)</f>
        <v>418.9</v>
      </c>
      <c r="P64" s="146">
        <f>ROUND(I64*(100000/Appendix!G$16),1)</f>
        <v>655</v>
      </c>
      <c r="Q64" s="146">
        <f>ROUND(J64*(100000/Appendix!H$16),1)</f>
        <v>792.9</v>
      </c>
      <c r="R64" s="141">
        <f>ROUND(K64*(100000/Appendix!I$16),1)</f>
        <v>914.2</v>
      </c>
      <c r="S64" s="1"/>
      <c r="T64" s="1"/>
      <c r="U64" s="1"/>
      <c r="V64" s="1"/>
      <c r="W64" s="1"/>
      <c r="X64" s="1"/>
      <c r="Y64" s="1"/>
      <c r="Z64" s="1"/>
      <c r="AA64" s="1"/>
      <c r="AB64" s="1"/>
      <c r="AC64" s="1"/>
      <c r="AD64" s="1"/>
      <c r="AE64" s="1"/>
      <c r="AF64" s="1"/>
    </row>
    <row r="65" spans="1:35" x14ac:dyDescent="0.2">
      <c r="A65" s="11">
        <v>13</v>
      </c>
      <c r="B65" s="11">
        <v>1</v>
      </c>
      <c r="C65" s="11">
        <v>3</v>
      </c>
      <c r="D65" s="102"/>
      <c r="E65" s="47" t="s">
        <v>68</v>
      </c>
      <c r="F65" s="143">
        <f t="array" ref="F65">IF(ISERROR(INDEX([1]A_Yearly!G$2:G$180,MATCH($A65&amp;$B65&amp;$C65,[1]A_Yearly!$D$2:$D$180&amp;[1]A_Yearly!$E$2:$E$180&amp;[1]A_Yearly!$F$2:$F$180,0))),0,(INDEX([1]A_Yearly!G$2:G$180,MATCH($A65&amp;$B65&amp;$C65,[1]A_Yearly!$D$2:$D$180&amp;[1]A_Yearly!$E$2:$E$180&amp;[1]A_Yearly!$F$2:$F$180,0))))</f>
        <v>100</v>
      </c>
      <c r="G65" s="144">
        <f t="array" ref="G65">IF(ISERROR(INDEX([1]A_Yearly!H$2:H$180,MATCH($A65&amp;$B65&amp;$C65,[1]A_Yearly!$D$2:$D$180&amp;[1]A_Yearly!$E$2:$E$180&amp;[1]A_Yearly!$F$2:$F$180,0))),0,(INDEX([1]A_Yearly!H$2:H$180,MATCH($A65&amp;$B65&amp;$C65,[1]A_Yearly!$D$2:$D$180&amp;[1]A_Yearly!$E$2:$E$180&amp;[1]A_Yearly!$F$2:$F$180,0))))</f>
        <v>136</v>
      </c>
      <c r="H65" s="144">
        <f t="array" ref="H65">IF(ISERROR(INDEX([1]A_Yearly!I$2:I$180,MATCH($A65&amp;$B65&amp;$C65,[1]A_Yearly!$D$2:$D$180&amp;[1]A_Yearly!$E$2:$E$180&amp;[1]A_Yearly!$F$2:$F$180,0))),0,(INDEX([1]A_Yearly!I$2:I$180,MATCH($A65&amp;$B65&amp;$C65,[1]A_Yearly!$D$2:$D$180&amp;[1]A_Yearly!$E$2:$E$180&amp;[1]A_Yearly!$F$2:$F$180,0))))</f>
        <v>153</v>
      </c>
      <c r="I65" s="144">
        <f t="array" ref="I65">IF(ISERROR(INDEX([1]A_Yearly!J$2:J$180,MATCH($A65&amp;$B65&amp;$C65,[1]A_Yearly!$D$2:$D$180&amp;[1]A_Yearly!$E$2:$E$180&amp;[1]A_Yearly!$F$2:$F$180,0))),0,(INDEX([1]A_Yearly!J$2:J$180,MATCH($A65&amp;$B65&amp;$C65,[1]A_Yearly!$D$2:$D$180&amp;[1]A_Yearly!$E$2:$E$180&amp;[1]A_Yearly!$F$2:$F$180,0))))</f>
        <v>163</v>
      </c>
      <c r="J65" s="144">
        <f t="array" ref="J65">IF(ISERROR(INDEX([1]A_Yearly!K$2:K$180,MATCH($A65&amp;$B65&amp;$C65,[1]A_Yearly!$D$2:$D$180&amp;[1]A_Yearly!$E$2:$E$180&amp;[1]A_Yearly!$F$2:$F$180,0))),0,(INDEX([1]A_Yearly!K$2:K$180,MATCH($A65&amp;$B65&amp;$C65,[1]A_Yearly!$D$2:$D$180&amp;[1]A_Yearly!$E$2:$E$180&amp;[1]A_Yearly!$F$2:$F$180,0))))</f>
        <v>269</v>
      </c>
      <c r="K65" s="138">
        <f t="array" ref="K65">IF(ISERROR(INDEX([1]A_Yearly!L$2:L$180,MATCH($A65&amp;$B65&amp;$C65,[1]A_Yearly!$D$2:$D$180&amp;[1]A_Yearly!$E$2:$E$180&amp;[1]A_Yearly!$F$2:$F$180,0))),0,(INDEX([1]A_Yearly!L$2:L$180,MATCH($A65&amp;$B65&amp;$C65,[1]A_Yearly!$D$2:$D$180&amp;[1]A_Yearly!$E$2:$E$180&amp;[1]A_Yearly!$F$2:$F$180,0))))</f>
        <v>314</v>
      </c>
      <c r="L65" s="1"/>
      <c r="M65" s="145">
        <f>ROUND(F65*(100000/Appendix!D$16),1)</f>
        <v>375.8</v>
      </c>
      <c r="N65" s="146">
        <f>ROUND(G65*(100000/Appendix!E$16),1)</f>
        <v>512.1</v>
      </c>
      <c r="O65" s="146">
        <f>ROUND(H65*(100000/Appendix!F$16),1)</f>
        <v>577.5</v>
      </c>
      <c r="P65" s="146">
        <f>ROUND(I65*(100000/Appendix!G$16),1)</f>
        <v>617.1</v>
      </c>
      <c r="Q65" s="146">
        <f>ROUND(J65*(100000/Appendix!H$16),1)</f>
        <v>1015.7</v>
      </c>
      <c r="R65" s="141">
        <f>ROUND(K65*(100000/Appendix!I$16),1)</f>
        <v>1186.2</v>
      </c>
      <c r="S65" s="1"/>
      <c r="T65" s="1"/>
      <c r="U65" s="1"/>
      <c r="V65" s="1"/>
      <c r="W65" s="1"/>
      <c r="X65" s="1"/>
      <c r="Y65" s="1"/>
      <c r="Z65" s="1"/>
      <c r="AA65" s="1"/>
      <c r="AB65" s="1"/>
      <c r="AC65" s="1"/>
      <c r="AD65" s="1"/>
      <c r="AE65" s="1"/>
      <c r="AF65" s="1"/>
    </row>
    <row r="66" spans="1:35" x14ac:dyDescent="0.2">
      <c r="D66" s="104" t="s">
        <v>69</v>
      </c>
      <c r="E66" s="191"/>
      <c r="F66" s="192">
        <f>SUM(F63:F65)</f>
        <v>853</v>
      </c>
      <c r="G66" s="193">
        <f t="shared" ref="G66:K66" si="22">SUM(G63:G65)</f>
        <v>1043</v>
      </c>
      <c r="H66" s="193">
        <f t="shared" si="22"/>
        <v>834</v>
      </c>
      <c r="I66" s="193">
        <f t="shared" si="22"/>
        <v>930</v>
      </c>
      <c r="J66" s="193">
        <f t="shared" si="22"/>
        <v>1141</v>
      </c>
      <c r="K66" s="194">
        <f t="shared" si="22"/>
        <v>1286</v>
      </c>
      <c r="L66" s="1"/>
      <c r="M66" s="195">
        <f>ROUND(F66*(100000/Appendix!D$16),1)</f>
        <v>3205.7</v>
      </c>
      <c r="N66" s="196">
        <f>ROUND(G66*(100000/Appendix!E$16),1)</f>
        <v>3927.1</v>
      </c>
      <c r="O66" s="196">
        <f>ROUND(H66*(100000/Appendix!F$16),1)</f>
        <v>3147.8</v>
      </c>
      <c r="P66" s="196">
        <f>ROUND(I66*(100000/Appendix!G$16),1)</f>
        <v>3521</v>
      </c>
      <c r="Q66" s="196">
        <f>ROUND(J66*(100000/Appendix!H$16),1)</f>
        <v>4308.1000000000004</v>
      </c>
      <c r="R66" s="215">
        <f>ROUND(K66*(100000/Appendix!I$16),1)</f>
        <v>4858.1000000000004</v>
      </c>
      <c r="S66" s="1"/>
      <c r="T66" s="1"/>
      <c r="U66" s="1"/>
      <c r="V66" s="1"/>
      <c r="W66" s="1"/>
      <c r="X66" s="1"/>
      <c r="Y66" s="1"/>
      <c r="Z66" s="1"/>
      <c r="AA66" s="1"/>
      <c r="AB66" s="1"/>
      <c r="AC66" s="1"/>
      <c r="AD66" s="1"/>
      <c r="AE66" s="1"/>
      <c r="AF66" s="1"/>
    </row>
    <row r="67" spans="1:35" x14ac:dyDescent="0.2">
      <c r="A67" s="11">
        <v>13</v>
      </c>
      <c r="B67" s="11">
        <v>2</v>
      </c>
      <c r="C67" s="11">
        <v>1</v>
      </c>
      <c r="D67" s="40" t="s">
        <v>70</v>
      </c>
      <c r="E67" s="40" t="s">
        <v>66</v>
      </c>
      <c r="F67" s="136">
        <f t="array" ref="F67">IF(ISERROR(INDEX([1]A_Yearly!G$2:G$180,MATCH($A67&amp;$B67&amp;$C67,[1]A_Yearly!$D$2:$D$180&amp;[1]A_Yearly!$E$2:$E$180&amp;[1]A_Yearly!$F$2:$F$180,0))),0,(INDEX([1]A_Yearly!G$2:G$180,MATCH($A67&amp;$B67&amp;$C67,[1]A_Yearly!$D$2:$D$180&amp;[1]A_Yearly!$E$2:$E$180&amp;[1]A_Yearly!$F$2:$F$180,0))))</f>
        <v>349</v>
      </c>
      <c r="G67" s="137">
        <f t="array" ref="G67">IF(ISERROR(INDEX([1]A_Yearly!H$2:H$180,MATCH($A67&amp;$B67&amp;$C67,[1]A_Yearly!$D$2:$D$180&amp;[1]A_Yearly!$E$2:$E$180&amp;[1]A_Yearly!$F$2:$F$180,0))),0,(INDEX([1]A_Yearly!H$2:H$180,MATCH($A67&amp;$B67&amp;$C67,[1]A_Yearly!$D$2:$D$180&amp;[1]A_Yearly!$E$2:$E$180&amp;[1]A_Yearly!$F$2:$F$180,0))))</f>
        <v>499</v>
      </c>
      <c r="H67" s="137">
        <f t="array" ref="H67">IF(ISERROR(INDEX([1]A_Yearly!I$2:I$180,MATCH($A67&amp;$B67&amp;$C67,[1]A_Yearly!$D$2:$D$180&amp;[1]A_Yearly!$E$2:$E$180&amp;[1]A_Yearly!$F$2:$F$180,0))),0,(INDEX([1]A_Yearly!I$2:I$180,MATCH($A67&amp;$B67&amp;$C67,[1]A_Yearly!$D$2:$D$180&amp;[1]A_Yearly!$E$2:$E$180&amp;[1]A_Yearly!$F$2:$F$180,0))))</f>
        <v>275</v>
      </c>
      <c r="I67" s="137">
        <f t="array" ref="I67">IF(ISERROR(INDEX([1]A_Yearly!J$2:J$180,MATCH($A67&amp;$B67&amp;$C67,[1]A_Yearly!$D$2:$D$180&amp;[1]A_Yearly!$E$2:$E$180&amp;[1]A_Yearly!$F$2:$F$180,0))),0,(INDEX([1]A_Yearly!J$2:J$180,MATCH($A67&amp;$B67&amp;$C67,[1]A_Yearly!$D$2:$D$180&amp;[1]A_Yearly!$E$2:$E$180&amp;[1]A_Yearly!$F$2:$F$180,0))))</f>
        <v>238</v>
      </c>
      <c r="J67" s="137">
        <f t="array" ref="J67">IF(ISERROR(INDEX([1]A_Yearly!K$2:K$180,MATCH($A67&amp;$B67&amp;$C67,[1]A_Yearly!$D$2:$D$180&amp;[1]A_Yearly!$E$2:$E$180&amp;[1]A_Yearly!$F$2:$F$180,0))),0,(INDEX([1]A_Yearly!K$2:K$180,MATCH($A67&amp;$B67&amp;$C67,[1]A_Yearly!$D$2:$D$180&amp;[1]A_Yearly!$E$2:$E$180&amp;[1]A_Yearly!$F$2:$F$180,0))))</f>
        <v>241</v>
      </c>
      <c r="K67" s="181">
        <f t="array" ref="K67">IF(ISERROR(INDEX([1]A_Yearly!L$2:L$180,MATCH($A67&amp;$B67&amp;$C67,[1]A_Yearly!$D$2:$D$180&amp;[1]A_Yearly!$E$2:$E$180&amp;[1]A_Yearly!$F$2:$F$180,0))),0,(INDEX([1]A_Yearly!L$2:L$180,MATCH($A67&amp;$B67&amp;$C67,[1]A_Yearly!$D$2:$D$180&amp;[1]A_Yearly!$E$2:$E$180&amp;[1]A_Yearly!$F$2:$F$180,0))))</f>
        <v>260</v>
      </c>
      <c r="L67" s="1"/>
      <c r="M67" s="139">
        <f>ROUND(F67*(100000/Appendix!D$16),1)</f>
        <v>1311.6</v>
      </c>
      <c r="N67" s="140">
        <f>ROUND(G67*(100000/Appendix!E$16),1)</f>
        <v>1878.8</v>
      </c>
      <c r="O67" s="140">
        <f>ROUND(H67*(100000/Appendix!F$16),1)</f>
        <v>1037.9000000000001</v>
      </c>
      <c r="P67" s="140">
        <f>ROUND(I67*(100000/Appendix!G$16),1)</f>
        <v>901.1</v>
      </c>
      <c r="Q67" s="140">
        <f>ROUND(J67*(100000/Appendix!H$16),1)</f>
        <v>909.9</v>
      </c>
      <c r="R67" s="182">
        <f>ROUND(K67*(100000/Appendix!I$16),1)</f>
        <v>982.2</v>
      </c>
      <c r="S67" s="1"/>
      <c r="T67" s="1"/>
      <c r="U67" s="1"/>
      <c r="V67" s="1"/>
      <c r="W67" s="1"/>
      <c r="X67" s="1"/>
      <c r="Y67" s="1"/>
      <c r="Z67" s="1"/>
      <c r="AA67" s="1"/>
      <c r="AB67" s="1"/>
      <c r="AC67" s="1"/>
      <c r="AD67" s="1"/>
      <c r="AE67" s="1"/>
      <c r="AF67" s="1"/>
    </row>
    <row r="68" spans="1:35" x14ac:dyDescent="0.2">
      <c r="A68" s="11">
        <v>13</v>
      </c>
      <c r="B68" s="11">
        <v>2</v>
      </c>
      <c r="C68" s="11">
        <v>2</v>
      </c>
      <c r="D68" s="102"/>
      <c r="E68" s="47" t="s">
        <v>67</v>
      </c>
      <c r="F68" s="143">
        <f t="array" ref="F68">IF(ISERROR(INDEX([1]A_Yearly!G$2:G$180,MATCH($A68&amp;$B68&amp;$C68,[1]A_Yearly!$D$2:$D$180&amp;[1]A_Yearly!$E$2:$E$180&amp;[1]A_Yearly!$F$2:$F$180,0))),0,(INDEX([1]A_Yearly!G$2:G$180,MATCH($A68&amp;$B68&amp;$C68,[1]A_Yearly!$D$2:$D$180&amp;[1]A_Yearly!$E$2:$E$180&amp;[1]A_Yearly!$F$2:$F$180,0))))</f>
        <v>169</v>
      </c>
      <c r="G68" s="144">
        <f t="array" ref="G68">IF(ISERROR(INDEX([1]A_Yearly!H$2:H$180,MATCH($A68&amp;$B68&amp;$C68,[1]A_Yearly!$D$2:$D$180&amp;[1]A_Yearly!$E$2:$E$180&amp;[1]A_Yearly!$F$2:$F$180,0))),0,(INDEX([1]A_Yearly!H$2:H$180,MATCH($A68&amp;$B68&amp;$C68,[1]A_Yearly!$D$2:$D$180&amp;[1]A_Yearly!$E$2:$E$180&amp;[1]A_Yearly!$F$2:$F$180,0))))</f>
        <v>210</v>
      </c>
      <c r="H68" s="144">
        <f t="array" ref="H68">IF(ISERROR(INDEX([1]A_Yearly!I$2:I$180,MATCH($A68&amp;$B68&amp;$C68,[1]A_Yearly!$D$2:$D$180&amp;[1]A_Yearly!$E$2:$E$180&amp;[1]A_Yearly!$F$2:$F$180,0))),0,(INDEX([1]A_Yearly!I$2:I$180,MATCH($A68&amp;$B68&amp;$C68,[1]A_Yearly!$D$2:$D$180&amp;[1]A_Yearly!$E$2:$E$180&amp;[1]A_Yearly!$F$2:$F$180,0))))</f>
        <v>178</v>
      </c>
      <c r="I68" s="144">
        <f t="array" ref="I68">IF(ISERROR(INDEX([1]A_Yearly!J$2:J$180,MATCH($A68&amp;$B68&amp;$C68,[1]A_Yearly!$D$2:$D$180&amp;[1]A_Yearly!$E$2:$E$180&amp;[1]A_Yearly!$F$2:$F$180,0))),0,(INDEX([1]A_Yearly!J$2:J$180,MATCH($A68&amp;$B68&amp;$C68,[1]A_Yearly!$D$2:$D$180&amp;[1]A_Yearly!$E$2:$E$180&amp;[1]A_Yearly!$F$2:$F$180,0))))</f>
        <v>207</v>
      </c>
      <c r="J68" s="144">
        <f t="array" ref="J68">IF(ISERROR(INDEX([1]A_Yearly!K$2:K$180,MATCH($A68&amp;$B68&amp;$C68,[1]A_Yearly!$D$2:$D$180&amp;[1]A_Yearly!$E$2:$E$180&amp;[1]A_Yearly!$F$2:$F$180,0))),0,(INDEX([1]A_Yearly!K$2:K$180,MATCH($A68&amp;$B68&amp;$C68,[1]A_Yearly!$D$2:$D$180&amp;[1]A_Yearly!$E$2:$E$180&amp;[1]A_Yearly!$F$2:$F$180,0))))</f>
        <v>193</v>
      </c>
      <c r="K68" s="138">
        <f t="array" ref="K68">IF(ISERROR(INDEX([1]A_Yearly!L$2:L$180,MATCH($A68&amp;$B68&amp;$C68,[1]A_Yearly!$D$2:$D$180&amp;[1]A_Yearly!$E$2:$E$180&amp;[1]A_Yearly!$F$2:$F$180,0))),0,(INDEX([1]A_Yearly!L$2:L$180,MATCH($A68&amp;$B68&amp;$C68,[1]A_Yearly!$D$2:$D$180&amp;[1]A_Yearly!$E$2:$E$180&amp;[1]A_Yearly!$F$2:$F$180,0))))</f>
        <v>212</v>
      </c>
      <c r="L68" s="1"/>
      <c r="M68" s="145">
        <f>ROUND(F68*(100000/Appendix!D$16),1)</f>
        <v>635.1</v>
      </c>
      <c r="N68" s="146">
        <f>ROUND(G68*(100000/Appendix!E$16),1)</f>
        <v>790.7</v>
      </c>
      <c r="O68" s="146">
        <f>ROUND(H68*(100000/Appendix!F$16),1)</f>
        <v>671.8</v>
      </c>
      <c r="P68" s="146">
        <f>ROUND(I68*(100000/Appendix!G$16),1)</f>
        <v>783.7</v>
      </c>
      <c r="Q68" s="146">
        <f>ROUND(J68*(100000/Appendix!H$16),1)</f>
        <v>728.7</v>
      </c>
      <c r="R68" s="141">
        <f>ROUND(K68*(100000/Appendix!I$16),1)</f>
        <v>800.9</v>
      </c>
      <c r="S68" s="1"/>
      <c r="T68" s="1"/>
      <c r="U68" s="1"/>
      <c r="V68" s="1"/>
      <c r="W68" s="1"/>
      <c r="X68" s="1"/>
      <c r="Y68" s="1"/>
      <c r="Z68" s="1"/>
      <c r="AA68" s="1"/>
      <c r="AB68" s="1"/>
      <c r="AC68" s="1"/>
      <c r="AD68" s="1"/>
      <c r="AE68" s="1"/>
      <c r="AF68" s="1"/>
    </row>
    <row r="69" spans="1:35" x14ac:dyDescent="0.2">
      <c r="A69" s="11">
        <v>13</v>
      </c>
      <c r="B69" s="11">
        <v>2</v>
      </c>
      <c r="C69" s="11">
        <v>3</v>
      </c>
      <c r="D69" s="102"/>
      <c r="E69" s="47" t="s">
        <v>68</v>
      </c>
      <c r="F69" s="143">
        <f t="array" ref="F69">IF(ISERROR(INDEX([1]A_Yearly!G$2:G$180,MATCH($A69&amp;$B69&amp;$C69,[1]A_Yearly!$D$2:$D$180&amp;[1]A_Yearly!$E$2:$E$180&amp;[1]A_Yearly!$F$2:$F$180,0))),0,(INDEX([1]A_Yearly!G$2:G$180,MATCH($A69&amp;$B69&amp;$C69,[1]A_Yearly!$D$2:$D$180&amp;[1]A_Yearly!$E$2:$E$180&amp;[1]A_Yearly!$F$2:$F$180,0))))</f>
        <v>160</v>
      </c>
      <c r="G69" s="144">
        <f t="array" ref="G69">IF(ISERROR(INDEX([1]A_Yearly!H$2:H$180,MATCH($A69&amp;$B69&amp;$C69,[1]A_Yearly!$D$2:$D$180&amp;[1]A_Yearly!$E$2:$E$180&amp;[1]A_Yearly!$F$2:$F$180,0))),0,(INDEX([1]A_Yearly!H$2:H$180,MATCH($A69&amp;$B69&amp;$C69,[1]A_Yearly!$D$2:$D$180&amp;[1]A_Yearly!$E$2:$E$180&amp;[1]A_Yearly!$F$2:$F$180,0))))</f>
        <v>228</v>
      </c>
      <c r="H69" s="144">
        <f t="array" ref="H69">IF(ISERROR(INDEX([1]A_Yearly!I$2:I$180,MATCH($A69&amp;$B69&amp;$C69,[1]A_Yearly!$D$2:$D$180&amp;[1]A_Yearly!$E$2:$E$180&amp;[1]A_Yearly!$F$2:$F$180,0))),0,(INDEX([1]A_Yearly!I$2:I$180,MATCH($A69&amp;$B69&amp;$C69,[1]A_Yearly!$D$2:$D$180&amp;[1]A_Yearly!$E$2:$E$180&amp;[1]A_Yearly!$F$2:$F$180,0))))</f>
        <v>208</v>
      </c>
      <c r="I69" s="144">
        <f t="array" ref="I69">IF(ISERROR(INDEX([1]A_Yearly!J$2:J$180,MATCH($A69&amp;$B69&amp;$C69,[1]A_Yearly!$D$2:$D$180&amp;[1]A_Yearly!$E$2:$E$180&amp;[1]A_Yearly!$F$2:$F$180,0))),0,(INDEX([1]A_Yearly!J$2:J$180,MATCH($A69&amp;$B69&amp;$C69,[1]A_Yearly!$D$2:$D$180&amp;[1]A_Yearly!$E$2:$E$180&amp;[1]A_Yearly!$F$2:$F$180,0))))</f>
        <v>219</v>
      </c>
      <c r="J69" s="144">
        <f t="array" ref="J69">IF(ISERROR(INDEX([1]A_Yearly!K$2:K$180,MATCH($A69&amp;$B69&amp;$C69,[1]A_Yearly!$D$2:$D$180&amp;[1]A_Yearly!$E$2:$E$180&amp;[1]A_Yearly!$F$2:$F$180,0))),0,(INDEX([1]A_Yearly!K$2:K$180,MATCH($A69&amp;$B69&amp;$C69,[1]A_Yearly!$D$2:$D$180&amp;[1]A_Yearly!$E$2:$E$180&amp;[1]A_Yearly!$F$2:$F$180,0))))</f>
        <v>269</v>
      </c>
      <c r="K69" s="138">
        <f t="array" ref="K69">IF(ISERROR(INDEX([1]A_Yearly!L$2:L$180,MATCH($A69&amp;$B69&amp;$C69,[1]A_Yearly!$D$2:$D$180&amp;[1]A_Yearly!$E$2:$E$180&amp;[1]A_Yearly!$F$2:$F$180,0))),0,(INDEX([1]A_Yearly!L$2:L$180,MATCH($A69&amp;$B69&amp;$C69,[1]A_Yearly!$D$2:$D$180&amp;[1]A_Yearly!$E$2:$E$180&amp;[1]A_Yearly!$F$2:$F$180,0))))</f>
        <v>311</v>
      </c>
      <c r="L69" s="1"/>
      <c r="M69" s="145">
        <f>ROUND(F69*(100000/Appendix!D$16),1)</f>
        <v>601.29999999999995</v>
      </c>
      <c r="N69" s="146">
        <f>ROUND(G69*(100000/Appendix!E$16),1)</f>
        <v>858.5</v>
      </c>
      <c r="O69" s="146">
        <f>ROUND(H69*(100000/Appendix!F$16),1)</f>
        <v>785.1</v>
      </c>
      <c r="P69" s="146">
        <f>ROUND(I69*(100000/Appendix!G$16),1)</f>
        <v>829.1</v>
      </c>
      <c r="Q69" s="146">
        <f>ROUND(J69*(100000/Appendix!H$16),1)</f>
        <v>1015.7</v>
      </c>
      <c r="R69" s="141">
        <f>ROUND(K69*(100000/Appendix!I$16),1)</f>
        <v>1174.9000000000001</v>
      </c>
      <c r="S69" s="1"/>
      <c r="T69" s="1"/>
      <c r="U69" s="1"/>
      <c r="V69" s="1"/>
      <c r="W69" s="1"/>
      <c r="X69" s="1"/>
      <c r="Y69" s="1"/>
      <c r="Z69" s="1"/>
      <c r="AA69" s="1"/>
      <c r="AB69" s="1"/>
      <c r="AC69" s="1"/>
      <c r="AD69" s="1"/>
      <c r="AE69" s="1"/>
      <c r="AF69" s="1"/>
    </row>
    <row r="70" spans="1:35" x14ac:dyDescent="0.2">
      <c r="D70" s="104" t="s">
        <v>71</v>
      </c>
      <c r="E70" s="191"/>
      <c r="F70" s="192">
        <f>SUM(F67:F69)</f>
        <v>678</v>
      </c>
      <c r="G70" s="193">
        <f t="shared" ref="G70:K70" si="23">SUM(G67:G69)</f>
        <v>937</v>
      </c>
      <c r="H70" s="193">
        <f t="shared" si="23"/>
        <v>661</v>
      </c>
      <c r="I70" s="193">
        <f t="shared" si="23"/>
        <v>664</v>
      </c>
      <c r="J70" s="193">
        <f t="shared" si="23"/>
        <v>703</v>
      </c>
      <c r="K70" s="194">
        <f t="shared" si="23"/>
        <v>783</v>
      </c>
      <c r="L70" s="1"/>
      <c r="M70" s="195">
        <f>ROUND(F70*(100000/Appendix!D$16),1)</f>
        <v>2548</v>
      </c>
      <c r="N70" s="196">
        <f>ROUND(G70*(100000/Appendix!E$16),1)</f>
        <v>3528</v>
      </c>
      <c r="O70" s="196">
        <f>ROUND(H70*(100000/Appendix!F$16),1)</f>
        <v>2494.8000000000002</v>
      </c>
      <c r="P70" s="196">
        <f>ROUND(I70*(100000/Appendix!G$16),1)</f>
        <v>2513.9</v>
      </c>
      <c r="Q70" s="196">
        <f>ROUND(J70*(100000/Appendix!H$16),1)</f>
        <v>2654.3</v>
      </c>
      <c r="R70" s="215">
        <f>ROUND(K70*(100000/Appendix!I$16),1)</f>
        <v>2958</v>
      </c>
      <c r="S70" s="1"/>
      <c r="T70" s="1"/>
      <c r="U70" s="1"/>
      <c r="V70" s="1"/>
      <c r="W70" s="1"/>
      <c r="X70" s="1"/>
      <c r="Y70" s="1"/>
      <c r="Z70" s="1"/>
      <c r="AA70" s="1"/>
      <c r="AB70" s="1"/>
      <c r="AC70" s="1"/>
      <c r="AD70" s="1"/>
      <c r="AE70" s="1"/>
      <c r="AF70" s="1"/>
    </row>
    <row r="71" spans="1:35" x14ac:dyDescent="0.2">
      <c r="D71" s="110" t="s">
        <v>72</v>
      </c>
      <c r="E71" s="198"/>
      <c r="F71" s="199">
        <f>F66+F70</f>
        <v>1531</v>
      </c>
      <c r="G71" s="200">
        <f t="shared" ref="G71:K71" si="24">G66+G70</f>
        <v>1980</v>
      </c>
      <c r="H71" s="200">
        <f t="shared" si="24"/>
        <v>1495</v>
      </c>
      <c r="I71" s="200">
        <f t="shared" si="24"/>
        <v>1594</v>
      </c>
      <c r="J71" s="200">
        <f t="shared" si="24"/>
        <v>1844</v>
      </c>
      <c r="K71" s="201">
        <f t="shared" si="24"/>
        <v>2069</v>
      </c>
      <c r="L71" s="1"/>
      <c r="M71" s="202">
        <f>ROUND(F71*(100000/Appendix!D$16),1)</f>
        <v>5753.7</v>
      </c>
      <c r="N71" s="203">
        <f>ROUND(G71*(100000/Appendix!E$16),1)</f>
        <v>7455.1</v>
      </c>
      <c r="O71" s="203">
        <f>ROUND(H71*(100000/Appendix!F$16),1)</f>
        <v>5642.6</v>
      </c>
      <c r="P71" s="203">
        <f>ROUND(I71*(100000/Appendix!G$16),1)</f>
        <v>6034.9</v>
      </c>
      <c r="Q71" s="203">
        <f>ROUND(J71*(100000/Appendix!H$16),1)</f>
        <v>6962.4</v>
      </c>
      <c r="R71" s="204">
        <f>ROUND(K71*(100000/Appendix!I$16),1)</f>
        <v>7816.1</v>
      </c>
      <c r="S71" s="1"/>
      <c r="T71" s="1"/>
      <c r="U71" s="1"/>
      <c r="V71" s="1"/>
      <c r="W71" s="1"/>
      <c r="X71" s="1"/>
      <c r="Y71" s="1"/>
      <c r="Z71" s="1"/>
      <c r="AA71" s="1"/>
      <c r="AB71" s="1"/>
      <c r="AC71" s="1"/>
      <c r="AD71" s="1"/>
      <c r="AE71" s="1"/>
      <c r="AF71" s="1"/>
    </row>
    <row r="72" spans="1:35" x14ac:dyDescent="0.2">
      <c r="D72" s="205" t="s">
        <v>73</v>
      </c>
      <c r="E72" s="114"/>
      <c r="F72" s="206">
        <f>F63+F67</f>
        <v>972</v>
      </c>
      <c r="G72" s="207">
        <f t="shared" ref="G72:K74" si="25">G63+G67</f>
        <v>1280</v>
      </c>
      <c r="H72" s="207">
        <f t="shared" si="25"/>
        <v>845</v>
      </c>
      <c r="I72" s="207">
        <f t="shared" si="25"/>
        <v>832</v>
      </c>
      <c r="J72" s="207">
        <f t="shared" si="25"/>
        <v>903</v>
      </c>
      <c r="K72" s="208">
        <f t="shared" si="25"/>
        <v>990</v>
      </c>
      <c r="L72" s="209"/>
      <c r="M72" s="210">
        <f>ROUND(F72*(100000/Appendix!D$16),1)</f>
        <v>3652.9</v>
      </c>
      <c r="N72" s="211">
        <f>ROUND(G72*(100000/Appendix!E$16),1)</f>
        <v>4819.5</v>
      </c>
      <c r="O72" s="211">
        <f>ROUND(H72*(100000/Appendix!F$16),1)</f>
        <v>3189.3</v>
      </c>
      <c r="P72" s="211">
        <f>ROUND(I72*(100000/Appendix!G$16),1)</f>
        <v>3150</v>
      </c>
      <c r="Q72" s="211">
        <f>ROUND(J72*(100000/Appendix!H$16),1)</f>
        <v>3409.5</v>
      </c>
      <c r="R72" s="212">
        <f>ROUND(K72*(100000/Appendix!I$16),1)</f>
        <v>3739.9</v>
      </c>
      <c r="S72" s="1"/>
      <c r="T72" s="1"/>
      <c r="U72" s="1"/>
      <c r="V72" s="1"/>
      <c r="W72" s="1"/>
      <c r="X72" s="1"/>
      <c r="Y72" s="1"/>
      <c r="Z72" s="1"/>
      <c r="AA72" s="1"/>
      <c r="AB72" s="1"/>
      <c r="AC72" s="1"/>
      <c r="AD72" s="1"/>
      <c r="AE72" s="1"/>
      <c r="AF72" s="1"/>
      <c r="AG72" s="1"/>
      <c r="AH72" s="1"/>
      <c r="AI72" s="1"/>
    </row>
    <row r="73" spans="1:35" x14ac:dyDescent="0.2">
      <c r="D73" s="205" t="s">
        <v>74</v>
      </c>
      <c r="E73" s="114"/>
      <c r="F73" s="206">
        <f>F64+F68</f>
        <v>299</v>
      </c>
      <c r="G73" s="207">
        <f t="shared" si="25"/>
        <v>336</v>
      </c>
      <c r="H73" s="207">
        <f t="shared" si="25"/>
        <v>289</v>
      </c>
      <c r="I73" s="207">
        <f t="shared" si="25"/>
        <v>380</v>
      </c>
      <c r="J73" s="207">
        <f t="shared" si="25"/>
        <v>403</v>
      </c>
      <c r="K73" s="208">
        <f t="shared" si="25"/>
        <v>454</v>
      </c>
      <c r="L73" s="209"/>
      <c r="M73" s="210">
        <f>ROUND(F73*(100000/Appendix!D$16),1)</f>
        <v>1123.7</v>
      </c>
      <c r="N73" s="211">
        <f>ROUND(G73*(100000/Appendix!E$16),1)</f>
        <v>1265.0999999999999</v>
      </c>
      <c r="O73" s="211">
        <f>ROUND(H73*(100000/Appendix!F$16),1)</f>
        <v>1090.8</v>
      </c>
      <c r="P73" s="211">
        <f>ROUND(I73*(100000/Appendix!G$16),1)</f>
        <v>1438.7</v>
      </c>
      <c r="Q73" s="211">
        <f>ROUND(J73*(100000/Appendix!H$16),1)</f>
        <v>1521.6</v>
      </c>
      <c r="R73" s="212">
        <f>ROUND(K73*(100000/Appendix!I$16),1)</f>
        <v>1715.1</v>
      </c>
      <c r="S73" s="1"/>
      <c r="T73" s="1"/>
      <c r="U73" s="1"/>
      <c r="V73" s="1"/>
      <c r="W73" s="1"/>
      <c r="X73" s="1"/>
      <c r="Y73" s="1"/>
      <c r="Z73" s="1"/>
      <c r="AA73" s="1"/>
      <c r="AB73" s="1"/>
      <c r="AC73" s="1"/>
      <c r="AD73" s="1"/>
      <c r="AE73" s="1"/>
      <c r="AF73" s="1"/>
      <c r="AG73" s="1"/>
      <c r="AH73" s="1"/>
      <c r="AI73" s="1"/>
    </row>
    <row r="74" spans="1:35" x14ac:dyDescent="0.2">
      <c r="D74" s="205" t="s">
        <v>75</v>
      </c>
      <c r="E74" s="114"/>
      <c r="F74" s="206">
        <f>F65+F69</f>
        <v>260</v>
      </c>
      <c r="G74" s="207">
        <f t="shared" si="25"/>
        <v>364</v>
      </c>
      <c r="H74" s="207">
        <f t="shared" si="25"/>
        <v>361</v>
      </c>
      <c r="I74" s="207">
        <f t="shared" si="25"/>
        <v>382</v>
      </c>
      <c r="J74" s="207">
        <f t="shared" si="25"/>
        <v>538</v>
      </c>
      <c r="K74" s="208">
        <f t="shared" si="25"/>
        <v>625</v>
      </c>
      <c r="L74" s="209"/>
      <c r="M74" s="210">
        <f>ROUND(F74*(100000/Appendix!D$16),1)</f>
        <v>977.1</v>
      </c>
      <c r="N74" s="211">
        <f>ROUND(G74*(100000/Appendix!E$16),1)</f>
        <v>1370.5</v>
      </c>
      <c r="O74" s="211">
        <f>ROUND(H74*(100000/Appendix!F$16),1)</f>
        <v>1362.5</v>
      </c>
      <c r="P74" s="211">
        <f>ROUND(I74*(100000/Appendix!G$16),1)</f>
        <v>1446.3</v>
      </c>
      <c r="Q74" s="211">
        <f>ROUND(J74*(100000/Appendix!H$16),1)</f>
        <v>2031.3</v>
      </c>
      <c r="R74" s="212">
        <f>ROUND(K74*(100000/Appendix!I$16),1)</f>
        <v>2361.1</v>
      </c>
      <c r="S74" s="1"/>
      <c r="T74" s="1"/>
      <c r="U74" s="1"/>
      <c r="V74" s="1"/>
      <c r="W74" s="1"/>
      <c r="X74" s="1"/>
      <c r="Y74" s="1"/>
      <c r="Z74" s="1"/>
      <c r="AA74" s="1"/>
      <c r="AB74" s="1"/>
      <c r="AC74" s="1"/>
      <c r="AD74" s="1"/>
      <c r="AE74" s="1"/>
      <c r="AF74" s="1"/>
      <c r="AG74" s="1"/>
      <c r="AH74" s="1"/>
      <c r="AI74" s="1"/>
    </row>
    <row r="75" spans="1:35" x14ac:dyDescent="0.2">
      <c r="D75" s="121" t="s">
        <v>76</v>
      </c>
      <c r="E75" s="122"/>
      <c r="F75" s="121">
        <f>F66/F71</f>
        <v>0.5571521881123449</v>
      </c>
      <c r="G75" s="213">
        <f t="shared" ref="G75:K75" si="26">G66/G71</f>
        <v>0.52676767676767677</v>
      </c>
      <c r="H75" s="213">
        <f t="shared" si="26"/>
        <v>0.5578595317725753</v>
      </c>
      <c r="I75" s="213">
        <f t="shared" si="26"/>
        <v>0.58343789209535757</v>
      </c>
      <c r="J75" s="213">
        <f t="shared" si="26"/>
        <v>0.61876355748373102</v>
      </c>
      <c r="K75" s="214">
        <f t="shared" si="26"/>
        <v>0.62155630739487677</v>
      </c>
      <c r="L75" s="1"/>
      <c r="S75" s="1"/>
      <c r="T75" s="1"/>
      <c r="U75" s="1"/>
      <c r="V75" s="1"/>
      <c r="W75" s="1"/>
      <c r="X75" s="1"/>
      <c r="Y75" s="1"/>
      <c r="Z75" s="1"/>
      <c r="AA75" s="1"/>
      <c r="AB75" s="1"/>
      <c r="AC75" s="1"/>
      <c r="AD75" s="1"/>
      <c r="AE75" s="1"/>
      <c r="AF75" s="1"/>
      <c r="AG75" s="1"/>
      <c r="AH75" s="1"/>
      <c r="AI75" s="1"/>
    </row>
    <row r="76" spans="1:35" x14ac:dyDescent="0.2">
      <c r="D76" s="121" t="s">
        <v>77</v>
      </c>
      <c r="E76" s="122"/>
      <c r="F76" s="121">
        <f>(F63+F67)/F71</f>
        <v>0.63487916394513388</v>
      </c>
      <c r="G76" s="213">
        <f t="shared" ref="G76:K76" si="27">(G63+G67)/G71</f>
        <v>0.64646464646464652</v>
      </c>
      <c r="H76" s="213">
        <f t="shared" si="27"/>
        <v>0.56521739130434778</v>
      </c>
      <c r="I76" s="213">
        <f t="shared" si="27"/>
        <v>0.52195734002509409</v>
      </c>
      <c r="J76" s="213">
        <f t="shared" si="27"/>
        <v>0.48969631236442518</v>
      </c>
      <c r="K76" s="214">
        <f t="shared" si="27"/>
        <v>0.47849202513291444</v>
      </c>
      <c r="L76" s="1"/>
      <c r="S76" s="1"/>
      <c r="T76" s="1"/>
      <c r="U76" s="1"/>
      <c r="V76" s="1"/>
      <c r="W76" s="1"/>
      <c r="X76" s="1"/>
      <c r="Y76" s="1"/>
      <c r="Z76" s="1"/>
      <c r="AA76" s="1"/>
      <c r="AB76" s="1"/>
      <c r="AC76" s="1"/>
      <c r="AD76" s="1"/>
      <c r="AE76" s="1"/>
      <c r="AF76" s="1"/>
      <c r="AG76" s="1"/>
      <c r="AH76" s="1"/>
      <c r="AI76" s="1"/>
    </row>
    <row r="77" spans="1:35" x14ac:dyDescent="0.2">
      <c r="D77" s="75" t="str">
        <f>$D$20</f>
        <v>Data extracted from PROMIS on 01/06/2022</v>
      </c>
      <c r="L77" s="1"/>
    </row>
    <row r="79" spans="1:35" s="29" customFormat="1" ht="12.75" customHeight="1" x14ac:dyDescent="0.25">
      <c r="D79" s="33" t="s">
        <v>118</v>
      </c>
    </row>
    <row r="80" spans="1:35" s="29" customFormat="1" ht="13.5" customHeight="1" x14ac:dyDescent="0.25">
      <c r="D80" s="33" t="str">
        <f>$D$4</f>
        <v>Data for the 12 months ending in April, 2017 to 2022</v>
      </c>
      <c r="M80" s="131" t="s">
        <v>86</v>
      </c>
    </row>
    <row r="81" spans="1:35" x14ac:dyDescent="0.2">
      <c r="D81" s="35" t="s">
        <v>63</v>
      </c>
      <c r="E81" s="35" t="s">
        <v>64</v>
      </c>
      <c r="F81" s="132" t="str">
        <f>$F$5</f>
        <v>2017</v>
      </c>
      <c r="G81" s="133" t="str">
        <f>$G$5</f>
        <v>2018</v>
      </c>
      <c r="H81" s="133" t="str">
        <f>$H$5</f>
        <v>2019</v>
      </c>
      <c r="I81" s="133" t="str">
        <f>$I$5</f>
        <v>2020</v>
      </c>
      <c r="J81" s="133" t="str">
        <f>$J$5</f>
        <v>2021</v>
      </c>
      <c r="K81" s="186" t="str">
        <f>$K$5</f>
        <v>2022</v>
      </c>
      <c r="L81" s="1"/>
      <c r="M81" s="132" t="str">
        <f>$F$5</f>
        <v>2017</v>
      </c>
      <c r="N81" s="133" t="str">
        <f>$G$5</f>
        <v>2018</v>
      </c>
      <c r="O81" s="133" t="str">
        <f>$H$5</f>
        <v>2019</v>
      </c>
      <c r="P81" s="133" t="str">
        <f>$I$5</f>
        <v>2020</v>
      </c>
      <c r="Q81" s="133" t="str">
        <f>$J$5</f>
        <v>2021</v>
      </c>
      <c r="R81" s="186" t="str">
        <f>$K$5</f>
        <v>2022</v>
      </c>
      <c r="S81" s="1"/>
      <c r="T81" s="1"/>
      <c r="U81" s="1"/>
      <c r="V81" s="1"/>
      <c r="W81" s="1"/>
      <c r="X81" s="1"/>
      <c r="Y81" s="1"/>
      <c r="Z81" s="1"/>
      <c r="AA81" s="1"/>
      <c r="AB81" s="1"/>
      <c r="AC81" s="1"/>
      <c r="AD81" s="1"/>
      <c r="AE81" s="1"/>
      <c r="AF81" s="1"/>
    </row>
    <row r="82" spans="1:35" x14ac:dyDescent="0.2">
      <c r="A82" s="11">
        <v>14</v>
      </c>
      <c r="B82" s="11">
        <v>1</v>
      </c>
      <c r="C82" s="11">
        <v>1</v>
      </c>
      <c r="D82" s="40" t="s">
        <v>65</v>
      </c>
      <c r="E82" s="40" t="s">
        <v>66</v>
      </c>
      <c r="F82" s="136">
        <f t="array" ref="F82">IF(ISERROR(INDEX([1]A_Yearly!G$2:G$180,MATCH($A82&amp;$B82&amp;$C82,[1]A_Yearly!$D$2:$D$180&amp;[1]A_Yearly!$E$2:$E$180&amp;[1]A_Yearly!$F$2:$F$180,0))),0,(INDEX([1]A_Yearly!G$2:G$180,MATCH($A82&amp;$B82&amp;$C82,[1]A_Yearly!$D$2:$D$180&amp;[1]A_Yearly!$E$2:$E$180&amp;[1]A_Yearly!$F$2:$F$180,0))))</f>
        <v>231</v>
      </c>
      <c r="G82" s="137">
        <f t="array" ref="G82">IF(ISERROR(INDEX([1]A_Yearly!H$2:H$180,MATCH($A82&amp;$B82&amp;$C82,[1]A_Yearly!$D$2:$D$180&amp;[1]A_Yearly!$E$2:$E$180&amp;[1]A_Yearly!$F$2:$F$180,0))),0,(INDEX([1]A_Yearly!H$2:H$180,MATCH($A82&amp;$B82&amp;$C82,[1]A_Yearly!$D$2:$D$180&amp;[1]A_Yearly!$E$2:$E$180&amp;[1]A_Yearly!$F$2:$F$180,0))))</f>
        <v>281</v>
      </c>
      <c r="H82" s="137">
        <f t="array" ref="H82">IF(ISERROR(INDEX([1]A_Yearly!I$2:I$180,MATCH($A82&amp;$B82&amp;$C82,[1]A_Yearly!$D$2:$D$180&amp;[1]A_Yearly!$E$2:$E$180&amp;[1]A_Yearly!$F$2:$F$180,0))),0,(INDEX([1]A_Yearly!I$2:I$180,MATCH($A82&amp;$B82&amp;$C82,[1]A_Yearly!$D$2:$D$180&amp;[1]A_Yearly!$E$2:$E$180&amp;[1]A_Yearly!$F$2:$F$180,0))))</f>
        <v>316</v>
      </c>
      <c r="I82" s="137">
        <f t="array" ref="I82">IF(ISERROR(INDEX([1]A_Yearly!J$2:J$180,MATCH($A82&amp;$B82&amp;$C82,[1]A_Yearly!$D$2:$D$180&amp;[1]A_Yearly!$E$2:$E$180&amp;[1]A_Yearly!$F$2:$F$180,0))),0,(INDEX([1]A_Yearly!J$2:J$180,MATCH($A82&amp;$B82&amp;$C82,[1]A_Yearly!$D$2:$D$180&amp;[1]A_Yearly!$E$2:$E$180&amp;[1]A_Yearly!$F$2:$F$180,0))))</f>
        <v>238</v>
      </c>
      <c r="J82" s="137">
        <f t="array" ref="J82">IF(ISERROR(INDEX([1]A_Yearly!K$2:K$180,MATCH($A82&amp;$B82&amp;$C82,[1]A_Yearly!$D$2:$D$180&amp;[1]A_Yearly!$E$2:$E$180&amp;[1]A_Yearly!$F$2:$F$180,0))),0,(INDEX([1]A_Yearly!K$2:K$180,MATCH($A82&amp;$B82&amp;$C82,[1]A_Yearly!$D$2:$D$180&amp;[1]A_Yearly!$E$2:$E$180&amp;[1]A_Yearly!$F$2:$F$180,0))))</f>
        <v>339</v>
      </c>
      <c r="K82" s="181">
        <f t="array" ref="K82">IF(ISERROR(INDEX([1]A_Yearly!L$2:L$180,MATCH($A82&amp;$B82&amp;$C82,[1]A_Yearly!$D$2:$D$180&amp;[1]A_Yearly!$E$2:$E$180&amp;[1]A_Yearly!$F$2:$F$180,0))),0,(INDEX([1]A_Yearly!L$2:L$180,MATCH($A82&amp;$B82&amp;$C82,[1]A_Yearly!$D$2:$D$180&amp;[1]A_Yearly!$E$2:$E$180&amp;[1]A_Yearly!$F$2:$F$180,0))))</f>
        <v>291</v>
      </c>
      <c r="L82" s="1"/>
      <c r="M82" s="139">
        <f>ROUND(F82*(100000/Appendix!D$17),1)</f>
        <v>2170.8000000000002</v>
      </c>
      <c r="N82" s="140">
        <f>ROUND(G82*(100000/Appendix!E$17),1)</f>
        <v>2635.5</v>
      </c>
      <c r="O82" s="140">
        <f>ROUND(H82*(100000/Appendix!F$17),1)</f>
        <v>2952.2</v>
      </c>
      <c r="P82" s="140">
        <f>ROUND(I82*(100000/Appendix!G$17),1)</f>
        <v>2220.6</v>
      </c>
      <c r="Q82" s="140">
        <f>ROUND(J82*(100000/Appendix!H$17),1)</f>
        <v>3162</v>
      </c>
      <c r="R82" s="182">
        <f>ROUND(K82*(100000/Appendix!I$17),1)</f>
        <v>2732.7</v>
      </c>
      <c r="S82" s="1"/>
      <c r="T82" s="1"/>
      <c r="U82" s="1"/>
      <c r="V82" s="1"/>
      <c r="W82" s="1"/>
      <c r="X82" s="1"/>
      <c r="Y82" s="1"/>
      <c r="Z82" s="1"/>
      <c r="AA82" s="1"/>
      <c r="AB82" s="1"/>
      <c r="AC82" s="1"/>
      <c r="AD82" s="1"/>
      <c r="AE82" s="1"/>
      <c r="AF82" s="1"/>
    </row>
    <row r="83" spans="1:35" x14ac:dyDescent="0.2">
      <c r="A83" s="11">
        <v>14</v>
      </c>
      <c r="B83" s="11">
        <v>1</v>
      </c>
      <c r="C83" s="11">
        <v>2</v>
      </c>
      <c r="D83" s="102"/>
      <c r="E83" s="47" t="s">
        <v>67</v>
      </c>
      <c r="F83" s="143">
        <f t="array" ref="F83">IF(ISERROR(INDEX([1]A_Yearly!G$2:G$180,MATCH($A83&amp;$B83&amp;$C83,[1]A_Yearly!$D$2:$D$180&amp;[1]A_Yearly!$E$2:$E$180&amp;[1]A_Yearly!$F$2:$F$180,0))),0,(INDEX([1]A_Yearly!G$2:G$180,MATCH($A83&amp;$B83&amp;$C83,[1]A_Yearly!$D$2:$D$180&amp;[1]A_Yearly!$E$2:$E$180&amp;[1]A_Yearly!$F$2:$F$180,0))))</f>
        <v>62</v>
      </c>
      <c r="G83" s="144">
        <f t="array" ref="G83">IF(ISERROR(INDEX([1]A_Yearly!H$2:H$180,MATCH($A83&amp;$B83&amp;$C83,[1]A_Yearly!$D$2:$D$180&amp;[1]A_Yearly!$E$2:$E$180&amp;[1]A_Yearly!$F$2:$F$180,0))),0,(INDEX([1]A_Yearly!H$2:H$180,MATCH($A83&amp;$B83&amp;$C83,[1]A_Yearly!$D$2:$D$180&amp;[1]A_Yearly!$E$2:$E$180&amp;[1]A_Yearly!$F$2:$F$180,0))))</f>
        <v>66</v>
      </c>
      <c r="H83" s="144">
        <f t="array" ref="H83">IF(ISERROR(INDEX([1]A_Yearly!I$2:I$180,MATCH($A83&amp;$B83&amp;$C83,[1]A_Yearly!$D$2:$D$180&amp;[1]A_Yearly!$E$2:$E$180&amp;[1]A_Yearly!$F$2:$F$180,0))),0,(INDEX([1]A_Yearly!I$2:I$180,MATCH($A83&amp;$B83&amp;$C83,[1]A_Yearly!$D$2:$D$180&amp;[1]A_Yearly!$E$2:$E$180&amp;[1]A_Yearly!$F$2:$F$180,0))))</f>
        <v>54</v>
      </c>
      <c r="I83" s="144">
        <f t="array" ref="I83">IF(ISERROR(INDEX([1]A_Yearly!J$2:J$180,MATCH($A83&amp;$B83&amp;$C83,[1]A_Yearly!$D$2:$D$180&amp;[1]A_Yearly!$E$2:$E$180&amp;[1]A_Yearly!$F$2:$F$180,0))),0,(INDEX([1]A_Yearly!J$2:J$180,MATCH($A83&amp;$B83&amp;$C83,[1]A_Yearly!$D$2:$D$180&amp;[1]A_Yearly!$E$2:$E$180&amp;[1]A_Yearly!$F$2:$F$180,0))))</f>
        <v>67</v>
      </c>
      <c r="J83" s="144">
        <f t="array" ref="J83">IF(ISERROR(INDEX([1]A_Yearly!K$2:K$180,MATCH($A83&amp;$B83&amp;$C83,[1]A_Yearly!$D$2:$D$180&amp;[1]A_Yearly!$E$2:$E$180&amp;[1]A_Yearly!$F$2:$F$180,0))),0,(INDEX([1]A_Yearly!K$2:K$180,MATCH($A83&amp;$B83&amp;$C83,[1]A_Yearly!$D$2:$D$180&amp;[1]A_Yearly!$E$2:$E$180&amp;[1]A_Yearly!$F$2:$F$180,0))))</f>
        <v>66</v>
      </c>
      <c r="K83" s="138">
        <f t="array" ref="K83">IF(ISERROR(INDEX([1]A_Yearly!L$2:L$180,MATCH($A83&amp;$B83&amp;$C83,[1]A_Yearly!$D$2:$D$180&amp;[1]A_Yearly!$E$2:$E$180&amp;[1]A_Yearly!$F$2:$F$180,0))),0,(INDEX([1]A_Yearly!L$2:L$180,MATCH($A83&amp;$B83&amp;$C83,[1]A_Yearly!$D$2:$D$180&amp;[1]A_Yearly!$E$2:$E$180&amp;[1]A_Yearly!$F$2:$F$180,0))))</f>
        <v>64</v>
      </c>
      <c r="L83" s="1"/>
      <c r="M83" s="145">
        <f>ROUND(F83*(100000/Appendix!D$17),1)</f>
        <v>582.70000000000005</v>
      </c>
      <c r="N83" s="146">
        <f>ROUND(G83*(100000/Appendix!E$17),1)</f>
        <v>619</v>
      </c>
      <c r="O83" s="146">
        <f>ROUND(H83*(100000/Appendix!F$17),1)</f>
        <v>504.5</v>
      </c>
      <c r="P83" s="146">
        <f>ROUND(I83*(100000/Appendix!G$17),1)</f>
        <v>625.1</v>
      </c>
      <c r="Q83" s="146">
        <f>ROUND(J83*(100000/Appendix!H$17),1)</f>
        <v>615.6</v>
      </c>
      <c r="R83" s="141">
        <f>ROUND(K83*(100000/Appendix!I$17),1)</f>
        <v>601</v>
      </c>
      <c r="S83" s="1"/>
      <c r="T83" s="1"/>
      <c r="U83" s="1"/>
      <c r="V83" s="1"/>
      <c r="W83" s="1"/>
      <c r="X83" s="1"/>
      <c r="Y83" s="1"/>
      <c r="Z83" s="1"/>
      <c r="AA83" s="1"/>
      <c r="AB83" s="1"/>
      <c r="AC83" s="1"/>
      <c r="AD83" s="1"/>
      <c r="AE83" s="1"/>
      <c r="AF83" s="1"/>
    </row>
    <row r="84" spans="1:35" x14ac:dyDescent="0.2">
      <c r="A84" s="11">
        <v>14</v>
      </c>
      <c r="B84" s="11">
        <v>1</v>
      </c>
      <c r="C84" s="11">
        <v>3</v>
      </c>
      <c r="D84" s="102"/>
      <c r="E84" s="47" t="s">
        <v>68</v>
      </c>
      <c r="F84" s="143">
        <f t="array" ref="F84">IF(ISERROR(INDEX([1]A_Yearly!G$2:G$180,MATCH($A84&amp;$B84&amp;$C84,[1]A_Yearly!$D$2:$D$180&amp;[1]A_Yearly!$E$2:$E$180&amp;[1]A_Yearly!$F$2:$F$180,0))),0,(INDEX([1]A_Yearly!G$2:G$180,MATCH($A84&amp;$B84&amp;$C84,[1]A_Yearly!$D$2:$D$180&amp;[1]A_Yearly!$E$2:$E$180&amp;[1]A_Yearly!$F$2:$F$180,0))))</f>
        <v>27</v>
      </c>
      <c r="G84" s="144">
        <f t="array" ref="G84">IF(ISERROR(INDEX([1]A_Yearly!H$2:H$180,MATCH($A84&amp;$B84&amp;$C84,[1]A_Yearly!$D$2:$D$180&amp;[1]A_Yearly!$E$2:$E$180&amp;[1]A_Yearly!$F$2:$F$180,0))),0,(INDEX([1]A_Yearly!H$2:H$180,MATCH($A84&amp;$B84&amp;$C84,[1]A_Yearly!$D$2:$D$180&amp;[1]A_Yearly!$E$2:$E$180&amp;[1]A_Yearly!$F$2:$F$180,0))))</f>
        <v>38</v>
      </c>
      <c r="H84" s="144">
        <f t="array" ref="H84">IF(ISERROR(INDEX([1]A_Yearly!I$2:I$180,MATCH($A84&amp;$B84&amp;$C84,[1]A_Yearly!$D$2:$D$180&amp;[1]A_Yearly!$E$2:$E$180&amp;[1]A_Yearly!$F$2:$F$180,0))),0,(INDEX([1]A_Yearly!I$2:I$180,MATCH($A84&amp;$B84&amp;$C84,[1]A_Yearly!$D$2:$D$180&amp;[1]A_Yearly!$E$2:$E$180&amp;[1]A_Yearly!$F$2:$F$180,0))))</f>
        <v>40</v>
      </c>
      <c r="I84" s="144">
        <f t="array" ref="I84">IF(ISERROR(INDEX([1]A_Yearly!J$2:J$180,MATCH($A84&amp;$B84&amp;$C84,[1]A_Yearly!$D$2:$D$180&amp;[1]A_Yearly!$E$2:$E$180&amp;[1]A_Yearly!$F$2:$F$180,0))),0,(INDEX([1]A_Yearly!J$2:J$180,MATCH($A84&amp;$B84&amp;$C84,[1]A_Yearly!$D$2:$D$180&amp;[1]A_Yearly!$E$2:$E$180&amp;[1]A_Yearly!$F$2:$F$180,0))))</f>
        <v>37</v>
      </c>
      <c r="J84" s="144">
        <f t="array" ref="J84">IF(ISERROR(INDEX([1]A_Yearly!K$2:K$180,MATCH($A84&amp;$B84&amp;$C84,[1]A_Yearly!$D$2:$D$180&amp;[1]A_Yearly!$E$2:$E$180&amp;[1]A_Yearly!$F$2:$F$180,0))),0,(INDEX([1]A_Yearly!K$2:K$180,MATCH($A84&amp;$B84&amp;$C84,[1]A_Yearly!$D$2:$D$180&amp;[1]A_Yearly!$E$2:$E$180&amp;[1]A_Yearly!$F$2:$F$180,0))))</f>
        <v>56</v>
      </c>
      <c r="K84" s="138">
        <f t="array" ref="K84">IF(ISERROR(INDEX([1]A_Yearly!L$2:L$180,MATCH($A84&amp;$B84&amp;$C84,[1]A_Yearly!$D$2:$D$180&amp;[1]A_Yearly!$E$2:$E$180&amp;[1]A_Yearly!$F$2:$F$180,0))),0,(INDEX([1]A_Yearly!L$2:L$180,MATCH($A84&amp;$B84&amp;$C84,[1]A_Yearly!$D$2:$D$180&amp;[1]A_Yearly!$E$2:$E$180&amp;[1]A_Yearly!$F$2:$F$180,0))))</f>
        <v>82</v>
      </c>
      <c r="L84" s="1"/>
      <c r="M84" s="145">
        <f>ROUND(F84*(100000/Appendix!D$17),1)</f>
        <v>253.7</v>
      </c>
      <c r="N84" s="146">
        <f>ROUND(G84*(100000/Appendix!E$17),1)</f>
        <v>356.4</v>
      </c>
      <c r="O84" s="146">
        <f>ROUND(H84*(100000/Appendix!F$17),1)</f>
        <v>373.7</v>
      </c>
      <c r="P84" s="146">
        <f>ROUND(I84*(100000/Appendix!G$17),1)</f>
        <v>345.2</v>
      </c>
      <c r="Q84" s="146">
        <f>ROUND(J84*(100000/Appendix!H$17),1)</f>
        <v>522.29999999999995</v>
      </c>
      <c r="R84" s="141">
        <f>ROUND(K84*(100000/Appendix!I$17),1)</f>
        <v>770</v>
      </c>
      <c r="S84" s="1"/>
      <c r="T84" s="1"/>
      <c r="U84" s="1"/>
      <c r="V84" s="1"/>
      <c r="W84" s="1"/>
      <c r="X84" s="1"/>
      <c r="Y84" s="1"/>
      <c r="Z84" s="1"/>
      <c r="AA84" s="1"/>
      <c r="AB84" s="1"/>
      <c r="AC84" s="1"/>
      <c r="AD84" s="1"/>
      <c r="AE84" s="1"/>
      <c r="AF84" s="1"/>
    </row>
    <row r="85" spans="1:35" x14ac:dyDescent="0.2">
      <c r="D85" s="104" t="s">
        <v>69</v>
      </c>
      <c r="E85" s="191"/>
      <c r="F85" s="192">
        <f>SUM(F82:F84)</f>
        <v>320</v>
      </c>
      <c r="G85" s="193">
        <f t="shared" ref="G85:K85" si="28">SUM(G82:G84)</f>
        <v>385</v>
      </c>
      <c r="H85" s="193">
        <f t="shared" si="28"/>
        <v>410</v>
      </c>
      <c r="I85" s="193">
        <f t="shared" si="28"/>
        <v>342</v>
      </c>
      <c r="J85" s="193">
        <f t="shared" si="28"/>
        <v>461</v>
      </c>
      <c r="K85" s="194">
        <f t="shared" si="28"/>
        <v>437</v>
      </c>
      <c r="L85" s="1"/>
      <c r="M85" s="195">
        <f>ROUND(F85*(100000/Appendix!D$17),1)</f>
        <v>3007.2</v>
      </c>
      <c r="N85" s="196">
        <f>ROUND(G85*(100000/Appendix!E$17),1)</f>
        <v>3611</v>
      </c>
      <c r="O85" s="196">
        <f>ROUND(H85*(100000/Appendix!F$17),1)</f>
        <v>3830.3</v>
      </c>
      <c r="P85" s="196">
        <f>ROUND(I85*(100000/Appendix!G$17),1)</f>
        <v>3190.9</v>
      </c>
      <c r="Q85" s="196">
        <f>ROUND(J85*(100000/Appendix!H$17),1)</f>
        <v>4300</v>
      </c>
      <c r="R85" s="215">
        <f>ROUND(K85*(100000/Appendix!I$17),1)</f>
        <v>4103.7</v>
      </c>
      <c r="S85" s="1"/>
      <c r="T85" s="1"/>
      <c r="U85" s="1"/>
      <c r="V85" s="1"/>
      <c r="W85" s="1"/>
      <c r="X85" s="1"/>
      <c r="Y85" s="1"/>
      <c r="Z85" s="1"/>
      <c r="AA85" s="1"/>
      <c r="AB85" s="1"/>
      <c r="AC85" s="1"/>
      <c r="AD85" s="1"/>
      <c r="AE85" s="1"/>
      <c r="AF85" s="1"/>
    </row>
    <row r="86" spans="1:35" x14ac:dyDescent="0.2">
      <c r="A86" s="11">
        <v>14</v>
      </c>
      <c r="B86" s="11">
        <v>2</v>
      </c>
      <c r="C86" s="11">
        <v>1</v>
      </c>
      <c r="D86" s="40" t="s">
        <v>70</v>
      </c>
      <c r="E86" s="40" t="s">
        <v>66</v>
      </c>
      <c r="F86" s="136">
        <f t="array" ref="F86">IF(ISERROR(INDEX([1]A_Yearly!G$2:G$180,MATCH($A86&amp;$B86&amp;$C86,[1]A_Yearly!$D$2:$D$180&amp;[1]A_Yearly!$E$2:$E$180&amp;[1]A_Yearly!$F$2:$F$180,0))),0,(INDEX([1]A_Yearly!G$2:G$180,MATCH($A86&amp;$B86&amp;$C86,[1]A_Yearly!$D$2:$D$180&amp;[1]A_Yearly!$E$2:$E$180&amp;[1]A_Yearly!$F$2:$F$180,0))))</f>
        <v>101</v>
      </c>
      <c r="G86" s="137">
        <f t="array" ref="G86">IF(ISERROR(INDEX([1]A_Yearly!H$2:H$180,MATCH($A86&amp;$B86&amp;$C86,[1]A_Yearly!$D$2:$D$180&amp;[1]A_Yearly!$E$2:$E$180&amp;[1]A_Yearly!$F$2:$F$180,0))),0,(INDEX([1]A_Yearly!H$2:H$180,MATCH($A86&amp;$B86&amp;$C86,[1]A_Yearly!$D$2:$D$180&amp;[1]A_Yearly!$E$2:$E$180&amp;[1]A_Yearly!$F$2:$F$180,0))))</f>
        <v>100</v>
      </c>
      <c r="H86" s="137">
        <f t="array" ref="H86">IF(ISERROR(INDEX([1]A_Yearly!I$2:I$180,MATCH($A86&amp;$B86&amp;$C86,[1]A_Yearly!$D$2:$D$180&amp;[1]A_Yearly!$E$2:$E$180&amp;[1]A_Yearly!$F$2:$F$180,0))),0,(INDEX([1]A_Yearly!I$2:I$180,MATCH($A86&amp;$B86&amp;$C86,[1]A_Yearly!$D$2:$D$180&amp;[1]A_Yearly!$E$2:$E$180&amp;[1]A_Yearly!$F$2:$F$180,0))))</f>
        <v>84</v>
      </c>
      <c r="I86" s="137">
        <f t="array" ref="I86">IF(ISERROR(INDEX([1]A_Yearly!J$2:J$180,MATCH($A86&amp;$B86&amp;$C86,[1]A_Yearly!$D$2:$D$180&amp;[1]A_Yearly!$E$2:$E$180&amp;[1]A_Yearly!$F$2:$F$180,0))),0,(INDEX([1]A_Yearly!J$2:J$180,MATCH($A86&amp;$B86&amp;$C86,[1]A_Yearly!$D$2:$D$180&amp;[1]A_Yearly!$E$2:$E$180&amp;[1]A_Yearly!$F$2:$F$180,0))))</f>
        <v>73</v>
      </c>
      <c r="J86" s="137">
        <f t="array" ref="J86">IF(ISERROR(INDEX([1]A_Yearly!K$2:K$180,MATCH($A86&amp;$B86&amp;$C86,[1]A_Yearly!$D$2:$D$180&amp;[1]A_Yearly!$E$2:$E$180&amp;[1]A_Yearly!$F$2:$F$180,0))),0,(INDEX([1]A_Yearly!K$2:K$180,MATCH($A86&amp;$B86&amp;$C86,[1]A_Yearly!$D$2:$D$180&amp;[1]A_Yearly!$E$2:$E$180&amp;[1]A_Yearly!$F$2:$F$180,0))))</f>
        <v>84</v>
      </c>
      <c r="K86" s="181">
        <f t="array" ref="K86">IF(ISERROR(INDEX([1]A_Yearly!L$2:L$180,MATCH($A86&amp;$B86&amp;$C86,[1]A_Yearly!$D$2:$D$180&amp;[1]A_Yearly!$E$2:$E$180&amp;[1]A_Yearly!$F$2:$F$180,0))),0,(INDEX([1]A_Yearly!L$2:L$180,MATCH($A86&amp;$B86&amp;$C86,[1]A_Yearly!$D$2:$D$180&amp;[1]A_Yearly!$E$2:$E$180&amp;[1]A_Yearly!$F$2:$F$180,0))))</f>
        <v>81</v>
      </c>
      <c r="L86" s="1"/>
      <c r="M86" s="139">
        <f>ROUND(F86*(100000/Appendix!D$17),1)</f>
        <v>949.2</v>
      </c>
      <c r="N86" s="140">
        <f>ROUND(G86*(100000/Appendix!E$17),1)</f>
        <v>937.9</v>
      </c>
      <c r="O86" s="140">
        <f>ROUND(H86*(100000/Appendix!F$17),1)</f>
        <v>784.8</v>
      </c>
      <c r="P86" s="140">
        <f>ROUND(I86*(100000/Appendix!G$17),1)</f>
        <v>681.1</v>
      </c>
      <c r="Q86" s="140">
        <f>ROUND(J86*(100000/Appendix!H$17),1)</f>
        <v>783.5</v>
      </c>
      <c r="R86" s="182">
        <f>ROUND(K86*(100000/Appendix!I$17),1)</f>
        <v>760.6</v>
      </c>
      <c r="S86" s="1"/>
      <c r="T86" s="1"/>
      <c r="U86" s="1"/>
      <c r="V86" s="1"/>
      <c r="W86" s="1"/>
      <c r="X86" s="1"/>
      <c r="Y86" s="1"/>
      <c r="Z86" s="1"/>
      <c r="AA86" s="1"/>
      <c r="AB86" s="1"/>
      <c r="AC86" s="1"/>
      <c r="AD86" s="1"/>
      <c r="AE86" s="1"/>
      <c r="AF86" s="1"/>
    </row>
    <row r="87" spans="1:35" x14ac:dyDescent="0.2">
      <c r="A87" s="11">
        <v>14</v>
      </c>
      <c r="B87" s="11">
        <v>2</v>
      </c>
      <c r="C87" s="11">
        <v>2</v>
      </c>
      <c r="D87" s="102"/>
      <c r="E87" s="47" t="s">
        <v>67</v>
      </c>
      <c r="F87" s="143">
        <f t="array" ref="F87">IF(ISERROR(INDEX([1]A_Yearly!G$2:G$180,MATCH($A87&amp;$B87&amp;$C87,[1]A_Yearly!$D$2:$D$180&amp;[1]A_Yearly!$E$2:$E$180&amp;[1]A_Yearly!$F$2:$F$180,0))),0,(INDEX([1]A_Yearly!G$2:G$180,MATCH($A87&amp;$B87&amp;$C87,[1]A_Yearly!$D$2:$D$180&amp;[1]A_Yearly!$E$2:$E$180&amp;[1]A_Yearly!$F$2:$F$180,0))))</f>
        <v>27</v>
      </c>
      <c r="G87" s="144">
        <f t="array" ref="G87">IF(ISERROR(INDEX([1]A_Yearly!H$2:H$180,MATCH($A87&amp;$B87&amp;$C87,[1]A_Yearly!$D$2:$D$180&amp;[1]A_Yearly!$E$2:$E$180&amp;[1]A_Yearly!$F$2:$F$180,0))),0,(INDEX([1]A_Yearly!H$2:H$180,MATCH($A87&amp;$B87&amp;$C87,[1]A_Yearly!$D$2:$D$180&amp;[1]A_Yearly!$E$2:$E$180&amp;[1]A_Yearly!$F$2:$F$180,0))))</f>
        <v>40</v>
      </c>
      <c r="H87" s="144">
        <f t="array" ref="H87">IF(ISERROR(INDEX([1]A_Yearly!I$2:I$180,MATCH($A87&amp;$B87&amp;$C87,[1]A_Yearly!$D$2:$D$180&amp;[1]A_Yearly!$E$2:$E$180&amp;[1]A_Yearly!$F$2:$F$180,0))),0,(INDEX([1]A_Yearly!I$2:I$180,MATCH($A87&amp;$B87&amp;$C87,[1]A_Yearly!$D$2:$D$180&amp;[1]A_Yearly!$E$2:$E$180&amp;[1]A_Yearly!$F$2:$F$180,0))))</f>
        <v>46</v>
      </c>
      <c r="I87" s="144">
        <f t="array" ref="I87">IF(ISERROR(INDEX([1]A_Yearly!J$2:J$180,MATCH($A87&amp;$B87&amp;$C87,[1]A_Yearly!$D$2:$D$180&amp;[1]A_Yearly!$E$2:$E$180&amp;[1]A_Yearly!$F$2:$F$180,0))),0,(INDEX([1]A_Yearly!J$2:J$180,MATCH($A87&amp;$B87&amp;$C87,[1]A_Yearly!$D$2:$D$180&amp;[1]A_Yearly!$E$2:$E$180&amp;[1]A_Yearly!$F$2:$F$180,0))))</f>
        <v>50</v>
      </c>
      <c r="J87" s="144">
        <f t="array" ref="J87">IF(ISERROR(INDEX([1]A_Yearly!K$2:K$180,MATCH($A87&amp;$B87&amp;$C87,[1]A_Yearly!$D$2:$D$180&amp;[1]A_Yearly!$E$2:$E$180&amp;[1]A_Yearly!$F$2:$F$180,0))),0,(INDEX([1]A_Yearly!K$2:K$180,MATCH($A87&amp;$B87&amp;$C87,[1]A_Yearly!$D$2:$D$180&amp;[1]A_Yearly!$E$2:$E$180&amp;[1]A_Yearly!$F$2:$F$180,0))))</f>
        <v>25</v>
      </c>
      <c r="K87" s="138">
        <f t="array" ref="K87">IF(ISERROR(INDEX([1]A_Yearly!L$2:L$180,MATCH($A87&amp;$B87&amp;$C87,[1]A_Yearly!$D$2:$D$180&amp;[1]A_Yearly!$E$2:$E$180&amp;[1]A_Yearly!$F$2:$F$180,0))),0,(INDEX([1]A_Yearly!L$2:L$180,MATCH($A87&amp;$B87&amp;$C87,[1]A_Yearly!$D$2:$D$180&amp;[1]A_Yearly!$E$2:$E$180&amp;[1]A_Yearly!$F$2:$F$180,0))))</f>
        <v>36</v>
      </c>
      <c r="L87" s="1"/>
      <c r="M87" s="145">
        <f>ROUND(F87*(100000/Appendix!D$17),1)</f>
        <v>253.7</v>
      </c>
      <c r="N87" s="146">
        <f>ROUND(G87*(100000/Appendix!E$17),1)</f>
        <v>375.2</v>
      </c>
      <c r="O87" s="146">
        <f>ROUND(H87*(100000/Appendix!F$17),1)</f>
        <v>429.7</v>
      </c>
      <c r="P87" s="146">
        <f>ROUND(I87*(100000/Appendix!G$17),1)</f>
        <v>466.5</v>
      </c>
      <c r="Q87" s="146">
        <f>ROUND(J87*(100000/Appendix!H$17),1)</f>
        <v>233.2</v>
      </c>
      <c r="R87" s="141">
        <f>ROUND(K87*(100000/Appendix!I$17),1)</f>
        <v>338.1</v>
      </c>
      <c r="S87" s="1"/>
      <c r="T87" s="1"/>
      <c r="U87" s="1"/>
      <c r="V87" s="1"/>
      <c r="W87" s="1"/>
      <c r="X87" s="1"/>
      <c r="Y87" s="1"/>
      <c r="Z87" s="1"/>
      <c r="AA87" s="1"/>
      <c r="AB87" s="1"/>
      <c r="AC87" s="1"/>
      <c r="AD87" s="1"/>
      <c r="AE87" s="1"/>
      <c r="AF87" s="1"/>
    </row>
    <row r="88" spans="1:35" x14ac:dyDescent="0.2">
      <c r="A88" s="11">
        <v>14</v>
      </c>
      <c r="B88" s="11">
        <v>2</v>
      </c>
      <c r="C88" s="11">
        <v>3</v>
      </c>
      <c r="D88" s="102"/>
      <c r="E88" s="47" t="s">
        <v>68</v>
      </c>
      <c r="F88" s="143">
        <f t="array" ref="F88">IF(ISERROR(INDEX([1]A_Yearly!G$2:G$180,MATCH($A88&amp;$B88&amp;$C88,[1]A_Yearly!$D$2:$D$180&amp;[1]A_Yearly!$E$2:$E$180&amp;[1]A_Yearly!$F$2:$F$180,0))),0,(INDEX([1]A_Yearly!G$2:G$180,MATCH($A88&amp;$B88&amp;$C88,[1]A_Yearly!$D$2:$D$180&amp;[1]A_Yearly!$E$2:$E$180&amp;[1]A_Yearly!$F$2:$F$180,0))))</f>
        <v>38</v>
      </c>
      <c r="G88" s="144">
        <f t="array" ref="G88">IF(ISERROR(INDEX([1]A_Yearly!H$2:H$180,MATCH($A88&amp;$B88&amp;$C88,[1]A_Yearly!$D$2:$D$180&amp;[1]A_Yearly!$E$2:$E$180&amp;[1]A_Yearly!$F$2:$F$180,0))),0,(INDEX([1]A_Yearly!H$2:H$180,MATCH($A88&amp;$B88&amp;$C88,[1]A_Yearly!$D$2:$D$180&amp;[1]A_Yearly!$E$2:$E$180&amp;[1]A_Yearly!$F$2:$F$180,0))))</f>
        <v>46</v>
      </c>
      <c r="H88" s="144">
        <f t="array" ref="H88">IF(ISERROR(INDEX([1]A_Yearly!I$2:I$180,MATCH($A88&amp;$B88&amp;$C88,[1]A_Yearly!$D$2:$D$180&amp;[1]A_Yearly!$E$2:$E$180&amp;[1]A_Yearly!$F$2:$F$180,0))),0,(INDEX([1]A_Yearly!I$2:I$180,MATCH($A88&amp;$B88&amp;$C88,[1]A_Yearly!$D$2:$D$180&amp;[1]A_Yearly!$E$2:$E$180&amp;[1]A_Yearly!$F$2:$F$180,0))))</f>
        <v>34</v>
      </c>
      <c r="I88" s="144">
        <f t="array" ref="I88">IF(ISERROR(INDEX([1]A_Yearly!J$2:J$180,MATCH($A88&amp;$B88&amp;$C88,[1]A_Yearly!$D$2:$D$180&amp;[1]A_Yearly!$E$2:$E$180&amp;[1]A_Yearly!$F$2:$F$180,0))),0,(INDEX([1]A_Yearly!J$2:J$180,MATCH($A88&amp;$B88&amp;$C88,[1]A_Yearly!$D$2:$D$180&amp;[1]A_Yearly!$E$2:$E$180&amp;[1]A_Yearly!$F$2:$F$180,0))))</f>
        <v>30</v>
      </c>
      <c r="J88" s="144">
        <f t="array" ref="J88">IF(ISERROR(INDEX([1]A_Yearly!K$2:K$180,MATCH($A88&amp;$B88&amp;$C88,[1]A_Yearly!$D$2:$D$180&amp;[1]A_Yearly!$E$2:$E$180&amp;[1]A_Yearly!$F$2:$F$180,0))),0,(INDEX([1]A_Yearly!K$2:K$180,MATCH($A88&amp;$B88&amp;$C88,[1]A_Yearly!$D$2:$D$180&amp;[1]A_Yearly!$E$2:$E$180&amp;[1]A_Yearly!$F$2:$F$180,0))))</f>
        <v>53</v>
      </c>
      <c r="K88" s="138">
        <f t="array" ref="K88">IF(ISERROR(INDEX([1]A_Yearly!L$2:L$180,MATCH($A88&amp;$B88&amp;$C88,[1]A_Yearly!$D$2:$D$180&amp;[1]A_Yearly!$E$2:$E$180&amp;[1]A_Yearly!$F$2:$F$180,0))),0,(INDEX([1]A_Yearly!L$2:L$180,MATCH($A88&amp;$B88&amp;$C88,[1]A_Yearly!$D$2:$D$180&amp;[1]A_Yearly!$E$2:$E$180&amp;[1]A_Yearly!$F$2:$F$180,0))))</f>
        <v>61</v>
      </c>
      <c r="L88" s="1"/>
      <c r="M88" s="145">
        <f>ROUND(F88*(100000/Appendix!D$17),1)</f>
        <v>357.1</v>
      </c>
      <c r="N88" s="146">
        <f>ROUND(G88*(100000/Appendix!E$17),1)</f>
        <v>431.4</v>
      </c>
      <c r="O88" s="146">
        <f>ROUND(H88*(100000/Appendix!F$17),1)</f>
        <v>317.60000000000002</v>
      </c>
      <c r="P88" s="146">
        <f>ROUND(I88*(100000/Appendix!G$17),1)</f>
        <v>279.89999999999998</v>
      </c>
      <c r="Q88" s="146">
        <f>ROUND(J88*(100000/Appendix!H$17),1)</f>
        <v>494.4</v>
      </c>
      <c r="R88" s="141">
        <f>ROUND(K88*(100000/Appendix!I$17),1)</f>
        <v>572.79999999999995</v>
      </c>
      <c r="S88" s="1"/>
      <c r="T88" s="1"/>
      <c r="U88" s="1"/>
      <c r="V88" s="1"/>
      <c r="W88" s="1"/>
      <c r="X88" s="1"/>
      <c r="Y88" s="1"/>
      <c r="Z88" s="1"/>
      <c r="AA88" s="1"/>
      <c r="AB88" s="1"/>
      <c r="AC88" s="1"/>
      <c r="AD88" s="1"/>
      <c r="AE88" s="1"/>
      <c r="AF88" s="1"/>
    </row>
    <row r="89" spans="1:35" x14ac:dyDescent="0.2">
      <c r="D89" s="104" t="s">
        <v>71</v>
      </c>
      <c r="E89" s="191"/>
      <c r="F89" s="192">
        <f>SUM(F86:F88)</f>
        <v>166</v>
      </c>
      <c r="G89" s="193">
        <f t="shared" ref="G89:K89" si="29">SUM(G86:G88)</f>
        <v>186</v>
      </c>
      <c r="H89" s="193">
        <f t="shared" si="29"/>
        <v>164</v>
      </c>
      <c r="I89" s="193">
        <f t="shared" si="29"/>
        <v>153</v>
      </c>
      <c r="J89" s="193">
        <f t="shared" si="29"/>
        <v>162</v>
      </c>
      <c r="K89" s="194">
        <f t="shared" si="29"/>
        <v>178</v>
      </c>
      <c r="L89" s="1"/>
      <c r="M89" s="195">
        <f>ROUND(F89*(100000/Appendix!D$17),1)</f>
        <v>1560</v>
      </c>
      <c r="N89" s="196">
        <f>ROUND(G89*(100000/Appendix!E$17),1)</f>
        <v>1744.5</v>
      </c>
      <c r="O89" s="196">
        <f>ROUND(H89*(100000/Appendix!F$17),1)</f>
        <v>1532.1</v>
      </c>
      <c r="P89" s="196">
        <f>ROUND(I89*(100000/Appendix!G$17),1)</f>
        <v>1427.5</v>
      </c>
      <c r="Q89" s="196">
        <f>ROUND(J89*(100000/Appendix!H$17),1)</f>
        <v>1511.1</v>
      </c>
      <c r="R89" s="215">
        <f>ROUND(K89*(100000/Appendix!I$17),1)</f>
        <v>1671.5</v>
      </c>
      <c r="S89" s="1"/>
      <c r="T89" s="1"/>
      <c r="U89" s="1"/>
      <c r="V89" s="1"/>
      <c r="W89" s="1"/>
      <c r="X89" s="1"/>
      <c r="Y89" s="1"/>
      <c r="Z89" s="1"/>
      <c r="AA89" s="1"/>
      <c r="AB89" s="1"/>
      <c r="AC89" s="1"/>
      <c r="AD89" s="1"/>
      <c r="AE89" s="1"/>
      <c r="AF89" s="1"/>
    </row>
    <row r="90" spans="1:35" x14ac:dyDescent="0.2">
      <c r="D90" s="110" t="s">
        <v>72</v>
      </c>
      <c r="E90" s="198"/>
      <c r="F90" s="199">
        <f>F85+F89</f>
        <v>486</v>
      </c>
      <c r="G90" s="200">
        <f t="shared" ref="G90:K90" si="30">G85+G89</f>
        <v>571</v>
      </c>
      <c r="H90" s="200">
        <f t="shared" si="30"/>
        <v>574</v>
      </c>
      <c r="I90" s="200">
        <f t="shared" si="30"/>
        <v>495</v>
      </c>
      <c r="J90" s="200">
        <f t="shared" si="30"/>
        <v>623</v>
      </c>
      <c r="K90" s="201">
        <f t="shared" si="30"/>
        <v>615</v>
      </c>
      <c r="L90" s="1"/>
      <c r="M90" s="202">
        <f>ROUND(F90*(100000/Appendix!D$17),1)</f>
        <v>4567.2</v>
      </c>
      <c r="N90" s="203">
        <f>ROUND(G90*(100000/Appendix!E$17),1)</f>
        <v>5355.5</v>
      </c>
      <c r="O90" s="203">
        <f>ROUND(H90*(100000/Appendix!F$17),1)</f>
        <v>5362.5</v>
      </c>
      <c r="P90" s="203">
        <f>ROUND(I90*(100000/Appendix!G$17),1)</f>
        <v>4618.3999999999996</v>
      </c>
      <c r="Q90" s="203">
        <f>ROUND(J90*(100000/Appendix!H$17),1)</f>
        <v>5811</v>
      </c>
      <c r="R90" s="204">
        <f>ROUND(K90*(100000/Appendix!I$17),1)</f>
        <v>5775.2</v>
      </c>
      <c r="S90" s="1"/>
      <c r="T90" s="1"/>
      <c r="U90" s="1"/>
      <c r="V90" s="1"/>
      <c r="W90" s="1"/>
      <c r="X90" s="1"/>
      <c r="Y90" s="1"/>
      <c r="Z90" s="1"/>
      <c r="AA90" s="1"/>
      <c r="AB90" s="1"/>
      <c r="AC90" s="1"/>
      <c r="AD90" s="1"/>
      <c r="AE90" s="1"/>
      <c r="AF90" s="1"/>
    </row>
    <row r="91" spans="1:35" x14ac:dyDescent="0.2">
      <c r="D91" s="205" t="s">
        <v>73</v>
      </c>
      <c r="E91" s="114"/>
      <c r="F91" s="206">
        <f>F82+F86</f>
        <v>332</v>
      </c>
      <c r="G91" s="207">
        <f t="shared" ref="G91:K93" si="31">G82+G86</f>
        <v>381</v>
      </c>
      <c r="H91" s="207">
        <f t="shared" si="31"/>
        <v>400</v>
      </c>
      <c r="I91" s="207">
        <f t="shared" si="31"/>
        <v>311</v>
      </c>
      <c r="J91" s="207">
        <f t="shared" si="31"/>
        <v>423</v>
      </c>
      <c r="K91" s="208">
        <f t="shared" si="31"/>
        <v>372</v>
      </c>
      <c r="L91" s="209"/>
      <c r="M91" s="210">
        <f>ROUND(F91*(100000/Appendix!D$17),1)</f>
        <v>3120</v>
      </c>
      <c r="N91" s="211">
        <f>ROUND(G91*(100000/Appendix!E$17),1)</f>
        <v>3573.4</v>
      </c>
      <c r="O91" s="211">
        <f>ROUND(H91*(100000/Appendix!F$17),1)</f>
        <v>3736.9</v>
      </c>
      <c r="P91" s="211">
        <f>ROUND(I91*(100000/Appendix!G$17),1)</f>
        <v>2901.7</v>
      </c>
      <c r="Q91" s="211">
        <f>ROUND(J91*(100000/Appendix!H$17),1)</f>
        <v>3945.5</v>
      </c>
      <c r="R91" s="212">
        <f>ROUND(K91*(100000/Appendix!I$17),1)</f>
        <v>3493.3</v>
      </c>
      <c r="S91" s="1"/>
      <c r="T91" s="1"/>
      <c r="U91" s="1"/>
      <c r="V91" s="1"/>
      <c r="W91" s="1"/>
      <c r="X91" s="1"/>
      <c r="Y91" s="1"/>
      <c r="Z91" s="1"/>
      <c r="AA91" s="1"/>
      <c r="AB91" s="1"/>
      <c r="AC91" s="1"/>
      <c r="AD91" s="1"/>
      <c r="AE91" s="1"/>
      <c r="AF91" s="1"/>
      <c r="AG91" s="1"/>
      <c r="AH91" s="1"/>
      <c r="AI91" s="1"/>
    </row>
    <row r="92" spans="1:35" x14ac:dyDescent="0.2">
      <c r="D92" s="205" t="s">
        <v>74</v>
      </c>
      <c r="E92" s="114"/>
      <c r="F92" s="206">
        <f>F83+F87</f>
        <v>89</v>
      </c>
      <c r="G92" s="207">
        <f t="shared" si="31"/>
        <v>106</v>
      </c>
      <c r="H92" s="207">
        <f t="shared" si="31"/>
        <v>100</v>
      </c>
      <c r="I92" s="207">
        <f t="shared" si="31"/>
        <v>117</v>
      </c>
      <c r="J92" s="207">
        <f t="shared" si="31"/>
        <v>91</v>
      </c>
      <c r="K92" s="208">
        <f t="shared" si="31"/>
        <v>100</v>
      </c>
      <c r="L92" s="209"/>
      <c r="M92" s="210">
        <f>ROUND(F92*(100000/Appendix!D$17),1)</f>
        <v>836.4</v>
      </c>
      <c r="N92" s="211">
        <f>ROUND(G92*(100000/Appendix!E$17),1)</f>
        <v>994.2</v>
      </c>
      <c r="O92" s="211">
        <f>ROUND(H92*(100000/Appendix!F$17),1)</f>
        <v>934.2</v>
      </c>
      <c r="P92" s="211">
        <f>ROUND(I92*(100000/Appendix!G$17),1)</f>
        <v>1091.5999999999999</v>
      </c>
      <c r="Q92" s="211">
        <f>ROUND(J92*(100000/Appendix!H$17),1)</f>
        <v>848.8</v>
      </c>
      <c r="R92" s="212">
        <f>ROUND(K92*(100000/Appendix!I$17),1)</f>
        <v>939.1</v>
      </c>
      <c r="S92" s="1"/>
      <c r="T92" s="1"/>
      <c r="U92" s="1"/>
      <c r="V92" s="1"/>
      <c r="W92" s="1"/>
      <c r="X92" s="1"/>
      <c r="Y92" s="1"/>
      <c r="Z92" s="1"/>
      <c r="AA92" s="1"/>
      <c r="AB92" s="1"/>
      <c r="AC92" s="1"/>
      <c r="AD92" s="1"/>
      <c r="AE92" s="1"/>
      <c r="AF92" s="1"/>
      <c r="AG92" s="1"/>
      <c r="AH92" s="1"/>
      <c r="AI92" s="1"/>
    </row>
    <row r="93" spans="1:35" x14ac:dyDescent="0.2">
      <c r="D93" s="205" t="s">
        <v>75</v>
      </c>
      <c r="E93" s="114"/>
      <c r="F93" s="206">
        <f>F84+F88</f>
        <v>65</v>
      </c>
      <c r="G93" s="207">
        <f t="shared" si="31"/>
        <v>84</v>
      </c>
      <c r="H93" s="207">
        <f t="shared" si="31"/>
        <v>74</v>
      </c>
      <c r="I93" s="207">
        <f t="shared" si="31"/>
        <v>67</v>
      </c>
      <c r="J93" s="207">
        <f t="shared" si="31"/>
        <v>109</v>
      </c>
      <c r="K93" s="208">
        <f t="shared" si="31"/>
        <v>143</v>
      </c>
      <c r="L93" s="209"/>
      <c r="M93" s="210">
        <f>ROUND(F93*(100000/Appendix!D$17),1)</f>
        <v>610.79999999999995</v>
      </c>
      <c r="N93" s="211">
        <f>ROUND(G93*(100000/Appendix!E$17),1)</f>
        <v>787.8</v>
      </c>
      <c r="O93" s="211">
        <f>ROUND(H93*(100000/Appendix!F$17),1)</f>
        <v>691.3</v>
      </c>
      <c r="P93" s="211">
        <f>ROUND(I93*(100000/Appendix!G$17),1)</f>
        <v>625.1</v>
      </c>
      <c r="Q93" s="211">
        <f>ROUND(J93*(100000/Appendix!H$17),1)</f>
        <v>1016.7</v>
      </c>
      <c r="R93" s="212">
        <f>ROUND(K93*(100000/Appendix!I$17),1)</f>
        <v>1342.8</v>
      </c>
      <c r="S93" s="1"/>
      <c r="T93" s="1"/>
      <c r="U93" s="1"/>
      <c r="V93" s="1"/>
      <c r="W93" s="1"/>
      <c r="X93" s="1"/>
      <c r="Y93" s="1"/>
      <c r="Z93" s="1"/>
      <c r="AA93" s="1"/>
      <c r="AB93" s="1"/>
      <c r="AC93" s="1"/>
      <c r="AD93" s="1"/>
      <c r="AE93" s="1"/>
      <c r="AF93" s="1"/>
      <c r="AG93" s="1"/>
      <c r="AH93" s="1"/>
      <c r="AI93" s="1"/>
    </row>
    <row r="94" spans="1:35" x14ac:dyDescent="0.2">
      <c r="D94" s="121" t="s">
        <v>76</v>
      </c>
      <c r="E94" s="122"/>
      <c r="F94" s="121">
        <f>F85/F90</f>
        <v>0.65843621399176955</v>
      </c>
      <c r="G94" s="213">
        <f t="shared" ref="G94:K94" si="32">G85/G90</f>
        <v>0.6742556917688266</v>
      </c>
      <c r="H94" s="213">
        <f t="shared" si="32"/>
        <v>0.7142857142857143</v>
      </c>
      <c r="I94" s="213">
        <f t="shared" si="32"/>
        <v>0.69090909090909092</v>
      </c>
      <c r="J94" s="213">
        <f t="shared" si="32"/>
        <v>0.7399678972712681</v>
      </c>
      <c r="K94" s="214">
        <f t="shared" si="32"/>
        <v>0.71056910569105691</v>
      </c>
      <c r="L94" s="1"/>
      <c r="S94" s="1"/>
      <c r="T94" s="1"/>
      <c r="U94" s="1"/>
      <c r="V94" s="1"/>
      <c r="W94" s="1"/>
      <c r="X94" s="1"/>
      <c r="Y94" s="1"/>
      <c r="Z94" s="1"/>
      <c r="AA94" s="1"/>
      <c r="AB94" s="1"/>
      <c r="AC94" s="1"/>
      <c r="AD94" s="1"/>
      <c r="AE94" s="1"/>
      <c r="AF94" s="1"/>
      <c r="AG94" s="1"/>
      <c r="AH94" s="1"/>
      <c r="AI94" s="1"/>
    </row>
    <row r="95" spans="1:35" x14ac:dyDescent="0.2">
      <c r="D95" s="121" t="s">
        <v>77</v>
      </c>
      <c r="E95" s="122"/>
      <c r="F95" s="121">
        <f>(F82+F86)/F90</f>
        <v>0.6831275720164609</v>
      </c>
      <c r="G95" s="213">
        <f t="shared" ref="G95:K95" si="33">(G82+G86)/G90</f>
        <v>0.66725043782837123</v>
      </c>
      <c r="H95" s="213">
        <f t="shared" si="33"/>
        <v>0.69686411149825789</v>
      </c>
      <c r="I95" s="213">
        <f t="shared" si="33"/>
        <v>0.62828282828282833</v>
      </c>
      <c r="J95" s="213">
        <f t="shared" si="33"/>
        <v>0.67897271268057779</v>
      </c>
      <c r="K95" s="214">
        <f t="shared" si="33"/>
        <v>0.60487804878048779</v>
      </c>
      <c r="L95" s="1"/>
      <c r="S95" s="1"/>
      <c r="T95" s="1"/>
      <c r="U95" s="1"/>
      <c r="V95" s="1"/>
      <c r="W95" s="1"/>
      <c r="X95" s="1"/>
      <c r="Y95" s="1"/>
      <c r="Z95" s="1"/>
      <c r="AA95" s="1"/>
      <c r="AB95" s="1"/>
      <c r="AC95" s="1"/>
      <c r="AD95" s="1"/>
      <c r="AE95" s="1"/>
      <c r="AF95" s="1"/>
      <c r="AG95" s="1"/>
      <c r="AH95" s="1"/>
      <c r="AI95" s="1"/>
    </row>
    <row r="96" spans="1:35" x14ac:dyDescent="0.2">
      <c r="D96" s="75" t="str">
        <f>$D$20</f>
        <v>Data extracted from PROMIS on 01/06/2022</v>
      </c>
      <c r="L96" s="1"/>
    </row>
    <row r="98" spans="1:35" s="29" customFormat="1" ht="12.75" customHeight="1" x14ac:dyDescent="0.25">
      <c r="D98" s="33" t="s">
        <v>119</v>
      </c>
    </row>
    <row r="99" spans="1:35" s="29" customFormat="1" ht="13.5" customHeight="1" x14ac:dyDescent="0.25">
      <c r="D99" s="33" t="str">
        <f>$D$4</f>
        <v>Data for the 12 months ending in April, 2017 to 2022</v>
      </c>
      <c r="M99" s="131" t="s">
        <v>86</v>
      </c>
    </row>
    <row r="100" spans="1:35" x14ac:dyDescent="0.2">
      <c r="D100" s="35" t="s">
        <v>63</v>
      </c>
      <c r="E100" s="35" t="s">
        <v>64</v>
      </c>
      <c r="F100" s="132" t="str">
        <f>$F$5</f>
        <v>2017</v>
      </c>
      <c r="G100" s="133" t="str">
        <f>$G$5</f>
        <v>2018</v>
      </c>
      <c r="H100" s="133" t="str">
        <f>$H$5</f>
        <v>2019</v>
      </c>
      <c r="I100" s="133" t="str">
        <f>$I$5</f>
        <v>2020</v>
      </c>
      <c r="J100" s="133" t="str">
        <f>$J$5</f>
        <v>2021</v>
      </c>
      <c r="K100" s="186" t="str">
        <f>$K$5</f>
        <v>2022</v>
      </c>
      <c r="L100" s="1"/>
      <c r="M100" s="132" t="str">
        <f>$F$5</f>
        <v>2017</v>
      </c>
      <c r="N100" s="133" t="str">
        <f>$G$5</f>
        <v>2018</v>
      </c>
      <c r="O100" s="133" t="str">
        <f>$H$5</f>
        <v>2019</v>
      </c>
      <c r="P100" s="133" t="str">
        <f>$I$5</f>
        <v>2020</v>
      </c>
      <c r="Q100" s="133" t="str">
        <f>$J$5</f>
        <v>2021</v>
      </c>
      <c r="R100" s="186" t="str">
        <f>$K$5</f>
        <v>2022</v>
      </c>
      <c r="S100" s="1"/>
      <c r="T100" s="1"/>
      <c r="U100" s="1"/>
      <c r="V100" s="1"/>
      <c r="W100" s="1"/>
      <c r="X100" s="1"/>
      <c r="Y100" s="1"/>
      <c r="Z100" s="1"/>
      <c r="AA100" s="1"/>
      <c r="AB100" s="1"/>
      <c r="AC100" s="1"/>
      <c r="AD100" s="1"/>
      <c r="AE100" s="1"/>
      <c r="AF100" s="1"/>
    </row>
    <row r="101" spans="1:35" x14ac:dyDescent="0.2">
      <c r="A101" s="11">
        <v>15</v>
      </c>
      <c r="B101" s="11">
        <v>1</v>
      </c>
      <c r="C101" s="11">
        <v>1</v>
      </c>
      <c r="D101" s="40" t="s">
        <v>65</v>
      </c>
      <c r="E101" s="40" t="s">
        <v>66</v>
      </c>
      <c r="F101" s="136">
        <f t="array" ref="F101">IF(ISERROR(INDEX([1]A_Yearly!G$2:G$180,MATCH($A101&amp;$B101&amp;$C101,[1]A_Yearly!$D$2:$D$180&amp;[1]A_Yearly!$E$2:$E$180&amp;[1]A_Yearly!$F$2:$F$180,0))),0,(INDEX([1]A_Yearly!G$2:G$180,MATCH($A101&amp;$B101&amp;$C101,[1]A_Yearly!$D$2:$D$180&amp;[1]A_Yearly!$E$2:$E$180&amp;[1]A_Yearly!$F$2:$F$180,0))))</f>
        <v>185</v>
      </c>
      <c r="G101" s="137">
        <f t="array" ref="G101">IF(ISERROR(INDEX([1]A_Yearly!H$2:H$180,MATCH($A101&amp;$B101&amp;$C101,[1]A_Yearly!$D$2:$D$180&amp;[1]A_Yearly!$E$2:$E$180&amp;[1]A_Yearly!$F$2:$F$180,0))),0,(INDEX([1]A_Yearly!H$2:H$180,MATCH($A101&amp;$B101&amp;$C101,[1]A_Yearly!$D$2:$D$180&amp;[1]A_Yearly!$E$2:$E$180&amp;[1]A_Yearly!$F$2:$F$180,0))))</f>
        <v>211</v>
      </c>
      <c r="H101" s="137">
        <f t="array" ref="H101">IF(ISERROR(INDEX([1]A_Yearly!I$2:I$180,MATCH($A101&amp;$B101&amp;$C101,[1]A_Yearly!$D$2:$D$180&amp;[1]A_Yearly!$E$2:$E$180&amp;[1]A_Yearly!$F$2:$F$180,0))),0,(INDEX([1]A_Yearly!I$2:I$180,MATCH($A101&amp;$B101&amp;$C101,[1]A_Yearly!$D$2:$D$180&amp;[1]A_Yearly!$E$2:$E$180&amp;[1]A_Yearly!$F$2:$F$180,0))))</f>
        <v>126</v>
      </c>
      <c r="I101" s="137">
        <f t="array" ref="I101">IF(ISERROR(INDEX([1]A_Yearly!J$2:J$180,MATCH($A101&amp;$B101&amp;$C101,[1]A_Yearly!$D$2:$D$180&amp;[1]A_Yearly!$E$2:$E$180&amp;[1]A_Yearly!$F$2:$F$180,0))),0,(INDEX([1]A_Yearly!J$2:J$180,MATCH($A101&amp;$B101&amp;$C101,[1]A_Yearly!$D$2:$D$180&amp;[1]A_Yearly!$E$2:$E$180&amp;[1]A_Yearly!$F$2:$F$180,0))))</f>
        <v>169</v>
      </c>
      <c r="J101" s="137">
        <f t="array" ref="J101">IF(ISERROR(INDEX([1]A_Yearly!K$2:K$180,MATCH($A101&amp;$B101&amp;$C101,[1]A_Yearly!$D$2:$D$180&amp;[1]A_Yearly!$E$2:$E$180&amp;[1]A_Yearly!$F$2:$F$180,0))),0,(INDEX([1]A_Yearly!K$2:K$180,MATCH($A101&amp;$B101&amp;$C101,[1]A_Yearly!$D$2:$D$180&amp;[1]A_Yearly!$E$2:$E$180&amp;[1]A_Yearly!$F$2:$F$180,0))))</f>
        <v>239</v>
      </c>
      <c r="K101" s="181">
        <f t="array" ref="K101">IF(ISERROR(INDEX([1]A_Yearly!L$2:L$180,MATCH($A101&amp;$B101&amp;$C101,[1]A_Yearly!$D$2:$D$180&amp;[1]A_Yearly!$E$2:$E$180&amp;[1]A_Yearly!$F$2:$F$180,0))),0,(INDEX([1]A_Yearly!L$2:L$180,MATCH($A101&amp;$B101&amp;$C101,[1]A_Yearly!$D$2:$D$180&amp;[1]A_Yearly!$E$2:$E$180&amp;[1]A_Yearly!$F$2:$F$180,0))))</f>
        <v>214</v>
      </c>
      <c r="L101" s="1"/>
      <c r="M101" s="139">
        <f>ROUND(F101*(100000/Appendix!D$18),1)</f>
        <v>5594.2</v>
      </c>
      <c r="N101" s="140">
        <f>ROUND(G101*(100000/Appendix!E$18),1)</f>
        <v>6446.7</v>
      </c>
      <c r="O101" s="140">
        <f>ROUND(H101*(100000/Appendix!F$18),1)</f>
        <v>3880.5</v>
      </c>
      <c r="P101" s="140">
        <f>ROUND(I101*(100000/Appendix!G$18),1)</f>
        <v>5192</v>
      </c>
      <c r="Q101" s="140">
        <f>ROUND(J101*(100000/Appendix!H$18),1)</f>
        <v>7227.1</v>
      </c>
      <c r="R101" s="182">
        <f>ROUND(K101*(100000/Appendix!I$18),1)</f>
        <v>6502.6</v>
      </c>
      <c r="S101" s="1"/>
      <c r="T101" s="1"/>
      <c r="U101" s="1"/>
      <c r="V101" s="1"/>
      <c r="W101" s="1"/>
      <c r="X101" s="1"/>
      <c r="Y101" s="1"/>
      <c r="Z101" s="1"/>
      <c r="AA101" s="1"/>
      <c r="AB101" s="1"/>
      <c r="AC101" s="1"/>
      <c r="AD101" s="1"/>
      <c r="AE101" s="1"/>
      <c r="AF101" s="1"/>
    </row>
    <row r="102" spans="1:35" x14ac:dyDescent="0.2">
      <c r="A102" s="11">
        <v>15</v>
      </c>
      <c r="B102" s="11">
        <v>1</v>
      </c>
      <c r="C102" s="11">
        <v>2</v>
      </c>
      <c r="D102" s="102"/>
      <c r="E102" s="47" t="s">
        <v>67</v>
      </c>
      <c r="F102" s="143">
        <f t="array" ref="F102">IF(ISERROR(INDEX([1]A_Yearly!G$2:G$180,MATCH($A102&amp;$B102&amp;$C102,[1]A_Yearly!$D$2:$D$180&amp;[1]A_Yearly!$E$2:$E$180&amp;[1]A_Yearly!$F$2:$F$180,0))),0,(INDEX([1]A_Yearly!G$2:G$180,MATCH($A102&amp;$B102&amp;$C102,[1]A_Yearly!$D$2:$D$180&amp;[1]A_Yearly!$E$2:$E$180&amp;[1]A_Yearly!$F$2:$F$180,0))))</f>
        <v>31</v>
      </c>
      <c r="G102" s="144">
        <f t="array" ref="G102">IF(ISERROR(INDEX([1]A_Yearly!H$2:H$180,MATCH($A102&amp;$B102&amp;$C102,[1]A_Yearly!$D$2:$D$180&amp;[1]A_Yearly!$E$2:$E$180&amp;[1]A_Yearly!$F$2:$F$180,0))),0,(INDEX([1]A_Yearly!H$2:H$180,MATCH($A102&amp;$B102&amp;$C102,[1]A_Yearly!$D$2:$D$180&amp;[1]A_Yearly!$E$2:$E$180&amp;[1]A_Yearly!$F$2:$F$180,0))))</f>
        <v>24</v>
      </c>
      <c r="H102" s="144">
        <f t="array" ref="H102">IF(ISERROR(INDEX([1]A_Yearly!I$2:I$180,MATCH($A102&amp;$B102&amp;$C102,[1]A_Yearly!$D$2:$D$180&amp;[1]A_Yearly!$E$2:$E$180&amp;[1]A_Yearly!$F$2:$F$180,0))),0,(INDEX([1]A_Yearly!I$2:I$180,MATCH($A102&amp;$B102&amp;$C102,[1]A_Yearly!$D$2:$D$180&amp;[1]A_Yearly!$E$2:$E$180&amp;[1]A_Yearly!$F$2:$F$180,0))))</f>
        <v>27</v>
      </c>
      <c r="I102" s="144">
        <f t="array" ref="I102">IF(ISERROR(INDEX([1]A_Yearly!J$2:J$180,MATCH($A102&amp;$B102&amp;$C102,[1]A_Yearly!$D$2:$D$180&amp;[1]A_Yearly!$E$2:$E$180&amp;[1]A_Yearly!$F$2:$F$180,0))),0,(INDEX([1]A_Yearly!J$2:J$180,MATCH($A102&amp;$B102&amp;$C102,[1]A_Yearly!$D$2:$D$180&amp;[1]A_Yearly!$E$2:$E$180&amp;[1]A_Yearly!$F$2:$F$180,0))))</f>
        <v>34</v>
      </c>
      <c r="J102" s="144">
        <f t="array" ref="J102">IF(ISERROR(INDEX([1]A_Yearly!K$2:K$180,MATCH($A102&amp;$B102&amp;$C102,[1]A_Yearly!$D$2:$D$180&amp;[1]A_Yearly!$E$2:$E$180&amp;[1]A_Yearly!$F$2:$F$180,0))),0,(INDEX([1]A_Yearly!K$2:K$180,MATCH($A102&amp;$B102&amp;$C102,[1]A_Yearly!$D$2:$D$180&amp;[1]A_Yearly!$E$2:$E$180&amp;[1]A_Yearly!$F$2:$F$180,0))))</f>
        <v>36</v>
      </c>
      <c r="K102" s="138">
        <f t="array" ref="K102">IF(ISERROR(INDEX([1]A_Yearly!L$2:L$180,MATCH($A102&amp;$B102&amp;$C102,[1]A_Yearly!$D$2:$D$180&amp;[1]A_Yearly!$E$2:$E$180&amp;[1]A_Yearly!$F$2:$F$180,0))),0,(INDEX([1]A_Yearly!L$2:L$180,MATCH($A102&amp;$B102&amp;$C102,[1]A_Yearly!$D$2:$D$180&amp;[1]A_Yearly!$E$2:$E$180&amp;[1]A_Yearly!$F$2:$F$180,0))))</f>
        <v>34</v>
      </c>
      <c r="L102" s="1"/>
      <c r="M102" s="145">
        <f>ROUND(F102*(100000/Appendix!D$18),1)</f>
        <v>937.4</v>
      </c>
      <c r="N102" s="146">
        <f>ROUND(G102*(100000/Appendix!E$18),1)</f>
        <v>733.3</v>
      </c>
      <c r="O102" s="146">
        <f>ROUND(H102*(100000/Appendix!F$18),1)</f>
        <v>831.5</v>
      </c>
      <c r="P102" s="146">
        <f>ROUND(I102*(100000/Appendix!G$18),1)</f>
        <v>1044.5</v>
      </c>
      <c r="Q102" s="146">
        <f>ROUND(J102*(100000/Appendix!H$18),1)</f>
        <v>1088.5999999999999</v>
      </c>
      <c r="R102" s="141">
        <f>ROUND(K102*(100000/Appendix!I$18),1)</f>
        <v>1033.0999999999999</v>
      </c>
      <c r="S102" s="1"/>
      <c r="T102" s="1"/>
      <c r="U102" s="1"/>
      <c r="V102" s="1"/>
      <c r="W102" s="1"/>
      <c r="X102" s="1"/>
      <c r="Y102" s="1"/>
      <c r="Z102" s="1"/>
      <c r="AA102" s="1"/>
      <c r="AB102" s="1"/>
      <c r="AC102" s="1"/>
      <c r="AD102" s="1"/>
      <c r="AE102" s="1"/>
      <c r="AF102" s="1"/>
    </row>
    <row r="103" spans="1:35" x14ac:dyDescent="0.2">
      <c r="A103" s="11">
        <v>15</v>
      </c>
      <c r="B103" s="11">
        <v>1</v>
      </c>
      <c r="C103" s="11">
        <v>3</v>
      </c>
      <c r="D103" s="102"/>
      <c r="E103" s="47" t="s">
        <v>68</v>
      </c>
      <c r="F103" s="143">
        <f t="array" ref="F103">IF(ISERROR(INDEX([1]A_Yearly!G$2:G$180,MATCH($A103&amp;$B103&amp;$C103,[1]A_Yearly!$D$2:$D$180&amp;[1]A_Yearly!$E$2:$E$180&amp;[1]A_Yearly!$F$2:$F$180,0))),0,(INDEX([1]A_Yearly!G$2:G$180,MATCH($A103&amp;$B103&amp;$C103,[1]A_Yearly!$D$2:$D$180&amp;[1]A_Yearly!$E$2:$E$180&amp;[1]A_Yearly!$F$2:$F$180,0))))</f>
        <v>21</v>
      </c>
      <c r="G103" s="144">
        <f t="array" ref="G103">IF(ISERROR(INDEX([1]A_Yearly!H$2:H$180,MATCH($A103&amp;$B103&amp;$C103,[1]A_Yearly!$D$2:$D$180&amp;[1]A_Yearly!$E$2:$E$180&amp;[1]A_Yearly!$F$2:$F$180,0))),0,(INDEX([1]A_Yearly!H$2:H$180,MATCH($A103&amp;$B103&amp;$C103,[1]A_Yearly!$D$2:$D$180&amp;[1]A_Yearly!$E$2:$E$180&amp;[1]A_Yearly!$F$2:$F$180,0))))</f>
        <v>26</v>
      </c>
      <c r="H103" s="144">
        <f t="array" ref="H103">IF(ISERROR(INDEX([1]A_Yearly!I$2:I$180,MATCH($A103&amp;$B103&amp;$C103,[1]A_Yearly!$D$2:$D$180&amp;[1]A_Yearly!$E$2:$E$180&amp;[1]A_Yearly!$F$2:$F$180,0))),0,(INDEX([1]A_Yearly!I$2:I$180,MATCH($A103&amp;$B103&amp;$C103,[1]A_Yearly!$D$2:$D$180&amp;[1]A_Yearly!$E$2:$E$180&amp;[1]A_Yearly!$F$2:$F$180,0))))</f>
        <v>26</v>
      </c>
      <c r="I103" s="144">
        <f t="array" ref="I103">IF(ISERROR(INDEX([1]A_Yearly!J$2:J$180,MATCH($A103&amp;$B103&amp;$C103,[1]A_Yearly!$D$2:$D$180&amp;[1]A_Yearly!$E$2:$E$180&amp;[1]A_Yearly!$F$2:$F$180,0))),0,(INDEX([1]A_Yearly!J$2:J$180,MATCH($A103&amp;$B103&amp;$C103,[1]A_Yearly!$D$2:$D$180&amp;[1]A_Yearly!$E$2:$E$180&amp;[1]A_Yearly!$F$2:$F$180,0))))</f>
        <v>22</v>
      </c>
      <c r="J103" s="144">
        <f t="array" ref="J103">IF(ISERROR(INDEX([1]A_Yearly!K$2:K$180,MATCH($A103&amp;$B103&amp;$C103,[1]A_Yearly!$D$2:$D$180&amp;[1]A_Yearly!$E$2:$E$180&amp;[1]A_Yearly!$F$2:$F$180,0))),0,(INDEX([1]A_Yearly!K$2:K$180,MATCH($A103&amp;$B103&amp;$C103,[1]A_Yearly!$D$2:$D$180&amp;[1]A_Yearly!$E$2:$E$180&amp;[1]A_Yearly!$F$2:$F$180,0))))</f>
        <v>10</v>
      </c>
      <c r="K103" s="138">
        <f t="array" ref="K103">IF(ISERROR(INDEX([1]A_Yearly!L$2:L$180,MATCH($A103&amp;$B103&amp;$C103,[1]A_Yearly!$D$2:$D$180&amp;[1]A_Yearly!$E$2:$E$180&amp;[1]A_Yearly!$F$2:$F$180,0))),0,(INDEX([1]A_Yearly!L$2:L$180,MATCH($A103&amp;$B103&amp;$C103,[1]A_Yearly!$D$2:$D$180&amp;[1]A_Yearly!$E$2:$E$180&amp;[1]A_Yearly!$F$2:$F$180,0))))</f>
        <v>31</v>
      </c>
      <c r="L103" s="1"/>
      <c r="M103" s="145">
        <f>ROUND(F103*(100000/Appendix!D$18),1)</f>
        <v>635</v>
      </c>
      <c r="N103" s="146">
        <f>ROUND(G103*(100000/Appendix!E$18),1)</f>
        <v>794.4</v>
      </c>
      <c r="O103" s="146">
        <f>ROUND(H103*(100000/Appendix!F$18),1)</f>
        <v>800.7</v>
      </c>
      <c r="P103" s="146">
        <f>ROUND(I103*(100000/Appendix!G$18),1)</f>
        <v>675.9</v>
      </c>
      <c r="Q103" s="146">
        <f>ROUND(J103*(100000/Appendix!H$18),1)</f>
        <v>302.39999999999998</v>
      </c>
      <c r="R103" s="141">
        <f>ROUND(K103*(100000/Appendix!I$18),1)</f>
        <v>942</v>
      </c>
      <c r="S103" s="1"/>
      <c r="T103" s="1"/>
      <c r="U103" s="1"/>
      <c r="V103" s="1"/>
      <c r="W103" s="1"/>
      <c r="X103" s="1"/>
      <c r="Y103" s="1"/>
      <c r="Z103" s="1"/>
      <c r="AA103" s="1"/>
      <c r="AB103" s="1"/>
      <c r="AC103" s="1"/>
      <c r="AD103" s="1"/>
      <c r="AE103" s="1"/>
      <c r="AF103" s="1"/>
    </row>
    <row r="104" spans="1:35" x14ac:dyDescent="0.2">
      <c r="D104" s="104" t="s">
        <v>69</v>
      </c>
      <c r="E104" s="191"/>
      <c r="F104" s="192">
        <f>SUM(F101:F103)</f>
        <v>237</v>
      </c>
      <c r="G104" s="193">
        <f t="shared" ref="G104:K104" si="34">SUM(G101:G103)</f>
        <v>261</v>
      </c>
      <c r="H104" s="193">
        <f t="shared" si="34"/>
        <v>179</v>
      </c>
      <c r="I104" s="193">
        <f t="shared" si="34"/>
        <v>225</v>
      </c>
      <c r="J104" s="193">
        <f t="shared" si="34"/>
        <v>285</v>
      </c>
      <c r="K104" s="194">
        <f t="shared" si="34"/>
        <v>279</v>
      </c>
      <c r="L104" s="1"/>
      <c r="M104" s="195">
        <f>ROUND(F104*(100000/Appendix!D$18),1)</f>
        <v>7166.6</v>
      </c>
      <c r="N104" s="196">
        <f>ROUND(G104*(100000/Appendix!E$18),1)</f>
        <v>7974.3</v>
      </c>
      <c r="O104" s="196">
        <f>ROUND(H104*(100000/Appendix!F$18),1)</f>
        <v>5512.8</v>
      </c>
      <c r="P104" s="196">
        <f>ROUND(I104*(100000/Appendix!G$18),1)</f>
        <v>6912.4</v>
      </c>
      <c r="Q104" s="196">
        <f>ROUND(J104*(100000/Appendix!H$18),1)</f>
        <v>8618.1</v>
      </c>
      <c r="R104" s="215">
        <f>ROUND(K104*(100000/Appendix!I$18),1)</f>
        <v>8477.7000000000007</v>
      </c>
      <c r="S104" s="1"/>
      <c r="T104" s="1"/>
      <c r="U104" s="1"/>
      <c r="V104" s="1"/>
      <c r="W104" s="1"/>
      <c r="X104" s="1"/>
      <c r="Y104" s="1"/>
      <c r="Z104" s="1"/>
      <c r="AA104" s="1"/>
      <c r="AB104" s="1"/>
      <c r="AC104" s="1"/>
      <c r="AD104" s="1"/>
      <c r="AE104" s="1"/>
      <c r="AF104" s="1"/>
    </row>
    <row r="105" spans="1:35" x14ac:dyDescent="0.2">
      <c r="A105" s="11">
        <v>15</v>
      </c>
      <c r="B105" s="11">
        <v>2</v>
      </c>
      <c r="C105" s="11">
        <v>1</v>
      </c>
      <c r="D105" s="40" t="s">
        <v>70</v>
      </c>
      <c r="E105" s="40" t="s">
        <v>66</v>
      </c>
      <c r="F105" s="136">
        <f t="array" ref="F105">IF(ISERROR(INDEX([1]A_Yearly!G$2:G$180,MATCH($A105&amp;$B105&amp;$C105,[1]A_Yearly!$D$2:$D$180&amp;[1]A_Yearly!$E$2:$E$180&amp;[1]A_Yearly!$F$2:$F$180,0))),0,(INDEX([1]A_Yearly!G$2:G$180,MATCH($A105&amp;$B105&amp;$C105,[1]A_Yearly!$D$2:$D$180&amp;[1]A_Yearly!$E$2:$E$180&amp;[1]A_Yearly!$F$2:$F$180,0))))</f>
        <v>57</v>
      </c>
      <c r="G105" s="137">
        <f t="array" ref="G105">IF(ISERROR(INDEX([1]A_Yearly!H$2:H$180,MATCH($A105&amp;$B105&amp;$C105,[1]A_Yearly!$D$2:$D$180&amp;[1]A_Yearly!$E$2:$E$180&amp;[1]A_Yearly!$F$2:$F$180,0))),0,(INDEX([1]A_Yearly!H$2:H$180,MATCH($A105&amp;$B105&amp;$C105,[1]A_Yearly!$D$2:$D$180&amp;[1]A_Yearly!$E$2:$E$180&amp;[1]A_Yearly!$F$2:$F$180,0))))</f>
        <v>39</v>
      </c>
      <c r="H105" s="137">
        <f t="array" ref="H105">IF(ISERROR(INDEX([1]A_Yearly!I$2:I$180,MATCH($A105&amp;$B105&amp;$C105,[1]A_Yearly!$D$2:$D$180&amp;[1]A_Yearly!$E$2:$E$180&amp;[1]A_Yearly!$F$2:$F$180,0))),0,(INDEX([1]A_Yearly!I$2:I$180,MATCH($A105&amp;$B105&amp;$C105,[1]A_Yearly!$D$2:$D$180&amp;[1]A_Yearly!$E$2:$E$180&amp;[1]A_Yearly!$F$2:$F$180,0))))</f>
        <v>36</v>
      </c>
      <c r="I105" s="137">
        <f t="array" ref="I105">IF(ISERROR(INDEX([1]A_Yearly!J$2:J$180,MATCH($A105&amp;$B105&amp;$C105,[1]A_Yearly!$D$2:$D$180&amp;[1]A_Yearly!$E$2:$E$180&amp;[1]A_Yearly!$F$2:$F$180,0))),0,(INDEX([1]A_Yearly!J$2:J$180,MATCH($A105&amp;$B105&amp;$C105,[1]A_Yearly!$D$2:$D$180&amp;[1]A_Yearly!$E$2:$E$180&amp;[1]A_Yearly!$F$2:$F$180,0))))</f>
        <v>31</v>
      </c>
      <c r="J105" s="137">
        <f t="array" ref="J105">IF(ISERROR(INDEX([1]A_Yearly!K$2:K$180,MATCH($A105&amp;$B105&amp;$C105,[1]A_Yearly!$D$2:$D$180&amp;[1]A_Yearly!$E$2:$E$180&amp;[1]A_Yearly!$F$2:$F$180,0))),0,(INDEX([1]A_Yearly!K$2:K$180,MATCH($A105&amp;$B105&amp;$C105,[1]A_Yearly!$D$2:$D$180&amp;[1]A_Yearly!$E$2:$E$180&amp;[1]A_Yearly!$F$2:$F$180,0))))</f>
        <v>56</v>
      </c>
      <c r="K105" s="181">
        <f t="array" ref="K105">IF(ISERROR(INDEX([1]A_Yearly!L$2:L$180,MATCH($A105&amp;$B105&amp;$C105,[1]A_Yearly!$D$2:$D$180&amp;[1]A_Yearly!$E$2:$E$180&amp;[1]A_Yearly!$F$2:$F$180,0))),0,(INDEX([1]A_Yearly!L$2:L$180,MATCH($A105&amp;$B105&amp;$C105,[1]A_Yearly!$D$2:$D$180&amp;[1]A_Yearly!$E$2:$E$180&amp;[1]A_Yearly!$F$2:$F$180,0))))</f>
        <v>46</v>
      </c>
      <c r="L105" s="1"/>
      <c r="M105" s="139">
        <f>ROUND(F105*(100000/Appendix!D$18),1)</f>
        <v>1723.6</v>
      </c>
      <c r="N105" s="140">
        <f>ROUND(G105*(100000/Appendix!E$18),1)</f>
        <v>1191.5999999999999</v>
      </c>
      <c r="O105" s="140">
        <f>ROUND(H105*(100000/Appendix!F$18),1)</f>
        <v>1108.7</v>
      </c>
      <c r="P105" s="140">
        <f>ROUND(I105*(100000/Appendix!G$18),1)</f>
        <v>952.4</v>
      </c>
      <c r="Q105" s="140">
        <f>ROUND(J105*(100000/Appendix!H$18),1)</f>
        <v>1693.4</v>
      </c>
      <c r="R105" s="182">
        <f>ROUND(K105*(100000/Appendix!I$18),1)</f>
        <v>1397.8</v>
      </c>
      <c r="S105" s="1"/>
      <c r="T105" s="1"/>
      <c r="U105" s="1"/>
      <c r="V105" s="1"/>
      <c r="W105" s="1"/>
      <c r="X105" s="1"/>
      <c r="Y105" s="1"/>
      <c r="Z105" s="1"/>
      <c r="AA105" s="1"/>
      <c r="AB105" s="1"/>
      <c r="AC105" s="1"/>
      <c r="AD105" s="1"/>
      <c r="AE105" s="1"/>
      <c r="AF105" s="1"/>
    </row>
    <row r="106" spans="1:35" x14ac:dyDescent="0.2">
      <c r="A106" s="11">
        <v>15</v>
      </c>
      <c r="B106" s="11">
        <v>2</v>
      </c>
      <c r="C106" s="11">
        <v>2</v>
      </c>
      <c r="D106" s="102"/>
      <c r="E106" s="47" t="s">
        <v>67</v>
      </c>
      <c r="F106" s="143">
        <f t="array" ref="F106">IF(ISERROR(INDEX([1]A_Yearly!G$2:G$180,MATCH($A106&amp;$B106&amp;$C106,[1]A_Yearly!$D$2:$D$180&amp;[1]A_Yearly!$E$2:$E$180&amp;[1]A_Yearly!$F$2:$F$180,0))),0,(INDEX([1]A_Yearly!G$2:G$180,MATCH($A106&amp;$B106&amp;$C106,[1]A_Yearly!$D$2:$D$180&amp;[1]A_Yearly!$E$2:$E$180&amp;[1]A_Yearly!$F$2:$F$180,0))))</f>
        <v>14</v>
      </c>
      <c r="G106" s="144">
        <f t="array" ref="G106">IF(ISERROR(INDEX([1]A_Yearly!H$2:H$180,MATCH($A106&amp;$B106&amp;$C106,[1]A_Yearly!$D$2:$D$180&amp;[1]A_Yearly!$E$2:$E$180&amp;[1]A_Yearly!$F$2:$F$180,0))),0,(INDEX([1]A_Yearly!H$2:H$180,MATCH($A106&amp;$B106&amp;$C106,[1]A_Yearly!$D$2:$D$180&amp;[1]A_Yearly!$E$2:$E$180&amp;[1]A_Yearly!$F$2:$F$180,0))))</f>
        <v>15</v>
      </c>
      <c r="H106" s="144">
        <f t="array" ref="H106">IF(ISERROR(INDEX([1]A_Yearly!I$2:I$180,MATCH($A106&amp;$B106&amp;$C106,[1]A_Yearly!$D$2:$D$180&amp;[1]A_Yearly!$E$2:$E$180&amp;[1]A_Yearly!$F$2:$F$180,0))),0,(INDEX([1]A_Yearly!I$2:I$180,MATCH($A106&amp;$B106&amp;$C106,[1]A_Yearly!$D$2:$D$180&amp;[1]A_Yearly!$E$2:$E$180&amp;[1]A_Yearly!$F$2:$F$180,0))))</f>
        <v>31</v>
      </c>
      <c r="I106" s="144">
        <f t="array" ref="I106">IF(ISERROR(INDEX([1]A_Yearly!J$2:J$180,MATCH($A106&amp;$B106&amp;$C106,[1]A_Yearly!$D$2:$D$180&amp;[1]A_Yearly!$E$2:$E$180&amp;[1]A_Yearly!$F$2:$F$180,0))),0,(INDEX([1]A_Yearly!J$2:J$180,MATCH($A106&amp;$B106&amp;$C106,[1]A_Yearly!$D$2:$D$180&amp;[1]A_Yearly!$E$2:$E$180&amp;[1]A_Yearly!$F$2:$F$180,0))))</f>
        <v>20</v>
      </c>
      <c r="J106" s="144">
        <f t="array" ref="J106">IF(ISERROR(INDEX([1]A_Yearly!K$2:K$180,MATCH($A106&amp;$B106&amp;$C106,[1]A_Yearly!$D$2:$D$180&amp;[1]A_Yearly!$E$2:$E$180&amp;[1]A_Yearly!$F$2:$F$180,0))),0,(INDEX([1]A_Yearly!K$2:K$180,MATCH($A106&amp;$B106&amp;$C106,[1]A_Yearly!$D$2:$D$180&amp;[1]A_Yearly!$E$2:$E$180&amp;[1]A_Yearly!$F$2:$F$180,0))))</f>
        <v>19</v>
      </c>
      <c r="K106" s="138">
        <f t="array" ref="K106">IF(ISERROR(INDEX([1]A_Yearly!L$2:L$180,MATCH($A106&amp;$B106&amp;$C106,[1]A_Yearly!$D$2:$D$180&amp;[1]A_Yearly!$E$2:$E$180&amp;[1]A_Yearly!$F$2:$F$180,0))),0,(INDEX([1]A_Yearly!L$2:L$180,MATCH($A106&amp;$B106&amp;$C106,[1]A_Yearly!$D$2:$D$180&amp;[1]A_Yearly!$E$2:$E$180&amp;[1]A_Yearly!$F$2:$F$180,0))))</f>
        <v>20</v>
      </c>
      <c r="L106" s="1"/>
      <c r="M106" s="145">
        <f>ROUND(F106*(100000/Appendix!D$18),1)</f>
        <v>423.3</v>
      </c>
      <c r="N106" s="146">
        <f>ROUND(G106*(100000/Appendix!E$18),1)</f>
        <v>458.3</v>
      </c>
      <c r="O106" s="146">
        <f>ROUND(H106*(100000/Appendix!F$18),1)</f>
        <v>954.7</v>
      </c>
      <c r="P106" s="146">
        <f>ROUND(I106*(100000/Appendix!G$18),1)</f>
        <v>614.4</v>
      </c>
      <c r="Q106" s="146">
        <f>ROUND(J106*(100000/Appendix!H$18),1)</f>
        <v>574.5</v>
      </c>
      <c r="R106" s="141">
        <f>ROUND(K106*(100000/Appendix!I$18),1)</f>
        <v>607.70000000000005</v>
      </c>
      <c r="S106" s="1"/>
      <c r="T106" s="1"/>
      <c r="U106" s="1"/>
      <c r="V106" s="1"/>
      <c r="W106" s="1"/>
      <c r="X106" s="1"/>
      <c r="Y106" s="1"/>
      <c r="Z106" s="1"/>
      <c r="AA106" s="1"/>
      <c r="AB106" s="1"/>
      <c r="AC106" s="1"/>
      <c r="AD106" s="1"/>
      <c r="AE106" s="1"/>
      <c r="AF106" s="1"/>
    </row>
    <row r="107" spans="1:35" x14ac:dyDescent="0.2">
      <c r="A107" s="11">
        <v>15</v>
      </c>
      <c r="B107" s="11">
        <v>2</v>
      </c>
      <c r="C107" s="11">
        <v>3</v>
      </c>
      <c r="D107" s="102"/>
      <c r="E107" s="47" t="s">
        <v>68</v>
      </c>
      <c r="F107" s="143">
        <f t="array" ref="F107">IF(ISERROR(INDEX([1]A_Yearly!G$2:G$180,MATCH($A107&amp;$B107&amp;$C107,[1]A_Yearly!$D$2:$D$180&amp;[1]A_Yearly!$E$2:$E$180&amp;[1]A_Yearly!$F$2:$F$180,0))),0,(INDEX([1]A_Yearly!G$2:G$180,MATCH($A107&amp;$B107&amp;$C107,[1]A_Yearly!$D$2:$D$180&amp;[1]A_Yearly!$E$2:$E$180&amp;[1]A_Yearly!$F$2:$F$180,0))))</f>
        <v>6</v>
      </c>
      <c r="G107" s="144">
        <f t="array" ref="G107">IF(ISERROR(INDEX([1]A_Yearly!H$2:H$180,MATCH($A107&amp;$B107&amp;$C107,[1]A_Yearly!$D$2:$D$180&amp;[1]A_Yearly!$E$2:$E$180&amp;[1]A_Yearly!$F$2:$F$180,0))),0,(INDEX([1]A_Yearly!H$2:H$180,MATCH($A107&amp;$B107&amp;$C107,[1]A_Yearly!$D$2:$D$180&amp;[1]A_Yearly!$E$2:$E$180&amp;[1]A_Yearly!$F$2:$F$180,0))))</f>
        <v>13</v>
      </c>
      <c r="H107" s="144">
        <f t="array" ref="H107">IF(ISERROR(INDEX([1]A_Yearly!I$2:I$180,MATCH($A107&amp;$B107&amp;$C107,[1]A_Yearly!$D$2:$D$180&amp;[1]A_Yearly!$E$2:$E$180&amp;[1]A_Yearly!$F$2:$F$180,0))),0,(INDEX([1]A_Yearly!I$2:I$180,MATCH($A107&amp;$B107&amp;$C107,[1]A_Yearly!$D$2:$D$180&amp;[1]A_Yearly!$E$2:$E$180&amp;[1]A_Yearly!$F$2:$F$180,0))))</f>
        <v>16</v>
      </c>
      <c r="I107" s="144">
        <f t="array" ref="I107">IF(ISERROR(INDEX([1]A_Yearly!J$2:J$180,MATCH($A107&amp;$B107&amp;$C107,[1]A_Yearly!$D$2:$D$180&amp;[1]A_Yearly!$E$2:$E$180&amp;[1]A_Yearly!$F$2:$F$180,0))),0,(INDEX([1]A_Yearly!J$2:J$180,MATCH($A107&amp;$B107&amp;$C107,[1]A_Yearly!$D$2:$D$180&amp;[1]A_Yearly!$E$2:$E$180&amp;[1]A_Yearly!$F$2:$F$180,0))))</f>
        <v>14</v>
      </c>
      <c r="J107" s="144">
        <f t="array" ref="J107">IF(ISERROR(INDEX([1]A_Yearly!K$2:K$180,MATCH($A107&amp;$B107&amp;$C107,[1]A_Yearly!$D$2:$D$180&amp;[1]A_Yearly!$E$2:$E$180&amp;[1]A_Yearly!$F$2:$F$180,0))),0,(INDEX([1]A_Yearly!K$2:K$180,MATCH($A107&amp;$B107&amp;$C107,[1]A_Yearly!$D$2:$D$180&amp;[1]A_Yearly!$E$2:$E$180&amp;[1]A_Yearly!$F$2:$F$180,0))))</f>
        <v>25</v>
      </c>
      <c r="K107" s="138">
        <f t="array" ref="K107">IF(ISERROR(INDEX([1]A_Yearly!L$2:L$180,MATCH($A107&amp;$B107&amp;$C107,[1]A_Yearly!$D$2:$D$180&amp;[1]A_Yearly!$E$2:$E$180&amp;[1]A_Yearly!$F$2:$F$180,0))),0,(INDEX([1]A_Yearly!L$2:L$180,MATCH($A107&amp;$B107&amp;$C107,[1]A_Yearly!$D$2:$D$180&amp;[1]A_Yearly!$E$2:$E$180&amp;[1]A_Yearly!$F$2:$F$180,0))))</f>
        <v>18</v>
      </c>
      <c r="L107" s="1"/>
      <c r="M107" s="145">
        <f>ROUND(F107*(100000/Appendix!D$18),1)</f>
        <v>181.4</v>
      </c>
      <c r="N107" s="146">
        <f>ROUND(G107*(100000/Appendix!E$18),1)</f>
        <v>397.2</v>
      </c>
      <c r="O107" s="146">
        <f>ROUND(H107*(100000/Appendix!F$18),1)</f>
        <v>492.8</v>
      </c>
      <c r="P107" s="146">
        <f>ROUND(I107*(100000/Appendix!G$18),1)</f>
        <v>430.1</v>
      </c>
      <c r="Q107" s="146">
        <f>ROUND(J107*(100000/Appendix!H$18),1)</f>
        <v>756</v>
      </c>
      <c r="R107" s="141">
        <f>ROUND(K107*(100000/Appendix!I$18),1)</f>
        <v>546.9</v>
      </c>
      <c r="S107" s="1"/>
      <c r="T107" s="1"/>
      <c r="U107" s="1"/>
      <c r="V107" s="1"/>
      <c r="W107" s="1"/>
      <c r="X107" s="1"/>
      <c r="Y107" s="1"/>
      <c r="Z107" s="1"/>
      <c r="AA107" s="1"/>
      <c r="AB107" s="1"/>
      <c r="AC107" s="1"/>
      <c r="AD107" s="1"/>
      <c r="AE107" s="1"/>
      <c r="AF107" s="1"/>
    </row>
    <row r="108" spans="1:35" x14ac:dyDescent="0.2">
      <c r="D108" s="104" t="s">
        <v>71</v>
      </c>
      <c r="E108" s="191"/>
      <c r="F108" s="192">
        <f>SUM(F105:F107)</f>
        <v>77</v>
      </c>
      <c r="G108" s="193">
        <f t="shared" ref="G108:K108" si="35">SUM(G105:G107)</f>
        <v>67</v>
      </c>
      <c r="H108" s="193">
        <f t="shared" si="35"/>
        <v>83</v>
      </c>
      <c r="I108" s="193">
        <f t="shared" si="35"/>
        <v>65</v>
      </c>
      <c r="J108" s="193">
        <f t="shared" si="35"/>
        <v>100</v>
      </c>
      <c r="K108" s="194">
        <f t="shared" si="35"/>
        <v>84</v>
      </c>
      <c r="L108" s="1"/>
      <c r="M108" s="195">
        <f>ROUND(F108*(100000/Appendix!D$18),1)</f>
        <v>2328.4</v>
      </c>
      <c r="N108" s="196">
        <f>ROUND(G108*(100000/Appendix!E$18),1)</f>
        <v>2047.1</v>
      </c>
      <c r="O108" s="196">
        <f>ROUND(H108*(100000/Appendix!F$18),1)</f>
        <v>2556.1999999999998</v>
      </c>
      <c r="P108" s="196">
        <f>ROUND(I108*(100000/Appendix!G$18),1)</f>
        <v>1996.9</v>
      </c>
      <c r="Q108" s="196">
        <f>ROUND(J108*(100000/Appendix!H$18),1)</f>
        <v>3023.9</v>
      </c>
      <c r="R108" s="215">
        <f>ROUND(K108*(100000/Appendix!I$18),1)</f>
        <v>2552.4</v>
      </c>
      <c r="S108" s="1"/>
      <c r="T108" s="1"/>
      <c r="U108" s="1"/>
      <c r="V108" s="1"/>
      <c r="W108" s="1"/>
      <c r="X108" s="1"/>
      <c r="Y108" s="1"/>
      <c r="Z108" s="1"/>
      <c r="AA108" s="1"/>
      <c r="AB108" s="1"/>
      <c r="AC108" s="1"/>
      <c r="AD108" s="1"/>
      <c r="AE108" s="1"/>
      <c r="AF108" s="1"/>
    </row>
    <row r="109" spans="1:35" x14ac:dyDescent="0.2">
      <c r="D109" s="110" t="s">
        <v>72</v>
      </c>
      <c r="E109" s="198"/>
      <c r="F109" s="199">
        <f>F104+F108</f>
        <v>314</v>
      </c>
      <c r="G109" s="200">
        <f t="shared" ref="G109:K109" si="36">G104+G108</f>
        <v>328</v>
      </c>
      <c r="H109" s="200">
        <f t="shared" si="36"/>
        <v>262</v>
      </c>
      <c r="I109" s="200">
        <f t="shared" si="36"/>
        <v>290</v>
      </c>
      <c r="J109" s="200">
        <f t="shared" si="36"/>
        <v>385</v>
      </c>
      <c r="K109" s="201">
        <f t="shared" si="36"/>
        <v>363</v>
      </c>
      <c r="L109" s="1"/>
      <c r="M109" s="202">
        <f>ROUND(F109*(100000/Appendix!D$18),1)</f>
        <v>9495</v>
      </c>
      <c r="N109" s="203">
        <f>ROUND(G109*(100000/Appendix!E$18),1)</f>
        <v>10021.4</v>
      </c>
      <c r="O109" s="203">
        <f>ROUND(H109*(100000/Appendix!F$18),1)</f>
        <v>8069</v>
      </c>
      <c r="P109" s="203">
        <f>ROUND(I109*(100000/Appendix!G$18),1)</f>
        <v>8909.4</v>
      </c>
      <c r="Q109" s="203">
        <f>ROUND(J109*(100000/Appendix!H$18),1)</f>
        <v>11642</v>
      </c>
      <c r="R109" s="204">
        <f>ROUND(K109*(100000/Appendix!I$18),1)</f>
        <v>11030.1</v>
      </c>
      <c r="S109" s="1"/>
      <c r="T109" s="1"/>
      <c r="U109" s="1"/>
      <c r="V109" s="1"/>
      <c r="W109" s="1"/>
      <c r="X109" s="1"/>
      <c r="Y109" s="1"/>
      <c r="Z109" s="1"/>
      <c r="AA109" s="1"/>
      <c r="AB109" s="1"/>
      <c r="AC109" s="1"/>
      <c r="AD109" s="1"/>
      <c r="AE109" s="1"/>
      <c r="AF109" s="1"/>
    </row>
    <row r="110" spans="1:35" x14ac:dyDescent="0.2">
      <c r="D110" s="205" t="s">
        <v>73</v>
      </c>
      <c r="E110" s="114"/>
      <c r="F110" s="206">
        <f>F101+F105</f>
        <v>242</v>
      </c>
      <c r="G110" s="207">
        <f t="shared" ref="G110:K112" si="37">G101+G105</f>
        <v>250</v>
      </c>
      <c r="H110" s="207">
        <f t="shared" si="37"/>
        <v>162</v>
      </c>
      <c r="I110" s="207">
        <f t="shared" si="37"/>
        <v>200</v>
      </c>
      <c r="J110" s="207">
        <f t="shared" si="37"/>
        <v>295</v>
      </c>
      <c r="K110" s="208">
        <f t="shared" si="37"/>
        <v>260</v>
      </c>
      <c r="L110" s="209"/>
      <c r="M110" s="210">
        <f>ROUND(F110*(100000/Appendix!D$18),1)</f>
        <v>7317.8</v>
      </c>
      <c r="N110" s="211">
        <f>ROUND(G110*(100000/Appendix!E$18),1)</f>
        <v>7638.3</v>
      </c>
      <c r="O110" s="211">
        <f>ROUND(H110*(100000/Appendix!F$18),1)</f>
        <v>4989.2</v>
      </c>
      <c r="P110" s="211">
        <f>ROUND(I110*(100000/Appendix!G$18),1)</f>
        <v>6144.4</v>
      </c>
      <c r="Q110" s="211">
        <f>ROUND(J110*(100000/Appendix!H$18),1)</f>
        <v>8920.5</v>
      </c>
      <c r="R110" s="212">
        <f>ROUND(K110*(100000/Appendix!I$18),1)</f>
        <v>7900.3</v>
      </c>
      <c r="S110" s="1"/>
      <c r="T110" s="1"/>
      <c r="U110" s="1"/>
      <c r="V110" s="1"/>
      <c r="W110" s="1"/>
      <c r="X110" s="1"/>
      <c r="Y110" s="1"/>
      <c r="Z110" s="1"/>
      <c r="AA110" s="1"/>
      <c r="AB110" s="1"/>
      <c r="AC110" s="1"/>
      <c r="AD110" s="1"/>
      <c r="AE110" s="1"/>
      <c r="AF110" s="1"/>
      <c r="AG110" s="1"/>
      <c r="AH110" s="1"/>
      <c r="AI110" s="1"/>
    </row>
    <row r="111" spans="1:35" x14ac:dyDescent="0.2">
      <c r="D111" s="205" t="s">
        <v>74</v>
      </c>
      <c r="E111" s="114"/>
      <c r="F111" s="206">
        <f>F102+F106</f>
        <v>45</v>
      </c>
      <c r="G111" s="207">
        <f t="shared" si="37"/>
        <v>39</v>
      </c>
      <c r="H111" s="207">
        <f t="shared" si="37"/>
        <v>58</v>
      </c>
      <c r="I111" s="207">
        <f t="shared" si="37"/>
        <v>54</v>
      </c>
      <c r="J111" s="207">
        <f t="shared" si="37"/>
        <v>55</v>
      </c>
      <c r="K111" s="208">
        <f t="shared" si="37"/>
        <v>54</v>
      </c>
      <c r="L111" s="209"/>
      <c r="M111" s="210">
        <f>ROUND(F111*(100000/Appendix!D$18),1)</f>
        <v>1360.7</v>
      </c>
      <c r="N111" s="211">
        <f>ROUND(G111*(100000/Appendix!E$18),1)</f>
        <v>1191.5999999999999</v>
      </c>
      <c r="O111" s="211">
        <f>ROUND(H111*(100000/Appendix!F$18),1)</f>
        <v>1786.3</v>
      </c>
      <c r="P111" s="211">
        <f>ROUND(I111*(100000/Appendix!G$18),1)</f>
        <v>1659</v>
      </c>
      <c r="Q111" s="211">
        <f>ROUND(J111*(100000/Appendix!H$18),1)</f>
        <v>1663.1</v>
      </c>
      <c r="R111" s="212">
        <f>ROUND(K111*(100000/Appendix!I$18),1)</f>
        <v>1640.8</v>
      </c>
      <c r="S111" s="1"/>
      <c r="T111" s="1"/>
      <c r="U111" s="1"/>
      <c r="V111" s="1"/>
      <c r="W111" s="1"/>
      <c r="X111" s="1"/>
      <c r="Y111" s="1"/>
      <c r="Z111" s="1"/>
      <c r="AA111" s="1"/>
      <c r="AB111" s="1"/>
      <c r="AC111" s="1"/>
      <c r="AD111" s="1"/>
      <c r="AE111" s="1"/>
      <c r="AF111" s="1"/>
      <c r="AG111" s="1"/>
      <c r="AH111" s="1"/>
      <c r="AI111" s="1"/>
    </row>
    <row r="112" spans="1:35" x14ac:dyDescent="0.2">
      <c r="D112" s="205" t="s">
        <v>75</v>
      </c>
      <c r="E112" s="114"/>
      <c r="F112" s="206">
        <f>F103+F107</f>
        <v>27</v>
      </c>
      <c r="G112" s="207">
        <f t="shared" si="37"/>
        <v>39</v>
      </c>
      <c r="H112" s="207">
        <f t="shared" si="37"/>
        <v>42</v>
      </c>
      <c r="I112" s="207">
        <f t="shared" si="37"/>
        <v>36</v>
      </c>
      <c r="J112" s="207">
        <f t="shared" si="37"/>
        <v>35</v>
      </c>
      <c r="K112" s="208">
        <f t="shared" si="37"/>
        <v>49</v>
      </c>
      <c r="L112" s="209"/>
      <c r="M112" s="210">
        <f>ROUND(F112*(100000/Appendix!D$18),1)</f>
        <v>816.4</v>
      </c>
      <c r="N112" s="211">
        <f>ROUND(G112*(100000/Appendix!E$18),1)</f>
        <v>1191.5999999999999</v>
      </c>
      <c r="O112" s="211">
        <f>ROUND(H112*(100000/Appendix!F$18),1)</f>
        <v>1293.5</v>
      </c>
      <c r="P112" s="211">
        <f>ROUND(I112*(100000/Appendix!G$18),1)</f>
        <v>1106</v>
      </c>
      <c r="Q112" s="211">
        <f>ROUND(J112*(100000/Appendix!H$18),1)</f>
        <v>1058.4000000000001</v>
      </c>
      <c r="R112" s="212">
        <f>ROUND(K112*(100000/Appendix!I$18),1)</f>
        <v>1488.9</v>
      </c>
      <c r="S112" s="1"/>
      <c r="T112" s="1"/>
      <c r="U112" s="1"/>
      <c r="V112" s="1"/>
      <c r="W112" s="1"/>
      <c r="X112" s="1"/>
      <c r="Y112" s="1"/>
      <c r="Z112" s="1"/>
      <c r="AA112" s="1"/>
      <c r="AB112" s="1"/>
      <c r="AC112" s="1"/>
      <c r="AD112" s="1"/>
      <c r="AE112" s="1"/>
      <c r="AF112" s="1"/>
      <c r="AG112" s="1"/>
      <c r="AH112" s="1"/>
      <c r="AI112" s="1"/>
    </row>
    <row r="113" spans="1:35" x14ac:dyDescent="0.2">
      <c r="D113" s="121" t="s">
        <v>76</v>
      </c>
      <c r="E113" s="122"/>
      <c r="F113" s="121">
        <f>F104/F109</f>
        <v>0.75477707006369432</v>
      </c>
      <c r="G113" s="213">
        <f t="shared" ref="G113:K113" si="38">G104/G109</f>
        <v>0.79573170731707321</v>
      </c>
      <c r="H113" s="213">
        <f t="shared" si="38"/>
        <v>0.68320610687022898</v>
      </c>
      <c r="I113" s="213">
        <f t="shared" si="38"/>
        <v>0.77586206896551724</v>
      </c>
      <c r="J113" s="213">
        <f t="shared" si="38"/>
        <v>0.74025974025974028</v>
      </c>
      <c r="K113" s="214">
        <f t="shared" si="38"/>
        <v>0.76859504132231404</v>
      </c>
      <c r="L113" s="1"/>
      <c r="S113" s="1"/>
      <c r="T113" s="1"/>
      <c r="U113" s="1"/>
      <c r="V113" s="1"/>
      <c r="W113" s="1"/>
      <c r="X113" s="1"/>
      <c r="Y113" s="1"/>
      <c r="Z113" s="1"/>
      <c r="AA113" s="1"/>
      <c r="AB113" s="1"/>
      <c r="AC113" s="1"/>
      <c r="AD113" s="1"/>
      <c r="AE113" s="1"/>
      <c r="AF113" s="1"/>
      <c r="AG113" s="1"/>
      <c r="AH113" s="1"/>
      <c r="AI113" s="1"/>
    </row>
    <row r="114" spans="1:35" x14ac:dyDescent="0.2">
      <c r="D114" s="121" t="s">
        <v>77</v>
      </c>
      <c r="E114" s="122"/>
      <c r="F114" s="121">
        <f>(F101+F105)/F109</f>
        <v>0.77070063694267521</v>
      </c>
      <c r="G114" s="213">
        <f t="shared" ref="G114:K114" si="39">(G101+G105)/G109</f>
        <v>0.76219512195121952</v>
      </c>
      <c r="H114" s="213">
        <f t="shared" si="39"/>
        <v>0.61832061068702293</v>
      </c>
      <c r="I114" s="213">
        <f t="shared" si="39"/>
        <v>0.68965517241379315</v>
      </c>
      <c r="J114" s="213">
        <f t="shared" si="39"/>
        <v>0.76623376623376627</v>
      </c>
      <c r="K114" s="214">
        <f t="shared" si="39"/>
        <v>0.71625344352617082</v>
      </c>
      <c r="L114" s="1"/>
      <c r="S114" s="1"/>
      <c r="T114" s="1"/>
      <c r="U114" s="1"/>
      <c r="V114" s="1"/>
      <c r="W114" s="1"/>
      <c r="X114" s="1"/>
      <c r="Y114" s="1"/>
      <c r="Z114" s="1"/>
      <c r="AA114" s="1"/>
      <c r="AB114" s="1"/>
      <c r="AC114" s="1"/>
      <c r="AD114" s="1"/>
      <c r="AE114" s="1"/>
      <c r="AF114" s="1"/>
      <c r="AG114" s="1"/>
      <c r="AH114" s="1"/>
      <c r="AI114" s="1"/>
    </row>
    <row r="115" spans="1:35" x14ac:dyDescent="0.2">
      <c r="D115" s="75" t="str">
        <f>$D$20</f>
        <v>Data extracted from PROMIS on 01/06/2022</v>
      </c>
      <c r="L115" s="1"/>
    </row>
    <row r="117" spans="1:35" s="29" customFormat="1" ht="12.75" customHeight="1" x14ac:dyDescent="0.25">
      <c r="D117" s="33" t="s">
        <v>120</v>
      </c>
    </row>
    <row r="118" spans="1:35" s="29" customFormat="1" ht="13.5" customHeight="1" x14ac:dyDescent="0.25">
      <c r="D118" s="33" t="str">
        <f>$D$4</f>
        <v>Data for the 12 months ending in April, 2017 to 2022</v>
      </c>
      <c r="M118" s="131" t="s">
        <v>86</v>
      </c>
    </row>
    <row r="119" spans="1:35" x14ac:dyDescent="0.2">
      <c r="D119" s="35" t="s">
        <v>63</v>
      </c>
      <c r="E119" s="35" t="s">
        <v>64</v>
      </c>
      <c r="F119" s="132" t="str">
        <f>$F$5</f>
        <v>2017</v>
      </c>
      <c r="G119" s="133" t="str">
        <f>$G$5</f>
        <v>2018</v>
      </c>
      <c r="H119" s="133" t="str">
        <f>$H$5</f>
        <v>2019</v>
      </c>
      <c r="I119" s="133" t="str">
        <f>$I$5</f>
        <v>2020</v>
      </c>
      <c r="J119" s="133" t="str">
        <f>$J$5</f>
        <v>2021</v>
      </c>
      <c r="K119" s="186" t="str">
        <f>$K$5</f>
        <v>2022</v>
      </c>
      <c r="L119" s="1"/>
      <c r="M119" s="132" t="str">
        <f>$F$5</f>
        <v>2017</v>
      </c>
      <c r="N119" s="133" t="str">
        <f>$G$5</f>
        <v>2018</v>
      </c>
      <c r="O119" s="133" t="str">
        <f>$H$5</f>
        <v>2019</v>
      </c>
      <c r="P119" s="133" t="str">
        <f>$I$5</f>
        <v>2020</v>
      </c>
      <c r="Q119" s="133" t="str">
        <f>$J$5</f>
        <v>2021</v>
      </c>
      <c r="R119" s="186" t="str">
        <f>$K$5</f>
        <v>2022</v>
      </c>
      <c r="S119" s="1"/>
      <c r="T119" s="1"/>
      <c r="U119" s="1"/>
      <c r="V119" s="1"/>
      <c r="W119" s="1"/>
      <c r="X119" s="1"/>
      <c r="Y119" s="1"/>
      <c r="Z119" s="1"/>
      <c r="AA119" s="1"/>
      <c r="AB119" s="1"/>
      <c r="AC119" s="1"/>
      <c r="AD119" s="1"/>
      <c r="AE119" s="1"/>
      <c r="AF119" s="1"/>
    </row>
    <row r="120" spans="1:35" x14ac:dyDescent="0.2">
      <c r="A120" s="11">
        <v>16</v>
      </c>
      <c r="B120" s="11">
        <v>1</v>
      </c>
      <c r="C120" s="11">
        <v>1</v>
      </c>
      <c r="D120" s="40" t="s">
        <v>65</v>
      </c>
      <c r="E120" s="40" t="s">
        <v>66</v>
      </c>
      <c r="F120" s="136">
        <f t="array" ref="F120">IF(ISERROR(INDEX([1]A_Yearly!G$2:G$180,MATCH($A120&amp;$B120&amp;$C120,[1]A_Yearly!$D$2:$D$180&amp;[1]A_Yearly!$E$2:$E$180&amp;[1]A_Yearly!$F$2:$F$180,0))),0,(INDEX([1]A_Yearly!G$2:G$180,MATCH($A120&amp;$B120&amp;$C120,[1]A_Yearly!$D$2:$D$180&amp;[1]A_Yearly!$E$2:$E$180&amp;[1]A_Yearly!$F$2:$F$180,0))))</f>
        <v>30</v>
      </c>
      <c r="G120" s="137">
        <f t="array" ref="G120">IF(ISERROR(INDEX([1]A_Yearly!H$2:H$180,MATCH($A120&amp;$B120&amp;$C120,[1]A_Yearly!$D$2:$D$180&amp;[1]A_Yearly!$E$2:$E$180&amp;[1]A_Yearly!$F$2:$F$180,0))),0,(INDEX([1]A_Yearly!H$2:H$180,MATCH($A120&amp;$B120&amp;$C120,[1]A_Yearly!$D$2:$D$180&amp;[1]A_Yearly!$E$2:$E$180&amp;[1]A_Yearly!$F$2:$F$180,0))))</f>
        <v>38</v>
      </c>
      <c r="H120" s="137">
        <f t="array" ref="H120">IF(ISERROR(INDEX([1]A_Yearly!I$2:I$180,MATCH($A120&amp;$B120&amp;$C120,[1]A_Yearly!$D$2:$D$180&amp;[1]A_Yearly!$E$2:$E$180&amp;[1]A_Yearly!$F$2:$F$180,0))),0,(INDEX([1]A_Yearly!I$2:I$180,MATCH($A120&amp;$B120&amp;$C120,[1]A_Yearly!$D$2:$D$180&amp;[1]A_Yearly!$E$2:$E$180&amp;[1]A_Yearly!$F$2:$F$180,0))))</f>
        <v>37</v>
      </c>
      <c r="I120" s="137">
        <f t="array" ref="I120">IF(ISERROR(INDEX([1]A_Yearly!J$2:J$180,MATCH($A120&amp;$B120&amp;$C120,[1]A_Yearly!$D$2:$D$180&amp;[1]A_Yearly!$E$2:$E$180&amp;[1]A_Yearly!$F$2:$F$180,0))),0,(INDEX([1]A_Yearly!J$2:J$180,MATCH($A120&amp;$B120&amp;$C120,[1]A_Yearly!$D$2:$D$180&amp;[1]A_Yearly!$E$2:$E$180&amp;[1]A_Yearly!$F$2:$F$180,0))))</f>
        <v>25</v>
      </c>
      <c r="J120" s="137">
        <f t="array" ref="J120">IF(ISERROR(INDEX([1]A_Yearly!K$2:K$180,MATCH($A120&amp;$B120&amp;$C120,[1]A_Yearly!$D$2:$D$180&amp;[1]A_Yearly!$E$2:$E$180&amp;[1]A_Yearly!$F$2:$F$180,0))),0,(INDEX([1]A_Yearly!K$2:K$180,MATCH($A120&amp;$B120&amp;$C120,[1]A_Yearly!$D$2:$D$180&amp;[1]A_Yearly!$E$2:$E$180&amp;[1]A_Yearly!$F$2:$F$180,0))))</f>
        <v>15</v>
      </c>
      <c r="K120" s="181">
        <f t="array" ref="K120">IF(ISERROR(INDEX([1]A_Yearly!L$2:L$180,MATCH($A120&amp;$B120&amp;$C120,[1]A_Yearly!$D$2:$D$180&amp;[1]A_Yearly!$E$2:$E$180&amp;[1]A_Yearly!$F$2:$F$180,0))),0,(INDEX([1]A_Yearly!L$2:L$180,MATCH($A120&amp;$B120&amp;$C120,[1]A_Yearly!$D$2:$D$180&amp;[1]A_Yearly!$E$2:$E$180&amp;[1]A_Yearly!$F$2:$F$180,0))))</f>
        <v>21</v>
      </c>
      <c r="L120" s="1"/>
      <c r="M120" s="139">
        <f>ROUND(F120*(100000/Appendix!D$19),1)</f>
        <v>905.5</v>
      </c>
      <c r="N120" s="140">
        <f>ROUND(G120*(100000/Appendix!E$19),1)</f>
        <v>1159.5999999999999</v>
      </c>
      <c r="O120" s="140">
        <f>ROUND(H120*(100000/Appendix!F$19),1)</f>
        <v>1131.5</v>
      </c>
      <c r="P120" s="140">
        <f>ROUND(I120*(100000/Appendix!G$19),1)</f>
        <v>763.6</v>
      </c>
      <c r="Q120" s="140">
        <f>ROUND(J120*(100000/Appendix!H$19),1)</f>
        <v>455.2</v>
      </c>
      <c r="R120" s="182">
        <f>ROUND(K120*(100000/Appendix!I$19),1)</f>
        <v>635.20000000000005</v>
      </c>
      <c r="S120" s="1"/>
      <c r="T120" s="1"/>
      <c r="U120" s="1"/>
      <c r="V120" s="1"/>
      <c r="W120" s="1"/>
      <c r="X120" s="1"/>
      <c r="Y120" s="1"/>
      <c r="Z120" s="1"/>
      <c r="AA120" s="1"/>
      <c r="AB120" s="1"/>
      <c r="AC120" s="1"/>
      <c r="AD120" s="1"/>
      <c r="AE120" s="1"/>
      <c r="AF120" s="1"/>
    </row>
    <row r="121" spans="1:35" x14ac:dyDescent="0.2">
      <c r="A121" s="11">
        <v>16</v>
      </c>
      <c r="B121" s="11">
        <v>1</v>
      </c>
      <c r="C121" s="11">
        <v>2</v>
      </c>
      <c r="D121" s="102"/>
      <c r="E121" s="47" t="s">
        <v>67</v>
      </c>
      <c r="F121" s="143">
        <f t="array" ref="F121">IF(ISERROR(INDEX([1]A_Yearly!G$2:G$180,MATCH($A121&amp;$B121&amp;$C121,[1]A_Yearly!$D$2:$D$180&amp;[1]A_Yearly!$E$2:$E$180&amp;[1]A_Yearly!$F$2:$F$180,0))),0,(INDEX([1]A_Yearly!G$2:G$180,MATCH($A121&amp;$B121&amp;$C121,[1]A_Yearly!$D$2:$D$180&amp;[1]A_Yearly!$E$2:$E$180&amp;[1]A_Yearly!$F$2:$F$180,0))))</f>
        <v>10</v>
      </c>
      <c r="G121" s="144">
        <f t="array" ref="G121">IF(ISERROR(INDEX([1]A_Yearly!H$2:H$180,MATCH($A121&amp;$B121&amp;$C121,[1]A_Yearly!$D$2:$D$180&amp;[1]A_Yearly!$E$2:$E$180&amp;[1]A_Yearly!$F$2:$F$180,0))),0,(INDEX([1]A_Yearly!H$2:H$180,MATCH($A121&amp;$B121&amp;$C121,[1]A_Yearly!$D$2:$D$180&amp;[1]A_Yearly!$E$2:$E$180&amp;[1]A_Yearly!$F$2:$F$180,0))))</f>
        <v>7</v>
      </c>
      <c r="H121" s="144">
        <f t="array" ref="H121">IF(ISERROR(INDEX([1]A_Yearly!I$2:I$180,MATCH($A121&amp;$B121&amp;$C121,[1]A_Yearly!$D$2:$D$180&amp;[1]A_Yearly!$E$2:$E$180&amp;[1]A_Yearly!$F$2:$F$180,0))),0,(INDEX([1]A_Yearly!I$2:I$180,MATCH($A121&amp;$B121&amp;$C121,[1]A_Yearly!$D$2:$D$180&amp;[1]A_Yearly!$E$2:$E$180&amp;[1]A_Yearly!$F$2:$F$180,0))))</f>
        <v>6</v>
      </c>
      <c r="I121" s="144">
        <f t="array" ref="I121">IF(ISERROR(INDEX([1]A_Yearly!J$2:J$180,MATCH($A121&amp;$B121&amp;$C121,[1]A_Yearly!$D$2:$D$180&amp;[1]A_Yearly!$E$2:$E$180&amp;[1]A_Yearly!$F$2:$F$180,0))),0,(INDEX([1]A_Yearly!J$2:J$180,MATCH($A121&amp;$B121&amp;$C121,[1]A_Yearly!$D$2:$D$180&amp;[1]A_Yearly!$E$2:$E$180&amp;[1]A_Yearly!$F$2:$F$180,0))))</f>
        <v>2</v>
      </c>
      <c r="J121" s="144">
        <f t="array" ref="J121">IF(ISERROR(INDEX([1]A_Yearly!K$2:K$180,MATCH($A121&amp;$B121&amp;$C121,[1]A_Yearly!$D$2:$D$180&amp;[1]A_Yearly!$E$2:$E$180&amp;[1]A_Yearly!$F$2:$F$180,0))),0,(INDEX([1]A_Yearly!K$2:K$180,MATCH($A121&amp;$B121&amp;$C121,[1]A_Yearly!$D$2:$D$180&amp;[1]A_Yearly!$E$2:$E$180&amp;[1]A_Yearly!$F$2:$F$180,0))))</f>
        <v>8</v>
      </c>
      <c r="K121" s="138">
        <f t="array" ref="K121">IF(ISERROR(INDEX([1]A_Yearly!L$2:L$180,MATCH($A121&amp;$B121&amp;$C121,[1]A_Yearly!$D$2:$D$180&amp;[1]A_Yearly!$E$2:$E$180&amp;[1]A_Yearly!$F$2:$F$180,0))),0,(INDEX([1]A_Yearly!L$2:L$180,MATCH($A121&amp;$B121&amp;$C121,[1]A_Yearly!$D$2:$D$180&amp;[1]A_Yearly!$E$2:$E$180&amp;[1]A_Yearly!$F$2:$F$180,0))))</f>
        <v>5</v>
      </c>
      <c r="L121" s="1"/>
      <c r="M121" s="145">
        <f>ROUND(F121*(100000/Appendix!D$19),1)</f>
        <v>301.8</v>
      </c>
      <c r="N121" s="146">
        <f>ROUND(G121*(100000/Appendix!E$19),1)</f>
        <v>213.6</v>
      </c>
      <c r="O121" s="146">
        <f>ROUND(H121*(100000/Appendix!F$19),1)</f>
        <v>183.5</v>
      </c>
      <c r="P121" s="146">
        <f>ROUND(I121*(100000/Appendix!G$19),1)</f>
        <v>61.1</v>
      </c>
      <c r="Q121" s="146">
        <f>ROUND(J121*(100000/Appendix!H$19),1)</f>
        <v>242.8</v>
      </c>
      <c r="R121" s="141">
        <f>ROUND(K121*(100000/Appendix!I$19),1)</f>
        <v>151.19999999999999</v>
      </c>
      <c r="S121" s="1"/>
      <c r="T121" s="1"/>
      <c r="U121" s="1"/>
      <c r="V121" s="1"/>
      <c r="W121" s="1"/>
      <c r="X121" s="1"/>
      <c r="Y121" s="1"/>
      <c r="Z121" s="1"/>
      <c r="AA121" s="1"/>
      <c r="AB121" s="1"/>
      <c r="AC121" s="1"/>
      <c r="AD121" s="1"/>
      <c r="AE121" s="1"/>
      <c r="AF121" s="1"/>
    </row>
    <row r="122" spans="1:35" x14ac:dyDescent="0.2">
      <c r="A122" s="11">
        <v>16</v>
      </c>
      <c r="B122" s="11">
        <v>1</v>
      </c>
      <c r="C122" s="11">
        <v>3</v>
      </c>
      <c r="D122" s="102"/>
      <c r="E122" s="47" t="s">
        <v>68</v>
      </c>
      <c r="F122" s="143">
        <f t="array" ref="F122">IF(ISERROR(INDEX([1]A_Yearly!G$2:G$180,MATCH($A122&amp;$B122&amp;$C122,[1]A_Yearly!$D$2:$D$180&amp;[1]A_Yearly!$E$2:$E$180&amp;[1]A_Yearly!$F$2:$F$180,0))),0,(INDEX([1]A_Yearly!G$2:G$180,MATCH($A122&amp;$B122&amp;$C122,[1]A_Yearly!$D$2:$D$180&amp;[1]A_Yearly!$E$2:$E$180&amp;[1]A_Yearly!$F$2:$F$180,0))))</f>
        <v>3</v>
      </c>
      <c r="G122" s="144">
        <f t="array" ref="G122">IF(ISERROR(INDEX([1]A_Yearly!H$2:H$180,MATCH($A122&amp;$B122&amp;$C122,[1]A_Yearly!$D$2:$D$180&amp;[1]A_Yearly!$E$2:$E$180&amp;[1]A_Yearly!$F$2:$F$180,0))),0,(INDEX([1]A_Yearly!H$2:H$180,MATCH($A122&amp;$B122&amp;$C122,[1]A_Yearly!$D$2:$D$180&amp;[1]A_Yearly!$E$2:$E$180&amp;[1]A_Yearly!$F$2:$F$180,0))))</f>
        <v>5</v>
      </c>
      <c r="H122" s="144">
        <f t="array" ref="H122">IF(ISERROR(INDEX([1]A_Yearly!I$2:I$180,MATCH($A122&amp;$B122&amp;$C122,[1]A_Yearly!$D$2:$D$180&amp;[1]A_Yearly!$E$2:$E$180&amp;[1]A_Yearly!$F$2:$F$180,0))),0,(INDEX([1]A_Yearly!I$2:I$180,MATCH($A122&amp;$B122&amp;$C122,[1]A_Yearly!$D$2:$D$180&amp;[1]A_Yearly!$E$2:$E$180&amp;[1]A_Yearly!$F$2:$F$180,0))))</f>
        <v>3</v>
      </c>
      <c r="I122" s="144">
        <f t="array" ref="I122">IF(ISERROR(INDEX([1]A_Yearly!J$2:J$180,MATCH($A122&amp;$B122&amp;$C122,[1]A_Yearly!$D$2:$D$180&amp;[1]A_Yearly!$E$2:$E$180&amp;[1]A_Yearly!$F$2:$F$180,0))),0,(INDEX([1]A_Yearly!J$2:J$180,MATCH($A122&amp;$B122&amp;$C122,[1]A_Yearly!$D$2:$D$180&amp;[1]A_Yearly!$E$2:$E$180&amp;[1]A_Yearly!$F$2:$F$180,0))))</f>
        <v>1</v>
      </c>
      <c r="J122" s="144">
        <f t="array" ref="J122">IF(ISERROR(INDEX([1]A_Yearly!K$2:K$180,MATCH($A122&amp;$B122&amp;$C122,[1]A_Yearly!$D$2:$D$180&amp;[1]A_Yearly!$E$2:$E$180&amp;[1]A_Yearly!$F$2:$F$180,0))),0,(INDEX([1]A_Yearly!K$2:K$180,MATCH($A122&amp;$B122&amp;$C122,[1]A_Yearly!$D$2:$D$180&amp;[1]A_Yearly!$E$2:$E$180&amp;[1]A_Yearly!$F$2:$F$180,0))))</f>
        <v>2</v>
      </c>
      <c r="K122" s="138">
        <f t="array" ref="K122">IF(ISERROR(INDEX([1]A_Yearly!L$2:L$180,MATCH($A122&amp;$B122&amp;$C122,[1]A_Yearly!$D$2:$D$180&amp;[1]A_Yearly!$E$2:$E$180&amp;[1]A_Yearly!$F$2:$F$180,0))),0,(INDEX([1]A_Yearly!L$2:L$180,MATCH($A122&amp;$B122&amp;$C122,[1]A_Yearly!$D$2:$D$180&amp;[1]A_Yearly!$E$2:$E$180&amp;[1]A_Yearly!$F$2:$F$180,0))))</f>
        <v>4</v>
      </c>
      <c r="L122" s="1"/>
      <c r="M122" s="145">
        <f>ROUND(F122*(100000/Appendix!D$19),1)</f>
        <v>90.6</v>
      </c>
      <c r="N122" s="146">
        <f>ROUND(G122*(100000/Appendix!E$19),1)</f>
        <v>152.6</v>
      </c>
      <c r="O122" s="146">
        <f>ROUND(H122*(100000/Appendix!F$19),1)</f>
        <v>91.7</v>
      </c>
      <c r="P122" s="146">
        <f>ROUND(I122*(100000/Appendix!G$19),1)</f>
        <v>30.5</v>
      </c>
      <c r="Q122" s="146">
        <f>ROUND(J122*(100000/Appendix!H$19),1)</f>
        <v>60.7</v>
      </c>
      <c r="R122" s="141">
        <f>ROUND(K122*(100000/Appendix!I$19),1)</f>
        <v>121</v>
      </c>
      <c r="S122" s="1"/>
      <c r="T122" s="1"/>
      <c r="U122" s="1"/>
      <c r="V122" s="1"/>
      <c r="W122" s="1"/>
      <c r="X122" s="1"/>
      <c r="Y122" s="1"/>
      <c r="Z122" s="1"/>
      <c r="AA122" s="1"/>
      <c r="AB122" s="1"/>
      <c r="AC122" s="1"/>
      <c r="AD122" s="1"/>
      <c r="AE122" s="1"/>
      <c r="AF122" s="1"/>
    </row>
    <row r="123" spans="1:35" x14ac:dyDescent="0.2">
      <c r="D123" s="104" t="s">
        <v>69</v>
      </c>
      <c r="E123" s="191"/>
      <c r="F123" s="192">
        <f>SUM(F120:F122)</f>
        <v>43</v>
      </c>
      <c r="G123" s="193">
        <f t="shared" ref="G123:K123" si="40">SUM(G120:G122)</f>
        <v>50</v>
      </c>
      <c r="H123" s="193">
        <f t="shared" si="40"/>
        <v>46</v>
      </c>
      <c r="I123" s="193">
        <f t="shared" si="40"/>
        <v>28</v>
      </c>
      <c r="J123" s="193">
        <f t="shared" si="40"/>
        <v>25</v>
      </c>
      <c r="K123" s="194">
        <f t="shared" si="40"/>
        <v>30</v>
      </c>
      <c r="L123" s="1"/>
      <c r="M123" s="195">
        <f>ROUND(F123*(100000/Appendix!D$19),1)</f>
        <v>1297.9000000000001</v>
      </c>
      <c r="N123" s="196">
        <f>ROUND(G123*(100000/Appendix!E$19),1)</f>
        <v>1525.8</v>
      </c>
      <c r="O123" s="196">
        <f>ROUND(H123*(100000/Appendix!F$19),1)</f>
        <v>1406.7</v>
      </c>
      <c r="P123" s="196">
        <f>ROUND(I123*(100000/Appendix!G$19),1)</f>
        <v>855.2</v>
      </c>
      <c r="Q123" s="196">
        <f>ROUND(J123*(100000/Appendix!H$19),1)</f>
        <v>758.7</v>
      </c>
      <c r="R123" s="215">
        <f>ROUND(K123*(100000/Appendix!I$19),1)</f>
        <v>907.4</v>
      </c>
      <c r="S123" s="1"/>
      <c r="T123" s="1"/>
      <c r="U123" s="1"/>
      <c r="V123" s="1"/>
      <c r="W123" s="1"/>
      <c r="X123" s="1"/>
      <c r="Y123" s="1"/>
      <c r="Z123" s="1"/>
      <c r="AA123" s="1"/>
      <c r="AB123" s="1"/>
      <c r="AC123" s="1"/>
      <c r="AD123" s="1"/>
      <c r="AE123" s="1"/>
      <c r="AF123" s="1"/>
    </row>
    <row r="124" spans="1:35" x14ac:dyDescent="0.2">
      <c r="A124" s="11">
        <v>16</v>
      </c>
      <c r="B124" s="11">
        <v>2</v>
      </c>
      <c r="C124" s="11">
        <v>1</v>
      </c>
      <c r="D124" s="40" t="s">
        <v>70</v>
      </c>
      <c r="E124" s="40" t="s">
        <v>66</v>
      </c>
      <c r="F124" s="136">
        <f t="array" ref="F124">IF(ISERROR(INDEX([1]A_Yearly!G$2:G$180,MATCH($A124&amp;$B124&amp;$C124,[1]A_Yearly!$D$2:$D$180&amp;[1]A_Yearly!$E$2:$E$180&amp;[1]A_Yearly!$F$2:$F$180,0))),0,(INDEX([1]A_Yearly!G$2:G$180,MATCH($A124&amp;$B124&amp;$C124,[1]A_Yearly!$D$2:$D$180&amp;[1]A_Yearly!$E$2:$E$180&amp;[1]A_Yearly!$F$2:$F$180,0))))</f>
        <v>22</v>
      </c>
      <c r="G124" s="137">
        <f t="array" ref="G124">IF(ISERROR(INDEX([1]A_Yearly!H$2:H$180,MATCH($A124&amp;$B124&amp;$C124,[1]A_Yearly!$D$2:$D$180&amp;[1]A_Yearly!$E$2:$E$180&amp;[1]A_Yearly!$F$2:$F$180,0))),0,(INDEX([1]A_Yearly!H$2:H$180,MATCH($A124&amp;$B124&amp;$C124,[1]A_Yearly!$D$2:$D$180&amp;[1]A_Yearly!$E$2:$E$180&amp;[1]A_Yearly!$F$2:$F$180,0))))</f>
        <v>33</v>
      </c>
      <c r="H124" s="137">
        <f t="array" ref="H124">IF(ISERROR(INDEX([1]A_Yearly!I$2:I$180,MATCH($A124&amp;$B124&amp;$C124,[1]A_Yearly!$D$2:$D$180&amp;[1]A_Yearly!$E$2:$E$180&amp;[1]A_Yearly!$F$2:$F$180,0))),0,(INDEX([1]A_Yearly!I$2:I$180,MATCH($A124&amp;$B124&amp;$C124,[1]A_Yearly!$D$2:$D$180&amp;[1]A_Yearly!$E$2:$E$180&amp;[1]A_Yearly!$F$2:$F$180,0))))</f>
        <v>19</v>
      </c>
      <c r="I124" s="137">
        <f t="array" ref="I124">IF(ISERROR(INDEX([1]A_Yearly!J$2:J$180,MATCH($A124&amp;$B124&amp;$C124,[1]A_Yearly!$D$2:$D$180&amp;[1]A_Yearly!$E$2:$E$180&amp;[1]A_Yearly!$F$2:$F$180,0))),0,(INDEX([1]A_Yearly!J$2:J$180,MATCH($A124&amp;$B124&amp;$C124,[1]A_Yearly!$D$2:$D$180&amp;[1]A_Yearly!$E$2:$E$180&amp;[1]A_Yearly!$F$2:$F$180,0))))</f>
        <v>24</v>
      </c>
      <c r="J124" s="137">
        <f t="array" ref="J124">IF(ISERROR(INDEX([1]A_Yearly!K$2:K$180,MATCH($A124&amp;$B124&amp;$C124,[1]A_Yearly!$D$2:$D$180&amp;[1]A_Yearly!$E$2:$E$180&amp;[1]A_Yearly!$F$2:$F$180,0))),0,(INDEX([1]A_Yearly!K$2:K$180,MATCH($A124&amp;$B124&amp;$C124,[1]A_Yearly!$D$2:$D$180&amp;[1]A_Yearly!$E$2:$E$180&amp;[1]A_Yearly!$F$2:$F$180,0))))</f>
        <v>33</v>
      </c>
      <c r="K124" s="181">
        <f t="array" ref="K124">IF(ISERROR(INDEX([1]A_Yearly!L$2:L$180,MATCH($A124&amp;$B124&amp;$C124,[1]A_Yearly!$D$2:$D$180&amp;[1]A_Yearly!$E$2:$E$180&amp;[1]A_Yearly!$F$2:$F$180,0))),0,(INDEX([1]A_Yearly!L$2:L$180,MATCH($A124&amp;$B124&amp;$C124,[1]A_Yearly!$D$2:$D$180&amp;[1]A_Yearly!$E$2:$E$180&amp;[1]A_Yearly!$F$2:$F$180,0))))</f>
        <v>14</v>
      </c>
      <c r="L124" s="1"/>
      <c r="M124" s="139">
        <f>ROUND(F124*(100000/Appendix!D$19),1)</f>
        <v>664.1</v>
      </c>
      <c r="N124" s="140">
        <f>ROUND(G124*(100000/Appendix!E$19),1)</f>
        <v>1007</v>
      </c>
      <c r="O124" s="140">
        <f>ROUND(H124*(100000/Appendix!F$19),1)</f>
        <v>581</v>
      </c>
      <c r="P124" s="140">
        <f>ROUND(I124*(100000/Appendix!G$19),1)</f>
        <v>733</v>
      </c>
      <c r="Q124" s="140">
        <f>ROUND(J124*(100000/Appendix!H$19),1)</f>
        <v>1001.5</v>
      </c>
      <c r="R124" s="182">
        <f>ROUND(K124*(100000/Appendix!I$19),1)</f>
        <v>423.5</v>
      </c>
      <c r="S124" s="1"/>
      <c r="T124" s="1"/>
      <c r="U124" s="1"/>
      <c r="V124" s="1"/>
      <c r="W124" s="1"/>
      <c r="X124" s="1"/>
      <c r="Y124" s="1"/>
      <c r="Z124" s="1"/>
      <c r="AA124" s="1"/>
      <c r="AB124" s="1"/>
      <c r="AC124" s="1"/>
      <c r="AD124" s="1"/>
      <c r="AE124" s="1"/>
      <c r="AF124" s="1"/>
    </row>
    <row r="125" spans="1:35" x14ac:dyDescent="0.2">
      <c r="A125" s="11">
        <v>16</v>
      </c>
      <c r="B125" s="11">
        <v>2</v>
      </c>
      <c r="C125" s="11">
        <v>2</v>
      </c>
      <c r="D125" s="102"/>
      <c r="E125" s="47" t="s">
        <v>67</v>
      </c>
      <c r="F125" s="143">
        <f t="array" ref="F125">IF(ISERROR(INDEX([1]A_Yearly!G$2:G$180,MATCH($A125&amp;$B125&amp;$C125,[1]A_Yearly!$D$2:$D$180&amp;[1]A_Yearly!$E$2:$E$180&amp;[1]A_Yearly!$F$2:$F$180,0))),0,(INDEX([1]A_Yearly!G$2:G$180,MATCH($A125&amp;$B125&amp;$C125,[1]A_Yearly!$D$2:$D$180&amp;[1]A_Yearly!$E$2:$E$180&amp;[1]A_Yearly!$F$2:$F$180,0))))</f>
        <v>8</v>
      </c>
      <c r="G125" s="144">
        <f t="array" ref="G125">IF(ISERROR(INDEX([1]A_Yearly!H$2:H$180,MATCH($A125&amp;$B125&amp;$C125,[1]A_Yearly!$D$2:$D$180&amp;[1]A_Yearly!$E$2:$E$180&amp;[1]A_Yearly!$F$2:$F$180,0))),0,(INDEX([1]A_Yearly!H$2:H$180,MATCH($A125&amp;$B125&amp;$C125,[1]A_Yearly!$D$2:$D$180&amp;[1]A_Yearly!$E$2:$E$180&amp;[1]A_Yearly!$F$2:$F$180,0))))</f>
        <v>8</v>
      </c>
      <c r="H125" s="144">
        <f t="array" ref="H125">IF(ISERROR(INDEX([1]A_Yearly!I$2:I$180,MATCH($A125&amp;$B125&amp;$C125,[1]A_Yearly!$D$2:$D$180&amp;[1]A_Yearly!$E$2:$E$180&amp;[1]A_Yearly!$F$2:$F$180,0))),0,(INDEX([1]A_Yearly!I$2:I$180,MATCH($A125&amp;$B125&amp;$C125,[1]A_Yearly!$D$2:$D$180&amp;[1]A_Yearly!$E$2:$E$180&amp;[1]A_Yearly!$F$2:$F$180,0))))</f>
        <v>6</v>
      </c>
      <c r="I125" s="144">
        <f t="array" ref="I125">IF(ISERROR(INDEX([1]A_Yearly!J$2:J$180,MATCH($A125&amp;$B125&amp;$C125,[1]A_Yearly!$D$2:$D$180&amp;[1]A_Yearly!$E$2:$E$180&amp;[1]A_Yearly!$F$2:$F$180,0))),0,(INDEX([1]A_Yearly!J$2:J$180,MATCH($A125&amp;$B125&amp;$C125,[1]A_Yearly!$D$2:$D$180&amp;[1]A_Yearly!$E$2:$E$180&amp;[1]A_Yearly!$F$2:$F$180,0))))</f>
        <v>3</v>
      </c>
      <c r="J125" s="144">
        <f t="array" ref="J125">IF(ISERROR(INDEX([1]A_Yearly!K$2:K$180,MATCH($A125&amp;$B125&amp;$C125,[1]A_Yearly!$D$2:$D$180&amp;[1]A_Yearly!$E$2:$E$180&amp;[1]A_Yearly!$F$2:$F$180,0))),0,(INDEX([1]A_Yearly!K$2:K$180,MATCH($A125&amp;$B125&amp;$C125,[1]A_Yearly!$D$2:$D$180&amp;[1]A_Yearly!$E$2:$E$180&amp;[1]A_Yearly!$F$2:$F$180,0))))</f>
        <v>6</v>
      </c>
      <c r="K125" s="138">
        <f t="array" ref="K125">IF(ISERROR(INDEX([1]A_Yearly!L$2:L$180,MATCH($A125&amp;$B125&amp;$C125,[1]A_Yearly!$D$2:$D$180&amp;[1]A_Yearly!$E$2:$E$180&amp;[1]A_Yearly!$F$2:$F$180,0))),0,(INDEX([1]A_Yearly!L$2:L$180,MATCH($A125&amp;$B125&amp;$C125,[1]A_Yearly!$D$2:$D$180&amp;[1]A_Yearly!$E$2:$E$180&amp;[1]A_Yearly!$F$2:$F$180,0))))</f>
        <v>5</v>
      </c>
      <c r="L125" s="1"/>
      <c r="M125" s="145">
        <f>ROUND(F125*(100000/Appendix!D$19),1)</f>
        <v>241.5</v>
      </c>
      <c r="N125" s="146">
        <f>ROUND(G125*(100000/Appendix!E$19),1)</f>
        <v>244.1</v>
      </c>
      <c r="O125" s="146">
        <f>ROUND(H125*(100000/Appendix!F$19),1)</f>
        <v>183.5</v>
      </c>
      <c r="P125" s="146">
        <f>ROUND(I125*(100000/Appendix!G$19),1)</f>
        <v>91.6</v>
      </c>
      <c r="Q125" s="146">
        <f>ROUND(J125*(100000/Appendix!H$19),1)</f>
        <v>182.1</v>
      </c>
      <c r="R125" s="141">
        <f>ROUND(K125*(100000/Appendix!I$19),1)</f>
        <v>151.19999999999999</v>
      </c>
      <c r="S125" s="1"/>
      <c r="T125" s="1"/>
      <c r="U125" s="1"/>
      <c r="V125" s="1"/>
      <c r="W125" s="1"/>
      <c r="X125" s="1"/>
      <c r="Y125" s="1"/>
      <c r="Z125" s="1"/>
      <c r="AA125" s="1"/>
      <c r="AB125" s="1"/>
      <c r="AC125" s="1"/>
      <c r="AD125" s="1"/>
      <c r="AE125" s="1"/>
      <c r="AF125" s="1"/>
    </row>
    <row r="126" spans="1:35" x14ac:dyDescent="0.2">
      <c r="A126" s="11">
        <v>16</v>
      </c>
      <c r="B126" s="11">
        <v>2</v>
      </c>
      <c r="C126" s="11">
        <v>3</v>
      </c>
      <c r="D126" s="102"/>
      <c r="E126" s="47" t="s">
        <v>68</v>
      </c>
      <c r="F126" s="143">
        <f t="array" ref="F126">IF(ISERROR(INDEX([1]A_Yearly!G$2:G$180,MATCH($A126&amp;$B126&amp;$C126,[1]A_Yearly!$D$2:$D$180&amp;[1]A_Yearly!$E$2:$E$180&amp;[1]A_Yearly!$F$2:$F$180,0))),0,(INDEX([1]A_Yearly!G$2:G$180,MATCH($A126&amp;$B126&amp;$C126,[1]A_Yearly!$D$2:$D$180&amp;[1]A_Yearly!$E$2:$E$180&amp;[1]A_Yearly!$F$2:$F$180,0))))</f>
        <v>4</v>
      </c>
      <c r="G126" s="144">
        <f t="array" ref="G126">IF(ISERROR(INDEX([1]A_Yearly!H$2:H$180,MATCH($A126&amp;$B126&amp;$C126,[1]A_Yearly!$D$2:$D$180&amp;[1]A_Yearly!$E$2:$E$180&amp;[1]A_Yearly!$F$2:$F$180,0))),0,(INDEX([1]A_Yearly!H$2:H$180,MATCH($A126&amp;$B126&amp;$C126,[1]A_Yearly!$D$2:$D$180&amp;[1]A_Yearly!$E$2:$E$180&amp;[1]A_Yearly!$F$2:$F$180,0))))</f>
        <v>10</v>
      </c>
      <c r="H126" s="144">
        <f t="array" ref="H126">IF(ISERROR(INDEX([1]A_Yearly!I$2:I$180,MATCH($A126&amp;$B126&amp;$C126,[1]A_Yearly!$D$2:$D$180&amp;[1]A_Yearly!$E$2:$E$180&amp;[1]A_Yearly!$F$2:$F$180,0))),0,(INDEX([1]A_Yearly!I$2:I$180,MATCH($A126&amp;$B126&amp;$C126,[1]A_Yearly!$D$2:$D$180&amp;[1]A_Yearly!$E$2:$E$180&amp;[1]A_Yearly!$F$2:$F$180,0))))</f>
        <v>4</v>
      </c>
      <c r="I126" s="144">
        <f t="array" ref="I126">IF(ISERROR(INDEX([1]A_Yearly!J$2:J$180,MATCH($A126&amp;$B126&amp;$C126,[1]A_Yearly!$D$2:$D$180&amp;[1]A_Yearly!$E$2:$E$180&amp;[1]A_Yearly!$F$2:$F$180,0))),0,(INDEX([1]A_Yearly!J$2:J$180,MATCH($A126&amp;$B126&amp;$C126,[1]A_Yearly!$D$2:$D$180&amp;[1]A_Yearly!$E$2:$E$180&amp;[1]A_Yearly!$F$2:$F$180,0))))</f>
        <v>5</v>
      </c>
      <c r="J126" s="144">
        <f t="array" ref="J126">IF(ISERROR(INDEX([1]A_Yearly!K$2:K$180,MATCH($A126&amp;$B126&amp;$C126,[1]A_Yearly!$D$2:$D$180&amp;[1]A_Yearly!$E$2:$E$180&amp;[1]A_Yearly!$F$2:$F$180,0))),0,(INDEX([1]A_Yearly!K$2:K$180,MATCH($A126&amp;$B126&amp;$C126,[1]A_Yearly!$D$2:$D$180&amp;[1]A_Yearly!$E$2:$E$180&amp;[1]A_Yearly!$F$2:$F$180,0))))</f>
        <v>5</v>
      </c>
      <c r="K126" s="138">
        <f t="array" ref="K126">IF(ISERROR(INDEX([1]A_Yearly!L$2:L$180,MATCH($A126&amp;$B126&amp;$C126,[1]A_Yearly!$D$2:$D$180&amp;[1]A_Yearly!$E$2:$E$180&amp;[1]A_Yearly!$F$2:$F$180,0))),0,(INDEX([1]A_Yearly!L$2:L$180,MATCH($A126&amp;$B126&amp;$C126,[1]A_Yearly!$D$2:$D$180&amp;[1]A_Yearly!$E$2:$E$180&amp;[1]A_Yearly!$F$2:$F$180,0))))</f>
        <v>5</v>
      </c>
      <c r="L126" s="1"/>
      <c r="M126" s="145">
        <f>ROUND(F126*(100000/Appendix!D$19),1)</f>
        <v>120.7</v>
      </c>
      <c r="N126" s="146">
        <f>ROUND(G126*(100000/Appendix!E$19),1)</f>
        <v>305.2</v>
      </c>
      <c r="O126" s="146">
        <f>ROUND(H126*(100000/Appendix!F$19),1)</f>
        <v>122.3</v>
      </c>
      <c r="P126" s="146">
        <f>ROUND(I126*(100000/Appendix!G$19),1)</f>
        <v>152.69999999999999</v>
      </c>
      <c r="Q126" s="146">
        <f>ROUND(J126*(100000/Appendix!H$19),1)</f>
        <v>151.69999999999999</v>
      </c>
      <c r="R126" s="141">
        <f>ROUND(K126*(100000/Appendix!I$19),1)</f>
        <v>151.19999999999999</v>
      </c>
      <c r="S126" s="1"/>
      <c r="T126" s="1"/>
      <c r="U126" s="1"/>
      <c r="V126" s="1"/>
      <c r="W126" s="1"/>
      <c r="X126" s="1"/>
      <c r="Y126" s="1"/>
      <c r="Z126" s="1"/>
      <c r="AA126" s="1"/>
      <c r="AB126" s="1"/>
      <c r="AC126" s="1"/>
      <c r="AD126" s="1"/>
      <c r="AE126" s="1"/>
      <c r="AF126" s="1"/>
    </row>
    <row r="127" spans="1:35" x14ac:dyDescent="0.2">
      <c r="D127" s="104" t="s">
        <v>71</v>
      </c>
      <c r="E127" s="191"/>
      <c r="F127" s="192">
        <f>SUM(F124:F126)</f>
        <v>34</v>
      </c>
      <c r="G127" s="193">
        <f t="shared" ref="G127:K127" si="41">SUM(G124:G126)</f>
        <v>51</v>
      </c>
      <c r="H127" s="193">
        <f t="shared" si="41"/>
        <v>29</v>
      </c>
      <c r="I127" s="193">
        <f t="shared" si="41"/>
        <v>32</v>
      </c>
      <c r="J127" s="193">
        <f t="shared" si="41"/>
        <v>44</v>
      </c>
      <c r="K127" s="194">
        <f t="shared" si="41"/>
        <v>24</v>
      </c>
      <c r="L127" s="1"/>
      <c r="M127" s="195">
        <f>ROUND(F127*(100000/Appendix!D$19),1)</f>
        <v>1026.3</v>
      </c>
      <c r="N127" s="196">
        <f>ROUND(G127*(100000/Appendix!E$19),1)</f>
        <v>1556.3</v>
      </c>
      <c r="O127" s="196">
        <f>ROUND(H127*(100000/Appendix!F$19),1)</f>
        <v>886.9</v>
      </c>
      <c r="P127" s="196">
        <f>ROUND(I127*(100000/Appendix!G$19),1)</f>
        <v>977.4</v>
      </c>
      <c r="Q127" s="196">
        <f>ROUND(J127*(100000/Appendix!H$19),1)</f>
        <v>1335.4</v>
      </c>
      <c r="R127" s="215">
        <f>ROUND(K127*(100000/Appendix!I$19),1)</f>
        <v>726</v>
      </c>
      <c r="S127" s="1"/>
      <c r="T127" s="1"/>
      <c r="U127" s="1"/>
      <c r="V127" s="1"/>
      <c r="W127" s="1"/>
      <c r="X127" s="1"/>
      <c r="Y127" s="1"/>
      <c r="Z127" s="1"/>
      <c r="AA127" s="1"/>
      <c r="AB127" s="1"/>
      <c r="AC127" s="1"/>
      <c r="AD127" s="1"/>
      <c r="AE127" s="1"/>
      <c r="AF127" s="1"/>
    </row>
    <row r="128" spans="1:35" x14ac:dyDescent="0.2">
      <c r="D128" s="110" t="s">
        <v>72</v>
      </c>
      <c r="E128" s="198"/>
      <c r="F128" s="199">
        <f>F123+F127</f>
        <v>77</v>
      </c>
      <c r="G128" s="200">
        <f t="shared" ref="G128:K128" si="42">G123+G127</f>
        <v>101</v>
      </c>
      <c r="H128" s="200">
        <f t="shared" si="42"/>
        <v>75</v>
      </c>
      <c r="I128" s="200">
        <f t="shared" si="42"/>
        <v>60</v>
      </c>
      <c r="J128" s="200">
        <f t="shared" si="42"/>
        <v>69</v>
      </c>
      <c r="K128" s="201">
        <f t="shared" si="42"/>
        <v>54</v>
      </c>
      <c r="L128" s="1"/>
      <c r="M128" s="202">
        <f>ROUND(F128*(100000/Appendix!D$19),1)</f>
        <v>2324.1999999999998</v>
      </c>
      <c r="N128" s="203">
        <f>ROUND(G128*(100000/Appendix!E$19),1)</f>
        <v>3082.1</v>
      </c>
      <c r="O128" s="203">
        <f>ROUND(H128*(100000/Appendix!F$19),1)</f>
        <v>2293.6</v>
      </c>
      <c r="P128" s="203">
        <f>ROUND(I128*(100000/Appendix!G$19),1)</f>
        <v>1832.6</v>
      </c>
      <c r="Q128" s="203">
        <f>ROUND(J128*(100000/Appendix!H$19),1)</f>
        <v>2094.1</v>
      </c>
      <c r="R128" s="204">
        <f>ROUND(K128*(100000/Appendix!I$19),1)</f>
        <v>1633.4</v>
      </c>
      <c r="S128" s="1"/>
      <c r="T128" s="1"/>
      <c r="U128" s="1"/>
      <c r="V128" s="1"/>
      <c r="W128" s="1"/>
      <c r="X128" s="1"/>
      <c r="Y128" s="1"/>
      <c r="Z128" s="1"/>
      <c r="AA128" s="1"/>
      <c r="AB128" s="1"/>
      <c r="AC128" s="1"/>
      <c r="AD128" s="1"/>
      <c r="AE128" s="1"/>
      <c r="AF128" s="1"/>
    </row>
    <row r="129" spans="1:35" x14ac:dyDescent="0.2">
      <c r="D129" s="205" t="s">
        <v>73</v>
      </c>
      <c r="E129" s="114"/>
      <c r="F129" s="206">
        <f>F120+F124</f>
        <v>52</v>
      </c>
      <c r="G129" s="207">
        <f t="shared" ref="G129:K131" si="43">G120+G124</f>
        <v>71</v>
      </c>
      <c r="H129" s="207">
        <f t="shared" si="43"/>
        <v>56</v>
      </c>
      <c r="I129" s="207">
        <f t="shared" si="43"/>
        <v>49</v>
      </c>
      <c r="J129" s="207">
        <f t="shared" si="43"/>
        <v>48</v>
      </c>
      <c r="K129" s="208">
        <f t="shared" si="43"/>
        <v>35</v>
      </c>
      <c r="L129" s="209"/>
      <c r="M129" s="210">
        <f>ROUND(F129*(100000/Appendix!D$19),1)</f>
        <v>1569.6</v>
      </c>
      <c r="N129" s="211">
        <f>ROUND(G129*(100000/Appendix!E$19),1)</f>
        <v>2166.6</v>
      </c>
      <c r="O129" s="211">
        <f>ROUND(H129*(100000/Appendix!F$19),1)</f>
        <v>1712.5</v>
      </c>
      <c r="P129" s="211">
        <f>ROUND(I129*(100000/Appendix!G$19),1)</f>
        <v>1496.6</v>
      </c>
      <c r="Q129" s="211">
        <f>ROUND(J129*(100000/Appendix!H$19),1)</f>
        <v>1456.8</v>
      </c>
      <c r="R129" s="212">
        <f>ROUND(K129*(100000/Appendix!I$19),1)</f>
        <v>1058.7</v>
      </c>
      <c r="S129" s="1"/>
      <c r="T129" s="1"/>
      <c r="U129" s="1"/>
      <c r="V129" s="1"/>
      <c r="W129" s="1"/>
      <c r="X129" s="1"/>
      <c r="Y129" s="1"/>
      <c r="Z129" s="1"/>
      <c r="AA129" s="1"/>
      <c r="AB129" s="1"/>
      <c r="AC129" s="1"/>
      <c r="AD129" s="1"/>
      <c r="AE129" s="1"/>
      <c r="AF129" s="1"/>
      <c r="AG129" s="1"/>
      <c r="AH129" s="1"/>
      <c r="AI129" s="1"/>
    </row>
    <row r="130" spans="1:35" x14ac:dyDescent="0.2">
      <c r="D130" s="205" t="s">
        <v>74</v>
      </c>
      <c r="E130" s="114"/>
      <c r="F130" s="206">
        <f>F121+F125</f>
        <v>18</v>
      </c>
      <c r="G130" s="207">
        <f t="shared" si="43"/>
        <v>15</v>
      </c>
      <c r="H130" s="207">
        <f t="shared" si="43"/>
        <v>12</v>
      </c>
      <c r="I130" s="207">
        <f t="shared" si="43"/>
        <v>5</v>
      </c>
      <c r="J130" s="207">
        <f t="shared" si="43"/>
        <v>14</v>
      </c>
      <c r="K130" s="208">
        <f t="shared" si="43"/>
        <v>10</v>
      </c>
      <c r="L130" s="209"/>
      <c r="M130" s="210">
        <f>ROUND(F130*(100000/Appendix!D$19),1)</f>
        <v>543.29999999999995</v>
      </c>
      <c r="N130" s="211">
        <f>ROUND(G130*(100000/Appendix!E$19),1)</f>
        <v>457.7</v>
      </c>
      <c r="O130" s="211">
        <f>ROUND(H130*(100000/Appendix!F$19),1)</f>
        <v>367</v>
      </c>
      <c r="P130" s="211">
        <f>ROUND(I130*(100000/Appendix!G$19),1)</f>
        <v>152.69999999999999</v>
      </c>
      <c r="Q130" s="211">
        <f>ROUND(J130*(100000/Appendix!H$19),1)</f>
        <v>424.9</v>
      </c>
      <c r="R130" s="212">
        <f>ROUND(K130*(100000/Appendix!I$19),1)</f>
        <v>302.5</v>
      </c>
      <c r="S130" s="1"/>
      <c r="T130" s="1"/>
      <c r="U130" s="1"/>
      <c r="V130" s="1"/>
      <c r="W130" s="1"/>
      <c r="X130" s="1"/>
      <c r="Y130" s="1"/>
      <c r="Z130" s="1"/>
      <c r="AA130" s="1"/>
      <c r="AB130" s="1"/>
      <c r="AC130" s="1"/>
      <c r="AD130" s="1"/>
      <c r="AE130" s="1"/>
      <c r="AF130" s="1"/>
      <c r="AG130" s="1"/>
      <c r="AH130" s="1"/>
      <c r="AI130" s="1"/>
    </row>
    <row r="131" spans="1:35" x14ac:dyDescent="0.2">
      <c r="D131" s="205" t="s">
        <v>75</v>
      </c>
      <c r="E131" s="114"/>
      <c r="F131" s="206">
        <f>F122+F126</f>
        <v>7</v>
      </c>
      <c r="G131" s="207">
        <f t="shared" si="43"/>
        <v>15</v>
      </c>
      <c r="H131" s="207">
        <f t="shared" si="43"/>
        <v>7</v>
      </c>
      <c r="I131" s="207">
        <f t="shared" si="43"/>
        <v>6</v>
      </c>
      <c r="J131" s="207">
        <f t="shared" si="43"/>
        <v>7</v>
      </c>
      <c r="K131" s="208">
        <f t="shared" si="43"/>
        <v>9</v>
      </c>
      <c r="L131" s="209"/>
      <c r="M131" s="210">
        <f>ROUND(F131*(100000/Appendix!D$19),1)</f>
        <v>211.3</v>
      </c>
      <c r="N131" s="211">
        <f>ROUND(G131*(100000/Appendix!E$19),1)</f>
        <v>457.7</v>
      </c>
      <c r="O131" s="211">
        <f>ROUND(H131*(100000/Appendix!F$19),1)</f>
        <v>214.1</v>
      </c>
      <c r="P131" s="211">
        <f>ROUND(I131*(100000/Appendix!G$19),1)</f>
        <v>183.3</v>
      </c>
      <c r="Q131" s="211">
        <f>ROUND(J131*(100000/Appendix!H$19),1)</f>
        <v>212.4</v>
      </c>
      <c r="R131" s="212">
        <f>ROUND(K131*(100000/Appendix!I$19),1)</f>
        <v>272.2</v>
      </c>
      <c r="S131" s="1"/>
      <c r="T131" s="1"/>
      <c r="U131" s="1"/>
      <c r="V131" s="1"/>
      <c r="W131" s="1"/>
      <c r="X131" s="1"/>
      <c r="Y131" s="1"/>
      <c r="Z131" s="1"/>
      <c r="AA131" s="1"/>
      <c r="AB131" s="1"/>
      <c r="AC131" s="1"/>
      <c r="AD131" s="1"/>
      <c r="AE131" s="1"/>
      <c r="AF131" s="1"/>
      <c r="AG131" s="1"/>
      <c r="AH131" s="1"/>
      <c r="AI131" s="1"/>
    </row>
    <row r="132" spans="1:35" x14ac:dyDescent="0.2">
      <c r="D132" s="121" t="s">
        <v>76</v>
      </c>
      <c r="E132" s="122"/>
      <c r="F132" s="121">
        <f>F123/F128</f>
        <v>0.55844155844155841</v>
      </c>
      <c r="G132" s="213">
        <f t="shared" ref="G132:K132" si="44">G123/G128</f>
        <v>0.49504950495049505</v>
      </c>
      <c r="H132" s="213">
        <f t="shared" si="44"/>
        <v>0.61333333333333329</v>
      </c>
      <c r="I132" s="213">
        <f t="shared" si="44"/>
        <v>0.46666666666666667</v>
      </c>
      <c r="J132" s="213">
        <f t="shared" si="44"/>
        <v>0.36231884057971014</v>
      </c>
      <c r="K132" s="214">
        <f t="shared" si="44"/>
        <v>0.55555555555555558</v>
      </c>
      <c r="L132" s="1"/>
      <c r="S132" s="1"/>
      <c r="T132" s="1"/>
      <c r="U132" s="1"/>
      <c r="V132" s="1"/>
      <c r="W132" s="1"/>
      <c r="X132" s="1"/>
      <c r="Y132" s="1"/>
      <c r="Z132" s="1"/>
      <c r="AA132" s="1"/>
      <c r="AB132" s="1"/>
      <c r="AC132" s="1"/>
      <c r="AD132" s="1"/>
      <c r="AE132" s="1"/>
      <c r="AF132" s="1"/>
      <c r="AG132" s="1"/>
      <c r="AH132" s="1"/>
      <c r="AI132" s="1"/>
    </row>
    <row r="133" spans="1:35" x14ac:dyDescent="0.2">
      <c r="D133" s="121" t="s">
        <v>77</v>
      </c>
      <c r="E133" s="122"/>
      <c r="F133" s="121">
        <f>(F120+F124)/F128</f>
        <v>0.67532467532467533</v>
      </c>
      <c r="G133" s="213">
        <f t="shared" ref="G133:K133" si="45">(G120+G124)/G128</f>
        <v>0.70297029702970293</v>
      </c>
      <c r="H133" s="213">
        <f t="shared" si="45"/>
        <v>0.7466666666666667</v>
      </c>
      <c r="I133" s="213">
        <f t="shared" si="45"/>
        <v>0.81666666666666665</v>
      </c>
      <c r="J133" s="213">
        <f t="shared" si="45"/>
        <v>0.69565217391304346</v>
      </c>
      <c r="K133" s="214">
        <f t="shared" si="45"/>
        <v>0.64814814814814814</v>
      </c>
      <c r="L133" s="1"/>
      <c r="S133" s="1"/>
      <c r="T133" s="1"/>
      <c r="U133" s="1"/>
      <c r="V133" s="1"/>
      <c r="W133" s="1"/>
      <c r="X133" s="1"/>
      <c r="Y133" s="1"/>
      <c r="Z133" s="1"/>
      <c r="AA133" s="1"/>
      <c r="AB133" s="1"/>
      <c r="AC133" s="1"/>
      <c r="AD133" s="1"/>
      <c r="AE133" s="1"/>
      <c r="AF133" s="1"/>
      <c r="AG133" s="1"/>
      <c r="AH133" s="1"/>
      <c r="AI133" s="1"/>
    </row>
    <row r="134" spans="1:35" x14ac:dyDescent="0.2">
      <c r="D134" s="75" t="str">
        <f>$D$20</f>
        <v>Data extracted from PROMIS on 01/06/2022</v>
      </c>
      <c r="L134" s="1"/>
    </row>
    <row r="136" spans="1:35" s="29" customFormat="1" ht="12.75" customHeight="1" x14ac:dyDescent="0.25">
      <c r="D136" s="33" t="s">
        <v>121</v>
      </c>
    </row>
    <row r="137" spans="1:35" s="29" customFormat="1" ht="13.5" customHeight="1" x14ac:dyDescent="0.25">
      <c r="D137" s="33" t="str">
        <f>$D$4</f>
        <v>Data for the 12 months ending in April, 2017 to 2022</v>
      </c>
      <c r="M137" s="131" t="s">
        <v>86</v>
      </c>
    </row>
    <row r="138" spans="1:35" x14ac:dyDescent="0.2">
      <c r="D138" s="35" t="s">
        <v>63</v>
      </c>
      <c r="E138" s="35" t="s">
        <v>64</v>
      </c>
      <c r="F138" s="132" t="str">
        <f>$F$5</f>
        <v>2017</v>
      </c>
      <c r="G138" s="133" t="str">
        <f>$G$5</f>
        <v>2018</v>
      </c>
      <c r="H138" s="133" t="str">
        <f>$H$5</f>
        <v>2019</v>
      </c>
      <c r="I138" s="133" t="str">
        <f>$I$5</f>
        <v>2020</v>
      </c>
      <c r="J138" s="133" t="str">
        <f>$J$5</f>
        <v>2021</v>
      </c>
      <c r="K138" s="186" t="str">
        <f>$K$5</f>
        <v>2022</v>
      </c>
      <c r="L138" s="1"/>
      <c r="M138" s="132" t="str">
        <f>$F$5</f>
        <v>2017</v>
      </c>
      <c r="N138" s="133" t="str">
        <f>$G$5</f>
        <v>2018</v>
      </c>
      <c r="O138" s="133" t="str">
        <f>$H$5</f>
        <v>2019</v>
      </c>
      <c r="P138" s="133" t="str">
        <f>$I$5</f>
        <v>2020</v>
      </c>
      <c r="Q138" s="133" t="str">
        <f>$J$5</f>
        <v>2021</v>
      </c>
      <c r="R138" s="186" t="str">
        <f>$K$5</f>
        <v>2022</v>
      </c>
      <c r="S138" s="1"/>
      <c r="T138" s="1"/>
      <c r="U138" s="1"/>
      <c r="V138" s="1"/>
      <c r="W138" s="1"/>
      <c r="X138" s="1"/>
      <c r="Y138" s="1"/>
      <c r="Z138" s="1"/>
      <c r="AA138" s="1"/>
      <c r="AB138" s="1"/>
      <c r="AC138" s="1"/>
      <c r="AD138" s="1"/>
      <c r="AE138" s="1"/>
      <c r="AF138" s="1"/>
    </row>
    <row r="139" spans="1:35" x14ac:dyDescent="0.2">
      <c r="A139" s="11">
        <v>17</v>
      </c>
      <c r="B139" s="11">
        <v>1</v>
      </c>
      <c r="C139" s="11">
        <v>1</v>
      </c>
      <c r="D139" s="40" t="s">
        <v>65</v>
      </c>
      <c r="E139" s="40" t="s">
        <v>66</v>
      </c>
      <c r="F139" s="136">
        <f t="array" ref="F139">IF(ISERROR(INDEX([1]A_Yearly!G$2:G$180,MATCH($A139&amp;$B139&amp;$C139,[1]A_Yearly!$D$2:$D$180&amp;[1]A_Yearly!$E$2:$E$180&amp;[1]A_Yearly!$F$2:$F$180,0))),0,(INDEX([1]A_Yearly!G$2:G$180,MATCH($A139&amp;$B139&amp;$C139,[1]A_Yearly!$D$2:$D$180&amp;[1]A_Yearly!$E$2:$E$180&amp;[1]A_Yearly!$F$2:$F$180,0))))</f>
        <v>550</v>
      </c>
      <c r="G139" s="137">
        <f t="array" ref="G139">IF(ISERROR(INDEX([1]A_Yearly!H$2:H$180,MATCH($A139&amp;$B139&amp;$C139,[1]A_Yearly!$D$2:$D$180&amp;[1]A_Yearly!$E$2:$E$180&amp;[1]A_Yearly!$F$2:$F$180,0))),0,(INDEX([1]A_Yearly!H$2:H$180,MATCH($A139&amp;$B139&amp;$C139,[1]A_Yearly!$D$2:$D$180&amp;[1]A_Yearly!$E$2:$E$180&amp;[1]A_Yearly!$F$2:$F$180,0))))</f>
        <v>638</v>
      </c>
      <c r="H139" s="137">
        <f t="array" ref="H139">IF(ISERROR(INDEX([1]A_Yearly!I$2:I$180,MATCH($A139&amp;$B139&amp;$C139,[1]A_Yearly!$D$2:$D$180&amp;[1]A_Yearly!$E$2:$E$180&amp;[1]A_Yearly!$F$2:$F$180,0))),0,(INDEX([1]A_Yearly!I$2:I$180,MATCH($A139&amp;$B139&amp;$C139,[1]A_Yearly!$D$2:$D$180&amp;[1]A_Yearly!$E$2:$E$180&amp;[1]A_Yearly!$F$2:$F$180,0))))</f>
        <v>584</v>
      </c>
      <c r="I139" s="137">
        <f t="array" ref="I139">IF(ISERROR(INDEX([1]A_Yearly!J$2:J$180,MATCH($A139&amp;$B139&amp;$C139,[1]A_Yearly!$D$2:$D$180&amp;[1]A_Yearly!$E$2:$E$180&amp;[1]A_Yearly!$F$2:$F$180,0))),0,(INDEX([1]A_Yearly!J$2:J$180,MATCH($A139&amp;$B139&amp;$C139,[1]A_Yearly!$D$2:$D$180&amp;[1]A_Yearly!$E$2:$E$180&amp;[1]A_Yearly!$F$2:$F$180,0))))</f>
        <v>459</v>
      </c>
      <c r="J139" s="137">
        <f t="array" ref="J139">IF(ISERROR(INDEX([1]A_Yearly!K$2:K$180,MATCH($A139&amp;$B139&amp;$C139,[1]A_Yearly!$D$2:$D$180&amp;[1]A_Yearly!$E$2:$E$180&amp;[1]A_Yearly!$F$2:$F$180,0))),0,(INDEX([1]A_Yearly!K$2:K$180,MATCH($A139&amp;$B139&amp;$C139,[1]A_Yearly!$D$2:$D$180&amp;[1]A_Yearly!$E$2:$E$180&amp;[1]A_Yearly!$F$2:$F$180,0))))</f>
        <v>777</v>
      </c>
      <c r="K139" s="181">
        <f t="array" ref="K139">IF(ISERROR(INDEX([1]A_Yearly!L$2:L$180,MATCH($A139&amp;$B139&amp;$C139,[1]A_Yearly!$D$2:$D$180&amp;[1]A_Yearly!$E$2:$E$180&amp;[1]A_Yearly!$F$2:$F$180,0))),0,(INDEX([1]A_Yearly!L$2:L$180,MATCH($A139&amp;$B139&amp;$C139,[1]A_Yearly!$D$2:$D$180&amp;[1]A_Yearly!$E$2:$E$180&amp;[1]A_Yearly!$F$2:$F$180,0))))</f>
        <v>652</v>
      </c>
      <c r="L139" s="1"/>
      <c r="M139" s="139">
        <f>ROUND(F139*(100000/Appendix!D$20),1)</f>
        <v>686.4</v>
      </c>
      <c r="N139" s="140">
        <f>ROUND(G139*(100000/Appendix!E$20),1)</f>
        <v>797.1</v>
      </c>
      <c r="O139" s="140">
        <f>ROUND(H139*(100000/Appendix!F$20),1)</f>
        <v>728.9</v>
      </c>
      <c r="P139" s="140">
        <f>ROUND(I139*(100000/Appendix!G$20),1)</f>
        <v>572.20000000000005</v>
      </c>
      <c r="Q139" s="140">
        <f>ROUND(J139*(100000/Appendix!H$20),1)</f>
        <v>966.5</v>
      </c>
      <c r="R139" s="182">
        <f>ROUND(K139*(100000/Appendix!I$20),1)</f>
        <v>809.9</v>
      </c>
      <c r="S139" s="1"/>
      <c r="T139" s="1"/>
      <c r="U139" s="1"/>
      <c r="V139" s="1"/>
      <c r="W139" s="1"/>
      <c r="X139" s="1"/>
      <c r="Y139" s="1"/>
      <c r="Z139" s="1"/>
      <c r="AA139" s="1"/>
      <c r="AB139" s="1"/>
      <c r="AC139" s="1"/>
      <c r="AD139" s="1"/>
      <c r="AE139" s="1"/>
      <c r="AF139" s="1"/>
    </row>
    <row r="140" spans="1:35" x14ac:dyDescent="0.2">
      <c r="A140" s="11">
        <v>17</v>
      </c>
      <c r="B140" s="11">
        <v>1</v>
      </c>
      <c r="C140" s="11">
        <v>2</v>
      </c>
      <c r="D140" s="102"/>
      <c r="E140" s="47" t="s">
        <v>67</v>
      </c>
      <c r="F140" s="143">
        <f t="array" ref="F140">IF(ISERROR(INDEX([1]A_Yearly!G$2:G$180,MATCH($A140&amp;$B140&amp;$C140,[1]A_Yearly!$D$2:$D$180&amp;[1]A_Yearly!$E$2:$E$180&amp;[1]A_Yearly!$F$2:$F$180,0))),0,(INDEX([1]A_Yearly!G$2:G$180,MATCH($A140&amp;$B140&amp;$C140,[1]A_Yearly!$D$2:$D$180&amp;[1]A_Yearly!$E$2:$E$180&amp;[1]A_Yearly!$F$2:$F$180,0))))</f>
        <v>779</v>
      </c>
      <c r="G140" s="144">
        <f t="array" ref="G140">IF(ISERROR(INDEX([1]A_Yearly!H$2:H$180,MATCH($A140&amp;$B140&amp;$C140,[1]A_Yearly!$D$2:$D$180&amp;[1]A_Yearly!$E$2:$E$180&amp;[1]A_Yearly!$F$2:$F$180,0))),0,(INDEX([1]A_Yearly!H$2:H$180,MATCH($A140&amp;$B140&amp;$C140,[1]A_Yearly!$D$2:$D$180&amp;[1]A_Yearly!$E$2:$E$180&amp;[1]A_Yearly!$F$2:$F$180,0))))</f>
        <v>742</v>
      </c>
      <c r="H140" s="144">
        <f t="array" ref="H140">IF(ISERROR(INDEX([1]A_Yearly!I$2:I$180,MATCH($A140&amp;$B140&amp;$C140,[1]A_Yearly!$D$2:$D$180&amp;[1]A_Yearly!$E$2:$E$180&amp;[1]A_Yearly!$F$2:$F$180,0))),0,(INDEX([1]A_Yearly!I$2:I$180,MATCH($A140&amp;$B140&amp;$C140,[1]A_Yearly!$D$2:$D$180&amp;[1]A_Yearly!$E$2:$E$180&amp;[1]A_Yearly!$F$2:$F$180,0))))</f>
        <v>685</v>
      </c>
      <c r="I140" s="144">
        <f t="array" ref="I140">IF(ISERROR(INDEX([1]A_Yearly!J$2:J$180,MATCH($A140&amp;$B140&amp;$C140,[1]A_Yearly!$D$2:$D$180&amp;[1]A_Yearly!$E$2:$E$180&amp;[1]A_Yearly!$F$2:$F$180,0))),0,(INDEX([1]A_Yearly!J$2:J$180,MATCH($A140&amp;$B140&amp;$C140,[1]A_Yearly!$D$2:$D$180&amp;[1]A_Yearly!$E$2:$E$180&amp;[1]A_Yearly!$F$2:$F$180,0))))</f>
        <v>749</v>
      </c>
      <c r="J140" s="144">
        <f t="array" ref="J140">IF(ISERROR(INDEX([1]A_Yearly!K$2:K$180,MATCH($A140&amp;$B140&amp;$C140,[1]A_Yearly!$D$2:$D$180&amp;[1]A_Yearly!$E$2:$E$180&amp;[1]A_Yearly!$F$2:$F$180,0))),0,(INDEX([1]A_Yearly!K$2:K$180,MATCH($A140&amp;$B140&amp;$C140,[1]A_Yearly!$D$2:$D$180&amp;[1]A_Yearly!$E$2:$E$180&amp;[1]A_Yearly!$F$2:$F$180,0))))</f>
        <v>866</v>
      </c>
      <c r="K140" s="138">
        <f t="array" ref="K140">IF(ISERROR(INDEX([1]A_Yearly!L$2:L$180,MATCH($A140&amp;$B140&amp;$C140,[1]A_Yearly!$D$2:$D$180&amp;[1]A_Yearly!$E$2:$E$180&amp;[1]A_Yearly!$F$2:$F$180,0))),0,(INDEX([1]A_Yearly!L$2:L$180,MATCH($A140&amp;$B140&amp;$C140,[1]A_Yearly!$D$2:$D$180&amp;[1]A_Yearly!$E$2:$E$180&amp;[1]A_Yearly!$F$2:$F$180,0))))</f>
        <v>793</v>
      </c>
      <c r="L140" s="1"/>
      <c r="M140" s="145">
        <f>ROUND(F140*(100000/Appendix!D$20),1)</f>
        <v>972.1</v>
      </c>
      <c r="N140" s="146">
        <f>ROUND(G140*(100000/Appendix!E$20),1)</f>
        <v>927</v>
      </c>
      <c r="O140" s="146">
        <f>ROUND(H140*(100000/Appendix!F$20),1)</f>
        <v>855</v>
      </c>
      <c r="P140" s="146">
        <f>ROUND(I140*(100000/Appendix!G$20),1)</f>
        <v>933.8</v>
      </c>
      <c r="Q140" s="146">
        <f>ROUND(J140*(100000/Appendix!H$20),1)</f>
        <v>1077.2</v>
      </c>
      <c r="R140" s="141">
        <f>ROUND(K140*(100000/Appendix!I$20),1)</f>
        <v>985</v>
      </c>
      <c r="S140" s="1"/>
      <c r="T140" s="1"/>
      <c r="U140" s="1"/>
      <c r="V140" s="1"/>
      <c r="W140" s="1"/>
      <c r="X140" s="1"/>
      <c r="Y140" s="1"/>
      <c r="Z140" s="1"/>
      <c r="AA140" s="1"/>
      <c r="AB140" s="1"/>
      <c r="AC140" s="1"/>
      <c r="AD140" s="1"/>
      <c r="AE140" s="1"/>
      <c r="AF140" s="1"/>
    </row>
    <row r="141" spans="1:35" x14ac:dyDescent="0.2">
      <c r="A141" s="11">
        <v>17</v>
      </c>
      <c r="B141" s="11">
        <v>1</v>
      </c>
      <c r="C141" s="11">
        <v>3</v>
      </c>
      <c r="D141" s="102"/>
      <c r="E141" s="47" t="s">
        <v>68</v>
      </c>
      <c r="F141" s="143">
        <f t="array" ref="F141">IF(ISERROR(INDEX([1]A_Yearly!G$2:G$180,MATCH($A141&amp;$B141&amp;$C141,[1]A_Yearly!$D$2:$D$180&amp;[1]A_Yearly!$E$2:$E$180&amp;[1]A_Yearly!$F$2:$F$180,0))),0,(INDEX([1]A_Yearly!G$2:G$180,MATCH($A141&amp;$B141&amp;$C141,[1]A_Yearly!$D$2:$D$180&amp;[1]A_Yearly!$E$2:$E$180&amp;[1]A_Yearly!$F$2:$F$180,0))))</f>
        <v>178</v>
      </c>
      <c r="G141" s="144">
        <f t="array" ref="G141">IF(ISERROR(INDEX([1]A_Yearly!H$2:H$180,MATCH($A141&amp;$B141&amp;$C141,[1]A_Yearly!$D$2:$D$180&amp;[1]A_Yearly!$E$2:$E$180&amp;[1]A_Yearly!$F$2:$F$180,0))),0,(INDEX([1]A_Yearly!H$2:H$180,MATCH($A141&amp;$B141&amp;$C141,[1]A_Yearly!$D$2:$D$180&amp;[1]A_Yearly!$E$2:$E$180&amp;[1]A_Yearly!$F$2:$F$180,0))))</f>
        <v>174</v>
      </c>
      <c r="H141" s="144">
        <f t="array" ref="H141">IF(ISERROR(INDEX([1]A_Yearly!I$2:I$180,MATCH($A141&amp;$B141&amp;$C141,[1]A_Yearly!$D$2:$D$180&amp;[1]A_Yearly!$E$2:$E$180&amp;[1]A_Yearly!$F$2:$F$180,0))),0,(INDEX([1]A_Yearly!I$2:I$180,MATCH($A141&amp;$B141&amp;$C141,[1]A_Yearly!$D$2:$D$180&amp;[1]A_Yearly!$E$2:$E$180&amp;[1]A_Yearly!$F$2:$F$180,0))))</f>
        <v>204</v>
      </c>
      <c r="I141" s="144">
        <f t="array" ref="I141">IF(ISERROR(INDEX([1]A_Yearly!J$2:J$180,MATCH($A141&amp;$B141&amp;$C141,[1]A_Yearly!$D$2:$D$180&amp;[1]A_Yearly!$E$2:$E$180&amp;[1]A_Yearly!$F$2:$F$180,0))),0,(INDEX([1]A_Yearly!J$2:J$180,MATCH($A141&amp;$B141&amp;$C141,[1]A_Yearly!$D$2:$D$180&amp;[1]A_Yearly!$E$2:$E$180&amp;[1]A_Yearly!$F$2:$F$180,0))))</f>
        <v>220</v>
      </c>
      <c r="J141" s="144">
        <f t="array" ref="J141">IF(ISERROR(INDEX([1]A_Yearly!K$2:K$180,MATCH($A141&amp;$B141&amp;$C141,[1]A_Yearly!$D$2:$D$180&amp;[1]A_Yearly!$E$2:$E$180&amp;[1]A_Yearly!$F$2:$F$180,0))),0,(INDEX([1]A_Yearly!K$2:K$180,MATCH($A141&amp;$B141&amp;$C141,[1]A_Yearly!$D$2:$D$180&amp;[1]A_Yearly!$E$2:$E$180&amp;[1]A_Yearly!$F$2:$F$180,0))))</f>
        <v>203</v>
      </c>
      <c r="K141" s="138">
        <f t="array" ref="K141">IF(ISERROR(INDEX([1]A_Yearly!L$2:L$180,MATCH($A141&amp;$B141&amp;$C141,[1]A_Yearly!$D$2:$D$180&amp;[1]A_Yearly!$E$2:$E$180&amp;[1]A_Yearly!$F$2:$F$180,0))),0,(INDEX([1]A_Yearly!L$2:L$180,MATCH($A141&amp;$B141&amp;$C141,[1]A_Yearly!$D$2:$D$180&amp;[1]A_Yearly!$E$2:$E$180&amp;[1]A_Yearly!$F$2:$F$180,0))))</f>
        <v>352</v>
      </c>
      <c r="L141" s="1"/>
      <c r="M141" s="145">
        <f>ROUND(F141*(100000/Appendix!D$20),1)</f>
        <v>222.1</v>
      </c>
      <c r="N141" s="146">
        <f>ROUND(G141*(100000/Appendix!E$20),1)</f>
        <v>217.4</v>
      </c>
      <c r="O141" s="146">
        <f>ROUND(H141*(100000/Appendix!F$20),1)</f>
        <v>254.6</v>
      </c>
      <c r="P141" s="146">
        <f>ROUND(I141*(100000/Appendix!G$20),1)</f>
        <v>274.3</v>
      </c>
      <c r="Q141" s="146">
        <f>ROUND(J141*(100000/Appendix!H$20),1)</f>
        <v>252.5</v>
      </c>
      <c r="R141" s="141">
        <f>ROUND(K141*(100000/Appendix!I$20),1)</f>
        <v>437.2</v>
      </c>
      <c r="S141" s="1"/>
      <c r="T141" s="1"/>
      <c r="U141" s="1"/>
      <c r="V141" s="1"/>
      <c r="W141" s="1"/>
      <c r="X141" s="1"/>
      <c r="Y141" s="1"/>
      <c r="Z141" s="1"/>
      <c r="AA141" s="1"/>
      <c r="AB141" s="1"/>
      <c r="AC141" s="1"/>
      <c r="AD141" s="1"/>
      <c r="AE141" s="1"/>
      <c r="AF141" s="1"/>
    </row>
    <row r="142" spans="1:35" x14ac:dyDescent="0.2">
      <c r="D142" s="104" t="s">
        <v>69</v>
      </c>
      <c r="E142" s="191"/>
      <c r="F142" s="192">
        <f>SUM(F139:F141)</f>
        <v>1507</v>
      </c>
      <c r="G142" s="193">
        <f t="shared" ref="G142:K142" si="46">SUM(G139:G141)</f>
        <v>1554</v>
      </c>
      <c r="H142" s="193">
        <f t="shared" si="46"/>
        <v>1473</v>
      </c>
      <c r="I142" s="193">
        <f t="shared" si="46"/>
        <v>1428</v>
      </c>
      <c r="J142" s="193">
        <f t="shared" si="46"/>
        <v>1846</v>
      </c>
      <c r="K142" s="194">
        <f t="shared" si="46"/>
        <v>1797</v>
      </c>
      <c r="L142" s="1"/>
      <c r="M142" s="195">
        <f>ROUND(F142*(100000/Appendix!D$20),1)</f>
        <v>1880.6</v>
      </c>
      <c r="N142" s="196">
        <f>ROUND(G142*(100000/Appendix!E$20),1)</f>
        <v>1941.4</v>
      </c>
      <c r="O142" s="196">
        <f>ROUND(H142*(100000/Appendix!F$20),1)</f>
        <v>1838.6</v>
      </c>
      <c r="P142" s="196">
        <f>ROUND(I142*(100000/Appendix!G$20),1)</f>
        <v>1780.3</v>
      </c>
      <c r="Q142" s="196">
        <f>ROUND(J142*(100000/Appendix!H$20),1)</f>
        <v>2296.3000000000002</v>
      </c>
      <c r="R142" s="215">
        <f>ROUND(K142*(100000/Appendix!I$20),1)</f>
        <v>2232.1</v>
      </c>
      <c r="S142" s="1"/>
      <c r="T142" s="1"/>
      <c r="U142" s="1"/>
      <c r="V142" s="1"/>
      <c r="W142" s="1"/>
      <c r="X142" s="1"/>
      <c r="Y142" s="1"/>
      <c r="Z142" s="1"/>
      <c r="AA142" s="1"/>
      <c r="AB142" s="1"/>
      <c r="AC142" s="1"/>
      <c r="AD142" s="1"/>
      <c r="AE142" s="1"/>
      <c r="AF142" s="1"/>
    </row>
    <row r="143" spans="1:35" x14ac:dyDescent="0.2">
      <c r="A143" s="11">
        <v>17</v>
      </c>
      <c r="B143" s="11">
        <v>2</v>
      </c>
      <c r="C143" s="11">
        <v>1</v>
      </c>
      <c r="D143" s="40" t="s">
        <v>70</v>
      </c>
      <c r="E143" s="40" t="s">
        <v>66</v>
      </c>
      <c r="F143" s="136">
        <f t="array" ref="F143">IF(ISERROR(INDEX([1]A_Yearly!G$2:G$180,MATCH($A143&amp;$B143&amp;$C143,[1]A_Yearly!$D$2:$D$180&amp;[1]A_Yearly!$E$2:$E$180&amp;[1]A_Yearly!$F$2:$F$180,0))),0,(INDEX([1]A_Yearly!G$2:G$180,MATCH($A143&amp;$B143&amp;$C143,[1]A_Yearly!$D$2:$D$180&amp;[1]A_Yearly!$E$2:$E$180&amp;[1]A_Yearly!$F$2:$F$180,0))))</f>
        <v>174</v>
      </c>
      <c r="G143" s="137">
        <f t="array" ref="G143">IF(ISERROR(INDEX([1]A_Yearly!H$2:H$180,MATCH($A143&amp;$B143&amp;$C143,[1]A_Yearly!$D$2:$D$180&amp;[1]A_Yearly!$E$2:$E$180&amp;[1]A_Yearly!$F$2:$F$180,0))),0,(INDEX([1]A_Yearly!H$2:H$180,MATCH($A143&amp;$B143&amp;$C143,[1]A_Yearly!$D$2:$D$180&amp;[1]A_Yearly!$E$2:$E$180&amp;[1]A_Yearly!$F$2:$F$180,0))))</f>
        <v>195</v>
      </c>
      <c r="H143" s="137">
        <f t="array" ref="H143">IF(ISERROR(INDEX([1]A_Yearly!I$2:I$180,MATCH($A143&amp;$B143&amp;$C143,[1]A_Yearly!$D$2:$D$180&amp;[1]A_Yearly!$E$2:$E$180&amp;[1]A_Yearly!$F$2:$F$180,0))),0,(INDEX([1]A_Yearly!I$2:I$180,MATCH($A143&amp;$B143&amp;$C143,[1]A_Yearly!$D$2:$D$180&amp;[1]A_Yearly!$E$2:$E$180&amp;[1]A_Yearly!$F$2:$F$180,0))))</f>
        <v>152</v>
      </c>
      <c r="I143" s="137">
        <f t="array" ref="I143">IF(ISERROR(INDEX([1]A_Yearly!J$2:J$180,MATCH($A143&amp;$B143&amp;$C143,[1]A_Yearly!$D$2:$D$180&amp;[1]A_Yearly!$E$2:$E$180&amp;[1]A_Yearly!$F$2:$F$180,0))),0,(INDEX([1]A_Yearly!J$2:J$180,MATCH($A143&amp;$B143&amp;$C143,[1]A_Yearly!$D$2:$D$180&amp;[1]A_Yearly!$E$2:$E$180&amp;[1]A_Yearly!$F$2:$F$180,0))))</f>
        <v>120</v>
      </c>
      <c r="J143" s="137">
        <f t="array" ref="J143">IF(ISERROR(INDEX([1]A_Yearly!K$2:K$180,MATCH($A143&amp;$B143&amp;$C143,[1]A_Yearly!$D$2:$D$180&amp;[1]A_Yearly!$E$2:$E$180&amp;[1]A_Yearly!$F$2:$F$180,0))),0,(INDEX([1]A_Yearly!K$2:K$180,MATCH($A143&amp;$B143&amp;$C143,[1]A_Yearly!$D$2:$D$180&amp;[1]A_Yearly!$E$2:$E$180&amp;[1]A_Yearly!$F$2:$F$180,0))))</f>
        <v>153</v>
      </c>
      <c r="K143" s="181">
        <f t="array" ref="K143">IF(ISERROR(INDEX([1]A_Yearly!L$2:L$180,MATCH($A143&amp;$B143&amp;$C143,[1]A_Yearly!$D$2:$D$180&amp;[1]A_Yearly!$E$2:$E$180&amp;[1]A_Yearly!$F$2:$F$180,0))),0,(INDEX([1]A_Yearly!L$2:L$180,MATCH($A143&amp;$B143&amp;$C143,[1]A_Yearly!$D$2:$D$180&amp;[1]A_Yearly!$E$2:$E$180&amp;[1]A_Yearly!$F$2:$F$180,0))))</f>
        <v>129</v>
      </c>
      <c r="L143" s="1"/>
      <c r="M143" s="139">
        <f>ROUND(F143*(100000/Appendix!D$20),1)</f>
        <v>217.1</v>
      </c>
      <c r="N143" s="140">
        <f>ROUND(G143*(100000/Appendix!E$20),1)</f>
        <v>243.6</v>
      </c>
      <c r="O143" s="140">
        <f>ROUND(H143*(100000/Appendix!F$20),1)</f>
        <v>189.7</v>
      </c>
      <c r="P143" s="140">
        <f>ROUND(I143*(100000/Appendix!G$20),1)</f>
        <v>149.6</v>
      </c>
      <c r="Q143" s="140">
        <f>ROUND(J143*(100000/Appendix!H$20),1)</f>
        <v>190.3</v>
      </c>
      <c r="R143" s="182">
        <f>ROUND(K143*(100000/Appendix!I$20),1)</f>
        <v>160.19999999999999</v>
      </c>
      <c r="S143" s="1"/>
      <c r="T143" s="1"/>
      <c r="U143" s="1"/>
      <c r="V143" s="1"/>
      <c r="W143" s="1"/>
      <c r="X143" s="1"/>
      <c r="Y143" s="1"/>
      <c r="Z143" s="1"/>
      <c r="AA143" s="1"/>
      <c r="AB143" s="1"/>
      <c r="AC143" s="1"/>
      <c r="AD143" s="1"/>
      <c r="AE143" s="1"/>
      <c r="AF143" s="1"/>
    </row>
    <row r="144" spans="1:35" x14ac:dyDescent="0.2">
      <c r="A144" s="11">
        <v>17</v>
      </c>
      <c r="B144" s="11">
        <v>2</v>
      </c>
      <c r="C144" s="11">
        <v>2</v>
      </c>
      <c r="D144" s="102"/>
      <c r="E144" s="47" t="s">
        <v>67</v>
      </c>
      <c r="F144" s="143">
        <f t="array" ref="F144">IF(ISERROR(INDEX([1]A_Yearly!G$2:G$180,MATCH($A144&amp;$B144&amp;$C144,[1]A_Yearly!$D$2:$D$180&amp;[1]A_Yearly!$E$2:$E$180&amp;[1]A_Yearly!$F$2:$F$180,0))),0,(INDEX([1]A_Yearly!G$2:G$180,MATCH($A144&amp;$B144&amp;$C144,[1]A_Yearly!$D$2:$D$180&amp;[1]A_Yearly!$E$2:$E$180&amp;[1]A_Yearly!$F$2:$F$180,0))))</f>
        <v>254</v>
      </c>
      <c r="G144" s="144">
        <f t="array" ref="G144">IF(ISERROR(INDEX([1]A_Yearly!H$2:H$180,MATCH($A144&amp;$B144&amp;$C144,[1]A_Yearly!$D$2:$D$180&amp;[1]A_Yearly!$E$2:$E$180&amp;[1]A_Yearly!$F$2:$F$180,0))),0,(INDEX([1]A_Yearly!H$2:H$180,MATCH($A144&amp;$B144&amp;$C144,[1]A_Yearly!$D$2:$D$180&amp;[1]A_Yearly!$E$2:$E$180&amp;[1]A_Yearly!$F$2:$F$180,0))))</f>
        <v>278</v>
      </c>
      <c r="H144" s="144">
        <f t="array" ref="H144">IF(ISERROR(INDEX([1]A_Yearly!I$2:I$180,MATCH($A144&amp;$B144&amp;$C144,[1]A_Yearly!$D$2:$D$180&amp;[1]A_Yearly!$E$2:$E$180&amp;[1]A_Yearly!$F$2:$F$180,0))),0,(INDEX([1]A_Yearly!I$2:I$180,MATCH($A144&amp;$B144&amp;$C144,[1]A_Yearly!$D$2:$D$180&amp;[1]A_Yearly!$E$2:$E$180&amp;[1]A_Yearly!$F$2:$F$180,0))))</f>
        <v>233</v>
      </c>
      <c r="I144" s="144">
        <f t="array" ref="I144">IF(ISERROR(INDEX([1]A_Yearly!J$2:J$180,MATCH($A144&amp;$B144&amp;$C144,[1]A_Yearly!$D$2:$D$180&amp;[1]A_Yearly!$E$2:$E$180&amp;[1]A_Yearly!$F$2:$F$180,0))),0,(INDEX([1]A_Yearly!J$2:J$180,MATCH($A144&amp;$B144&amp;$C144,[1]A_Yearly!$D$2:$D$180&amp;[1]A_Yearly!$E$2:$E$180&amp;[1]A_Yearly!$F$2:$F$180,0))))</f>
        <v>297</v>
      </c>
      <c r="J144" s="144">
        <f t="array" ref="J144">IF(ISERROR(INDEX([1]A_Yearly!K$2:K$180,MATCH($A144&amp;$B144&amp;$C144,[1]A_Yearly!$D$2:$D$180&amp;[1]A_Yearly!$E$2:$E$180&amp;[1]A_Yearly!$F$2:$F$180,0))),0,(INDEX([1]A_Yearly!K$2:K$180,MATCH($A144&amp;$B144&amp;$C144,[1]A_Yearly!$D$2:$D$180&amp;[1]A_Yearly!$E$2:$E$180&amp;[1]A_Yearly!$F$2:$F$180,0))))</f>
        <v>241</v>
      </c>
      <c r="K144" s="138">
        <f t="array" ref="K144">IF(ISERROR(INDEX([1]A_Yearly!L$2:L$180,MATCH($A144&amp;$B144&amp;$C144,[1]A_Yearly!$D$2:$D$180&amp;[1]A_Yearly!$E$2:$E$180&amp;[1]A_Yearly!$F$2:$F$180,0))),0,(INDEX([1]A_Yearly!L$2:L$180,MATCH($A144&amp;$B144&amp;$C144,[1]A_Yearly!$D$2:$D$180&amp;[1]A_Yearly!$E$2:$E$180&amp;[1]A_Yearly!$F$2:$F$180,0))))</f>
        <v>252</v>
      </c>
      <c r="L144" s="1"/>
      <c r="M144" s="145">
        <f>ROUND(F144*(100000/Appendix!D$20),1)</f>
        <v>317</v>
      </c>
      <c r="N144" s="146">
        <f>ROUND(G144*(100000/Appendix!E$20),1)</f>
        <v>347.3</v>
      </c>
      <c r="O144" s="146">
        <f>ROUND(H144*(100000/Appendix!F$20),1)</f>
        <v>290.8</v>
      </c>
      <c r="P144" s="146">
        <f>ROUND(I144*(100000/Appendix!G$20),1)</f>
        <v>370.3</v>
      </c>
      <c r="Q144" s="146">
        <f>ROUND(J144*(100000/Appendix!H$20),1)</f>
        <v>299.8</v>
      </c>
      <c r="R144" s="141">
        <f>ROUND(K144*(100000/Appendix!I$20),1)</f>
        <v>313</v>
      </c>
      <c r="S144" s="1"/>
      <c r="T144" s="1"/>
      <c r="U144" s="1"/>
      <c r="V144" s="1"/>
      <c r="W144" s="1"/>
      <c r="X144" s="1"/>
      <c r="Y144" s="1"/>
      <c r="Z144" s="1"/>
      <c r="AA144" s="1"/>
      <c r="AB144" s="1"/>
      <c r="AC144" s="1"/>
      <c r="AD144" s="1"/>
      <c r="AE144" s="1"/>
      <c r="AF144" s="1"/>
    </row>
    <row r="145" spans="1:35" x14ac:dyDescent="0.2">
      <c r="A145" s="11">
        <v>17</v>
      </c>
      <c r="B145" s="11">
        <v>2</v>
      </c>
      <c r="C145" s="11">
        <v>3</v>
      </c>
      <c r="D145" s="102"/>
      <c r="E145" s="47" t="s">
        <v>68</v>
      </c>
      <c r="F145" s="143">
        <f t="array" ref="F145">IF(ISERROR(INDEX([1]A_Yearly!G$2:G$180,MATCH($A145&amp;$B145&amp;$C145,[1]A_Yearly!$D$2:$D$180&amp;[1]A_Yearly!$E$2:$E$180&amp;[1]A_Yearly!$F$2:$F$180,0))),0,(INDEX([1]A_Yearly!G$2:G$180,MATCH($A145&amp;$B145&amp;$C145,[1]A_Yearly!$D$2:$D$180&amp;[1]A_Yearly!$E$2:$E$180&amp;[1]A_Yearly!$F$2:$F$180,0))))</f>
        <v>93</v>
      </c>
      <c r="G145" s="144">
        <f t="array" ref="G145">IF(ISERROR(INDEX([1]A_Yearly!H$2:H$180,MATCH($A145&amp;$B145&amp;$C145,[1]A_Yearly!$D$2:$D$180&amp;[1]A_Yearly!$E$2:$E$180&amp;[1]A_Yearly!$F$2:$F$180,0))),0,(INDEX([1]A_Yearly!H$2:H$180,MATCH($A145&amp;$B145&amp;$C145,[1]A_Yearly!$D$2:$D$180&amp;[1]A_Yearly!$E$2:$E$180&amp;[1]A_Yearly!$F$2:$F$180,0))))</f>
        <v>104</v>
      </c>
      <c r="H145" s="144">
        <f t="array" ref="H145">IF(ISERROR(INDEX([1]A_Yearly!I$2:I$180,MATCH($A145&amp;$B145&amp;$C145,[1]A_Yearly!$D$2:$D$180&amp;[1]A_Yearly!$E$2:$E$180&amp;[1]A_Yearly!$F$2:$F$180,0))),0,(INDEX([1]A_Yearly!I$2:I$180,MATCH($A145&amp;$B145&amp;$C145,[1]A_Yearly!$D$2:$D$180&amp;[1]A_Yearly!$E$2:$E$180&amp;[1]A_Yearly!$F$2:$F$180,0))))</f>
        <v>103</v>
      </c>
      <c r="I145" s="144">
        <f t="array" ref="I145">IF(ISERROR(INDEX([1]A_Yearly!J$2:J$180,MATCH($A145&amp;$B145&amp;$C145,[1]A_Yearly!$D$2:$D$180&amp;[1]A_Yearly!$E$2:$E$180&amp;[1]A_Yearly!$F$2:$F$180,0))),0,(INDEX([1]A_Yearly!J$2:J$180,MATCH($A145&amp;$B145&amp;$C145,[1]A_Yearly!$D$2:$D$180&amp;[1]A_Yearly!$E$2:$E$180&amp;[1]A_Yearly!$F$2:$F$180,0))))</f>
        <v>119</v>
      </c>
      <c r="J145" s="144">
        <f t="array" ref="J145">IF(ISERROR(INDEX([1]A_Yearly!K$2:K$180,MATCH($A145&amp;$B145&amp;$C145,[1]A_Yearly!$D$2:$D$180&amp;[1]A_Yearly!$E$2:$E$180&amp;[1]A_Yearly!$F$2:$F$180,0))),0,(INDEX([1]A_Yearly!K$2:K$180,MATCH($A145&amp;$B145&amp;$C145,[1]A_Yearly!$D$2:$D$180&amp;[1]A_Yearly!$E$2:$E$180&amp;[1]A_Yearly!$F$2:$F$180,0))))</f>
        <v>132</v>
      </c>
      <c r="K145" s="138">
        <f t="array" ref="K145">IF(ISERROR(INDEX([1]A_Yearly!L$2:L$180,MATCH($A145&amp;$B145&amp;$C145,[1]A_Yearly!$D$2:$D$180&amp;[1]A_Yearly!$E$2:$E$180&amp;[1]A_Yearly!$F$2:$F$180,0))),0,(INDEX([1]A_Yearly!L$2:L$180,MATCH($A145&amp;$B145&amp;$C145,[1]A_Yearly!$D$2:$D$180&amp;[1]A_Yearly!$E$2:$E$180&amp;[1]A_Yearly!$F$2:$F$180,0))))</f>
        <v>192</v>
      </c>
      <c r="L145" s="1"/>
      <c r="M145" s="145">
        <f>ROUND(F145*(100000/Appendix!D$20),1)</f>
        <v>116.1</v>
      </c>
      <c r="N145" s="146">
        <f>ROUND(G145*(100000/Appendix!E$20),1)</f>
        <v>129.9</v>
      </c>
      <c r="O145" s="146">
        <f>ROUND(H145*(100000/Appendix!F$20),1)</f>
        <v>128.6</v>
      </c>
      <c r="P145" s="146">
        <f>ROUND(I145*(100000/Appendix!G$20),1)</f>
        <v>148.4</v>
      </c>
      <c r="Q145" s="146">
        <f>ROUND(J145*(100000/Appendix!H$20),1)</f>
        <v>164.2</v>
      </c>
      <c r="R145" s="141">
        <f>ROUND(K145*(100000/Appendix!I$20),1)</f>
        <v>238.5</v>
      </c>
      <c r="S145" s="1"/>
      <c r="T145" s="1"/>
      <c r="U145" s="1"/>
      <c r="V145" s="1"/>
      <c r="W145" s="1"/>
      <c r="X145" s="1"/>
      <c r="Y145" s="1"/>
      <c r="Z145" s="1"/>
      <c r="AA145" s="1"/>
      <c r="AB145" s="1"/>
      <c r="AC145" s="1"/>
      <c r="AD145" s="1"/>
      <c r="AE145" s="1"/>
      <c r="AF145" s="1"/>
    </row>
    <row r="146" spans="1:35" x14ac:dyDescent="0.2">
      <c r="D146" s="104" t="s">
        <v>71</v>
      </c>
      <c r="E146" s="191"/>
      <c r="F146" s="192">
        <f>SUM(F143:F145)</f>
        <v>521</v>
      </c>
      <c r="G146" s="193">
        <f t="shared" ref="G146:K146" si="47">SUM(G143:G145)</f>
        <v>577</v>
      </c>
      <c r="H146" s="193">
        <f t="shared" si="47"/>
        <v>488</v>
      </c>
      <c r="I146" s="193">
        <f t="shared" si="47"/>
        <v>536</v>
      </c>
      <c r="J146" s="193">
        <f t="shared" si="47"/>
        <v>526</v>
      </c>
      <c r="K146" s="194">
        <f t="shared" si="47"/>
        <v>573</v>
      </c>
      <c r="L146" s="1"/>
      <c r="M146" s="195">
        <f>ROUND(F146*(100000/Appendix!D$20),1)</f>
        <v>650.20000000000005</v>
      </c>
      <c r="N146" s="196">
        <f>ROUND(G146*(100000/Appendix!E$20),1)</f>
        <v>720.9</v>
      </c>
      <c r="O146" s="196">
        <f>ROUND(H146*(100000/Appendix!F$20),1)</f>
        <v>609.1</v>
      </c>
      <c r="P146" s="196">
        <f>ROUND(I146*(100000/Appendix!G$20),1)</f>
        <v>668.2</v>
      </c>
      <c r="Q146" s="196">
        <f>ROUND(J146*(100000/Appendix!H$20),1)</f>
        <v>654.29999999999995</v>
      </c>
      <c r="R146" s="215">
        <f>ROUND(K146*(100000/Appendix!I$20),1)</f>
        <v>711.7</v>
      </c>
      <c r="S146" s="1"/>
      <c r="T146" s="1"/>
      <c r="U146" s="1"/>
      <c r="V146" s="1"/>
      <c r="W146" s="1"/>
      <c r="X146" s="1"/>
      <c r="Y146" s="1"/>
      <c r="Z146" s="1"/>
      <c r="AA146" s="1"/>
      <c r="AB146" s="1"/>
      <c r="AC146" s="1"/>
      <c r="AD146" s="1"/>
      <c r="AE146" s="1"/>
      <c r="AF146" s="1"/>
    </row>
    <row r="147" spans="1:35" x14ac:dyDescent="0.2">
      <c r="D147" s="110" t="s">
        <v>72</v>
      </c>
      <c r="E147" s="198"/>
      <c r="F147" s="199">
        <f>F142+F146</f>
        <v>2028</v>
      </c>
      <c r="G147" s="200">
        <f t="shared" ref="G147:K147" si="48">G142+G146</f>
        <v>2131</v>
      </c>
      <c r="H147" s="200">
        <f t="shared" si="48"/>
        <v>1961</v>
      </c>
      <c r="I147" s="200">
        <f t="shared" si="48"/>
        <v>1964</v>
      </c>
      <c r="J147" s="200">
        <f t="shared" si="48"/>
        <v>2372</v>
      </c>
      <c r="K147" s="201">
        <f t="shared" si="48"/>
        <v>2370</v>
      </c>
      <c r="L147" s="1"/>
      <c r="M147" s="202">
        <f>ROUND(F147*(100000/Appendix!D$20),1)</f>
        <v>2530.8000000000002</v>
      </c>
      <c r="N147" s="203">
        <f>ROUND(G147*(100000/Appendix!E$20),1)</f>
        <v>2662.3</v>
      </c>
      <c r="O147" s="203">
        <f>ROUND(H147*(100000/Appendix!F$20),1)</f>
        <v>2447.6999999999998</v>
      </c>
      <c r="P147" s="203">
        <f>ROUND(I147*(100000/Appendix!G$20),1)</f>
        <v>2448.5</v>
      </c>
      <c r="Q147" s="203">
        <f>ROUND(J147*(100000/Appendix!H$20),1)</f>
        <v>2950.6</v>
      </c>
      <c r="R147" s="204">
        <f>ROUND(K147*(100000/Appendix!I$20),1)</f>
        <v>2943.8</v>
      </c>
      <c r="S147" s="1"/>
      <c r="T147" s="1"/>
      <c r="U147" s="1"/>
      <c r="V147" s="1"/>
      <c r="W147" s="1"/>
      <c r="X147" s="1"/>
      <c r="Y147" s="1"/>
      <c r="Z147" s="1"/>
      <c r="AA147" s="1"/>
      <c r="AB147" s="1"/>
      <c r="AC147" s="1"/>
      <c r="AD147" s="1"/>
      <c r="AE147" s="1"/>
      <c r="AF147" s="1"/>
    </row>
    <row r="148" spans="1:35" x14ac:dyDescent="0.2">
      <c r="D148" s="205" t="s">
        <v>73</v>
      </c>
      <c r="E148" s="114"/>
      <c r="F148" s="206">
        <f>F139+F143</f>
        <v>724</v>
      </c>
      <c r="G148" s="207">
        <f t="shared" ref="G148:K150" si="49">G139+G143</f>
        <v>833</v>
      </c>
      <c r="H148" s="207">
        <f t="shared" si="49"/>
        <v>736</v>
      </c>
      <c r="I148" s="207">
        <f t="shared" si="49"/>
        <v>579</v>
      </c>
      <c r="J148" s="207">
        <f t="shared" si="49"/>
        <v>930</v>
      </c>
      <c r="K148" s="208">
        <f t="shared" si="49"/>
        <v>781</v>
      </c>
      <c r="L148" s="209"/>
      <c r="M148" s="210">
        <f>ROUND(F148*(100000/Appendix!D$20),1)</f>
        <v>903.5</v>
      </c>
      <c r="N148" s="211">
        <f>ROUND(G148*(100000/Appendix!E$20),1)</f>
        <v>1040.7</v>
      </c>
      <c r="O148" s="211">
        <f>ROUND(H148*(100000/Appendix!F$20),1)</f>
        <v>918.7</v>
      </c>
      <c r="P148" s="211">
        <f>ROUND(I148*(100000/Appendix!G$20),1)</f>
        <v>721.8</v>
      </c>
      <c r="Q148" s="211">
        <f>ROUND(J148*(100000/Appendix!H$20),1)</f>
        <v>1156.8</v>
      </c>
      <c r="R148" s="212">
        <f>ROUND(K148*(100000/Appendix!I$20),1)</f>
        <v>970.1</v>
      </c>
      <c r="S148" s="1"/>
      <c r="T148" s="1"/>
      <c r="U148" s="1"/>
      <c r="V148" s="1"/>
      <c r="W148" s="1"/>
      <c r="X148" s="1"/>
      <c r="Y148" s="1"/>
      <c r="Z148" s="1"/>
      <c r="AA148" s="1"/>
      <c r="AB148" s="1"/>
      <c r="AC148" s="1"/>
      <c r="AD148" s="1"/>
      <c r="AE148" s="1"/>
      <c r="AF148" s="1"/>
      <c r="AG148" s="1"/>
      <c r="AH148" s="1"/>
      <c r="AI148" s="1"/>
    </row>
    <row r="149" spans="1:35" x14ac:dyDescent="0.2">
      <c r="D149" s="205" t="s">
        <v>74</v>
      </c>
      <c r="E149" s="114"/>
      <c r="F149" s="206">
        <f>F140+F144</f>
        <v>1033</v>
      </c>
      <c r="G149" s="207">
        <f t="shared" si="49"/>
        <v>1020</v>
      </c>
      <c r="H149" s="207">
        <f t="shared" si="49"/>
        <v>918</v>
      </c>
      <c r="I149" s="207">
        <f t="shared" si="49"/>
        <v>1046</v>
      </c>
      <c r="J149" s="207">
        <f t="shared" si="49"/>
        <v>1107</v>
      </c>
      <c r="K149" s="208">
        <f t="shared" si="49"/>
        <v>1045</v>
      </c>
      <c r="L149" s="209"/>
      <c r="M149" s="210">
        <f>ROUND(F149*(100000/Appendix!D$20),1)</f>
        <v>1289.0999999999999</v>
      </c>
      <c r="N149" s="211">
        <f>ROUND(G149*(100000/Appendix!E$20),1)</f>
        <v>1274.3</v>
      </c>
      <c r="O149" s="211">
        <f>ROUND(H149*(100000/Appendix!F$20),1)</f>
        <v>1145.8</v>
      </c>
      <c r="P149" s="211">
        <f>ROUND(I149*(100000/Appendix!G$20),1)</f>
        <v>1304.0999999999999</v>
      </c>
      <c r="Q149" s="211">
        <f>ROUND(J149*(100000/Appendix!H$20),1)</f>
        <v>1377</v>
      </c>
      <c r="R149" s="212">
        <f>ROUND(K149*(100000/Appendix!I$20),1)</f>
        <v>1298</v>
      </c>
      <c r="S149" s="1"/>
      <c r="T149" s="1"/>
      <c r="U149" s="1"/>
      <c r="V149" s="1"/>
      <c r="W149" s="1"/>
      <c r="X149" s="1"/>
      <c r="Y149" s="1"/>
      <c r="Z149" s="1"/>
      <c r="AA149" s="1"/>
      <c r="AB149" s="1"/>
      <c r="AC149" s="1"/>
      <c r="AD149" s="1"/>
      <c r="AE149" s="1"/>
      <c r="AF149" s="1"/>
      <c r="AG149" s="1"/>
      <c r="AH149" s="1"/>
      <c r="AI149" s="1"/>
    </row>
    <row r="150" spans="1:35" x14ac:dyDescent="0.2">
      <c r="D150" s="205" t="s">
        <v>75</v>
      </c>
      <c r="E150" s="114"/>
      <c r="F150" s="206">
        <f>F141+F145</f>
        <v>271</v>
      </c>
      <c r="G150" s="207">
        <f t="shared" si="49"/>
        <v>278</v>
      </c>
      <c r="H150" s="207">
        <f t="shared" si="49"/>
        <v>307</v>
      </c>
      <c r="I150" s="207">
        <f t="shared" si="49"/>
        <v>339</v>
      </c>
      <c r="J150" s="207">
        <f t="shared" si="49"/>
        <v>335</v>
      </c>
      <c r="K150" s="208">
        <f t="shared" si="49"/>
        <v>544</v>
      </c>
      <c r="L150" s="209"/>
      <c r="M150" s="210">
        <f>ROUND(F150*(100000/Appendix!D$20),1)</f>
        <v>338.2</v>
      </c>
      <c r="N150" s="211">
        <f>ROUND(G150*(100000/Appendix!E$20),1)</f>
        <v>347.3</v>
      </c>
      <c r="O150" s="211">
        <f>ROUND(H150*(100000/Appendix!F$20),1)</f>
        <v>383.2</v>
      </c>
      <c r="P150" s="211">
        <f>ROUND(I150*(100000/Appendix!G$20),1)</f>
        <v>422.6</v>
      </c>
      <c r="Q150" s="211">
        <f>ROUND(J150*(100000/Appendix!H$20),1)</f>
        <v>416.7</v>
      </c>
      <c r="R150" s="212">
        <f>ROUND(K150*(100000/Appendix!I$20),1)</f>
        <v>675.7</v>
      </c>
      <c r="S150" s="1"/>
      <c r="T150" s="1"/>
      <c r="U150" s="1"/>
      <c r="V150" s="1"/>
      <c r="W150" s="1"/>
      <c r="X150" s="1"/>
      <c r="Y150" s="1"/>
      <c r="Z150" s="1"/>
      <c r="AA150" s="1"/>
      <c r="AB150" s="1"/>
      <c r="AC150" s="1"/>
      <c r="AD150" s="1"/>
      <c r="AE150" s="1"/>
      <c r="AF150" s="1"/>
      <c r="AG150" s="1"/>
      <c r="AH150" s="1"/>
      <c r="AI150" s="1"/>
    </row>
    <row r="151" spans="1:35" x14ac:dyDescent="0.2">
      <c r="D151" s="121" t="s">
        <v>76</v>
      </c>
      <c r="E151" s="122"/>
      <c r="F151" s="121">
        <f>F142/F147</f>
        <v>0.74309664694280075</v>
      </c>
      <c r="G151" s="213">
        <f t="shared" ref="G151:K151" si="50">G142/G147</f>
        <v>0.72923510089160015</v>
      </c>
      <c r="H151" s="213">
        <f t="shared" si="50"/>
        <v>0.75114737378888319</v>
      </c>
      <c r="I151" s="213">
        <f t="shared" si="50"/>
        <v>0.72708757637474541</v>
      </c>
      <c r="J151" s="213">
        <f t="shared" si="50"/>
        <v>0.77824620573355818</v>
      </c>
      <c r="K151" s="214">
        <f t="shared" si="50"/>
        <v>0.75822784810126587</v>
      </c>
      <c r="L151" s="1"/>
      <c r="S151" s="1"/>
      <c r="T151" s="1"/>
      <c r="U151" s="1"/>
      <c r="V151" s="1"/>
      <c r="W151" s="1"/>
      <c r="X151" s="1"/>
      <c r="Y151" s="1"/>
      <c r="Z151" s="1"/>
      <c r="AA151" s="1"/>
      <c r="AB151" s="1"/>
      <c r="AC151" s="1"/>
      <c r="AD151" s="1"/>
      <c r="AE151" s="1"/>
      <c r="AF151" s="1"/>
      <c r="AG151" s="1"/>
      <c r="AH151" s="1"/>
      <c r="AI151" s="1"/>
    </row>
    <row r="152" spans="1:35" x14ac:dyDescent="0.2">
      <c r="D152" s="121" t="s">
        <v>77</v>
      </c>
      <c r="E152" s="122"/>
      <c r="F152" s="121">
        <f>(F139+F143)/F147</f>
        <v>0.35700197238658776</v>
      </c>
      <c r="G152" s="213">
        <f t="shared" ref="G152:K152" si="51">(G139+G143)/G147</f>
        <v>0.39089629282027216</v>
      </c>
      <c r="H152" s="213">
        <f t="shared" si="51"/>
        <v>0.37531871494135643</v>
      </c>
      <c r="I152" s="213">
        <f t="shared" si="51"/>
        <v>0.29480651731160895</v>
      </c>
      <c r="J152" s="213">
        <f t="shared" si="51"/>
        <v>0.39207419898819562</v>
      </c>
      <c r="K152" s="214">
        <f t="shared" si="51"/>
        <v>0.32953586497890297</v>
      </c>
      <c r="L152" s="1"/>
      <c r="S152" s="1"/>
      <c r="T152" s="1"/>
      <c r="U152" s="1"/>
      <c r="V152" s="1"/>
      <c r="W152" s="1"/>
      <c r="X152" s="1"/>
      <c r="Y152" s="1"/>
      <c r="Z152" s="1"/>
      <c r="AA152" s="1"/>
      <c r="AB152" s="1"/>
      <c r="AC152" s="1"/>
      <c r="AD152" s="1"/>
      <c r="AE152" s="1"/>
      <c r="AF152" s="1"/>
      <c r="AG152" s="1"/>
      <c r="AH152" s="1"/>
      <c r="AI152" s="1"/>
    </row>
    <row r="153" spans="1:35" x14ac:dyDescent="0.2">
      <c r="D153" s="75" t="str">
        <f>$D$20</f>
        <v>Data extracted from PROMIS on 01/06/2022</v>
      </c>
      <c r="L153" s="1"/>
    </row>
  </sheetData>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Q26" sqref="Q26"/>
    </sheetView>
  </sheetViews>
  <sheetFormatPr defaultColWidth="8.85546875" defaultRowHeight="12.75" x14ac:dyDescent="0.2"/>
  <cols>
    <col min="1" max="1" width="8.85546875" style="216"/>
    <col min="2" max="2" width="25" style="216" customWidth="1"/>
    <col min="3" max="3" width="1.7109375" style="216" customWidth="1"/>
    <col min="4" max="4" width="99.5703125" style="216" customWidth="1"/>
    <col min="5" max="5" width="10.42578125" style="216" customWidth="1"/>
    <col min="6" max="9" width="8.85546875" style="216"/>
    <col min="10" max="10" width="5.5703125" style="216" customWidth="1"/>
    <col min="11" max="257" width="8.85546875" style="216"/>
    <col min="258" max="258" width="25" style="216" customWidth="1"/>
    <col min="259" max="259" width="1.7109375" style="216" customWidth="1"/>
    <col min="260" max="260" width="99.5703125" style="216" customWidth="1"/>
    <col min="261" max="265" width="8.85546875" style="216"/>
    <col min="266" max="266" width="5.5703125" style="216" customWidth="1"/>
    <col min="267" max="513" width="8.85546875" style="216"/>
    <col min="514" max="514" width="25" style="216" customWidth="1"/>
    <col min="515" max="515" width="1.7109375" style="216" customWidth="1"/>
    <col min="516" max="516" width="99.5703125" style="216" customWidth="1"/>
    <col min="517" max="521" width="8.85546875" style="216"/>
    <col min="522" max="522" width="5.5703125" style="216" customWidth="1"/>
    <col min="523" max="769" width="8.85546875" style="216"/>
    <col min="770" max="770" width="25" style="216" customWidth="1"/>
    <col min="771" max="771" width="1.7109375" style="216" customWidth="1"/>
    <col min="772" max="772" width="99.5703125" style="216" customWidth="1"/>
    <col min="773" max="777" width="8.85546875" style="216"/>
    <col min="778" max="778" width="5.5703125" style="216" customWidth="1"/>
    <col min="779" max="1025" width="8.85546875" style="216"/>
    <col min="1026" max="1026" width="25" style="216" customWidth="1"/>
    <col min="1027" max="1027" width="1.7109375" style="216" customWidth="1"/>
    <col min="1028" max="1028" width="99.5703125" style="216" customWidth="1"/>
    <col min="1029" max="1033" width="8.85546875" style="216"/>
    <col min="1034" max="1034" width="5.5703125" style="216" customWidth="1"/>
    <col min="1035" max="1281" width="8.85546875" style="216"/>
    <col min="1282" max="1282" width="25" style="216" customWidth="1"/>
    <col min="1283" max="1283" width="1.7109375" style="216" customWidth="1"/>
    <col min="1284" max="1284" width="99.5703125" style="216" customWidth="1"/>
    <col min="1285" max="1289" width="8.85546875" style="216"/>
    <col min="1290" max="1290" width="5.5703125" style="216" customWidth="1"/>
    <col min="1291" max="1537" width="8.85546875" style="216"/>
    <col min="1538" max="1538" width="25" style="216" customWidth="1"/>
    <col min="1539" max="1539" width="1.7109375" style="216" customWidth="1"/>
    <col min="1540" max="1540" width="99.5703125" style="216" customWidth="1"/>
    <col min="1541" max="1545" width="8.85546875" style="216"/>
    <col min="1546" max="1546" width="5.5703125" style="216" customWidth="1"/>
    <col min="1547" max="1793" width="8.85546875" style="216"/>
    <col min="1794" max="1794" width="25" style="216" customWidth="1"/>
    <col min="1795" max="1795" width="1.7109375" style="216" customWidth="1"/>
    <col min="1796" max="1796" width="99.5703125" style="216" customWidth="1"/>
    <col min="1797" max="1801" width="8.85546875" style="216"/>
    <col min="1802" max="1802" width="5.5703125" style="216" customWidth="1"/>
    <col min="1803" max="2049" width="8.85546875" style="216"/>
    <col min="2050" max="2050" width="25" style="216" customWidth="1"/>
    <col min="2051" max="2051" width="1.7109375" style="216" customWidth="1"/>
    <col min="2052" max="2052" width="99.5703125" style="216" customWidth="1"/>
    <col min="2053" max="2057" width="8.85546875" style="216"/>
    <col min="2058" max="2058" width="5.5703125" style="216" customWidth="1"/>
    <col min="2059" max="2305" width="8.85546875" style="216"/>
    <col min="2306" max="2306" width="25" style="216" customWidth="1"/>
    <col min="2307" max="2307" width="1.7109375" style="216" customWidth="1"/>
    <col min="2308" max="2308" width="99.5703125" style="216" customWidth="1"/>
    <col min="2309" max="2313" width="8.85546875" style="216"/>
    <col min="2314" max="2314" width="5.5703125" style="216" customWidth="1"/>
    <col min="2315" max="2561" width="8.85546875" style="216"/>
    <col min="2562" max="2562" width="25" style="216" customWidth="1"/>
    <col min="2563" max="2563" width="1.7109375" style="216" customWidth="1"/>
    <col min="2564" max="2564" width="99.5703125" style="216" customWidth="1"/>
    <col min="2565" max="2569" width="8.85546875" style="216"/>
    <col min="2570" max="2570" width="5.5703125" style="216" customWidth="1"/>
    <col min="2571" max="2817" width="8.85546875" style="216"/>
    <col min="2818" max="2818" width="25" style="216" customWidth="1"/>
    <col min="2819" max="2819" width="1.7109375" style="216" customWidth="1"/>
    <col min="2820" max="2820" width="99.5703125" style="216" customWidth="1"/>
    <col min="2821" max="2825" width="8.85546875" style="216"/>
    <col min="2826" max="2826" width="5.5703125" style="216" customWidth="1"/>
    <col min="2827" max="3073" width="8.85546875" style="216"/>
    <col min="3074" max="3074" width="25" style="216" customWidth="1"/>
    <col min="3075" max="3075" width="1.7109375" style="216" customWidth="1"/>
    <col min="3076" max="3076" width="99.5703125" style="216" customWidth="1"/>
    <col min="3077" max="3081" width="8.85546875" style="216"/>
    <col min="3082" max="3082" width="5.5703125" style="216" customWidth="1"/>
    <col min="3083" max="3329" width="8.85546875" style="216"/>
    <col min="3330" max="3330" width="25" style="216" customWidth="1"/>
    <col min="3331" max="3331" width="1.7109375" style="216" customWidth="1"/>
    <col min="3332" max="3332" width="99.5703125" style="216" customWidth="1"/>
    <col min="3333" max="3337" width="8.85546875" style="216"/>
    <col min="3338" max="3338" width="5.5703125" style="216" customWidth="1"/>
    <col min="3339" max="3585" width="8.85546875" style="216"/>
    <col min="3586" max="3586" width="25" style="216" customWidth="1"/>
    <col min="3587" max="3587" width="1.7109375" style="216" customWidth="1"/>
    <col min="3588" max="3588" width="99.5703125" style="216" customWidth="1"/>
    <col min="3589" max="3593" width="8.85546875" style="216"/>
    <col min="3594" max="3594" width="5.5703125" style="216" customWidth="1"/>
    <col min="3595" max="3841" width="8.85546875" style="216"/>
    <col min="3842" max="3842" width="25" style="216" customWidth="1"/>
    <col min="3843" max="3843" width="1.7109375" style="216" customWidth="1"/>
    <col min="3844" max="3844" width="99.5703125" style="216" customWidth="1"/>
    <col min="3845" max="3849" width="8.85546875" style="216"/>
    <col min="3850" max="3850" width="5.5703125" style="216" customWidth="1"/>
    <col min="3851" max="4097" width="8.85546875" style="216"/>
    <col min="4098" max="4098" width="25" style="216" customWidth="1"/>
    <col min="4099" max="4099" width="1.7109375" style="216" customWidth="1"/>
    <col min="4100" max="4100" width="99.5703125" style="216" customWidth="1"/>
    <col min="4101" max="4105" width="8.85546875" style="216"/>
    <col min="4106" max="4106" width="5.5703125" style="216" customWidth="1"/>
    <col min="4107" max="4353" width="8.85546875" style="216"/>
    <col min="4354" max="4354" width="25" style="216" customWidth="1"/>
    <col min="4355" max="4355" width="1.7109375" style="216" customWidth="1"/>
    <col min="4356" max="4356" width="99.5703125" style="216" customWidth="1"/>
    <col min="4357" max="4361" width="8.85546875" style="216"/>
    <col min="4362" max="4362" width="5.5703125" style="216" customWidth="1"/>
    <col min="4363" max="4609" width="8.85546875" style="216"/>
    <col min="4610" max="4610" width="25" style="216" customWidth="1"/>
    <col min="4611" max="4611" width="1.7109375" style="216" customWidth="1"/>
    <col min="4612" max="4612" width="99.5703125" style="216" customWidth="1"/>
    <col min="4613" max="4617" width="8.85546875" style="216"/>
    <col min="4618" max="4618" width="5.5703125" style="216" customWidth="1"/>
    <col min="4619" max="4865" width="8.85546875" style="216"/>
    <col min="4866" max="4866" width="25" style="216" customWidth="1"/>
    <col min="4867" max="4867" width="1.7109375" style="216" customWidth="1"/>
    <col min="4868" max="4868" width="99.5703125" style="216" customWidth="1"/>
    <col min="4869" max="4873" width="8.85546875" style="216"/>
    <col min="4874" max="4874" width="5.5703125" style="216" customWidth="1"/>
    <col min="4875" max="5121" width="8.85546875" style="216"/>
    <col min="5122" max="5122" width="25" style="216" customWidth="1"/>
    <col min="5123" max="5123" width="1.7109375" style="216" customWidth="1"/>
    <col min="5124" max="5124" width="99.5703125" style="216" customWidth="1"/>
    <col min="5125" max="5129" width="8.85546875" style="216"/>
    <col min="5130" max="5130" width="5.5703125" style="216" customWidth="1"/>
    <col min="5131" max="5377" width="8.85546875" style="216"/>
    <col min="5378" max="5378" width="25" style="216" customWidth="1"/>
    <col min="5379" max="5379" width="1.7109375" style="216" customWidth="1"/>
    <col min="5380" max="5380" width="99.5703125" style="216" customWidth="1"/>
    <col min="5381" max="5385" width="8.85546875" style="216"/>
    <col min="5386" max="5386" width="5.5703125" style="216" customWidth="1"/>
    <col min="5387" max="5633" width="8.85546875" style="216"/>
    <col min="5634" max="5634" width="25" style="216" customWidth="1"/>
    <col min="5635" max="5635" width="1.7109375" style="216" customWidth="1"/>
    <col min="5636" max="5636" width="99.5703125" style="216" customWidth="1"/>
    <col min="5637" max="5641" width="8.85546875" style="216"/>
    <col min="5642" max="5642" width="5.5703125" style="216" customWidth="1"/>
    <col min="5643" max="5889" width="8.85546875" style="216"/>
    <col min="5890" max="5890" width="25" style="216" customWidth="1"/>
    <col min="5891" max="5891" width="1.7109375" style="216" customWidth="1"/>
    <col min="5892" max="5892" width="99.5703125" style="216" customWidth="1"/>
    <col min="5893" max="5897" width="8.85546875" style="216"/>
    <col min="5898" max="5898" width="5.5703125" style="216" customWidth="1"/>
    <col min="5899" max="6145" width="8.85546875" style="216"/>
    <col min="6146" max="6146" width="25" style="216" customWidth="1"/>
    <col min="6147" max="6147" width="1.7109375" style="216" customWidth="1"/>
    <col min="6148" max="6148" width="99.5703125" style="216" customWidth="1"/>
    <col min="6149" max="6153" width="8.85546875" style="216"/>
    <col min="6154" max="6154" width="5.5703125" style="216" customWidth="1"/>
    <col min="6155" max="6401" width="8.85546875" style="216"/>
    <col min="6402" max="6402" width="25" style="216" customWidth="1"/>
    <col min="6403" max="6403" width="1.7109375" style="216" customWidth="1"/>
    <col min="6404" max="6404" width="99.5703125" style="216" customWidth="1"/>
    <col min="6405" max="6409" width="8.85546875" style="216"/>
    <col min="6410" max="6410" width="5.5703125" style="216" customWidth="1"/>
    <col min="6411" max="6657" width="8.85546875" style="216"/>
    <col min="6658" max="6658" width="25" style="216" customWidth="1"/>
    <col min="6659" max="6659" width="1.7109375" style="216" customWidth="1"/>
    <col min="6660" max="6660" width="99.5703125" style="216" customWidth="1"/>
    <col min="6661" max="6665" width="8.85546875" style="216"/>
    <col min="6666" max="6666" width="5.5703125" style="216" customWidth="1"/>
    <col min="6667" max="6913" width="8.85546875" style="216"/>
    <col min="6914" max="6914" width="25" style="216" customWidth="1"/>
    <col min="6915" max="6915" width="1.7109375" style="216" customWidth="1"/>
    <col min="6916" max="6916" width="99.5703125" style="216" customWidth="1"/>
    <col min="6917" max="6921" width="8.85546875" style="216"/>
    <col min="6922" max="6922" width="5.5703125" style="216" customWidth="1"/>
    <col min="6923" max="7169" width="8.85546875" style="216"/>
    <col min="7170" max="7170" width="25" style="216" customWidth="1"/>
    <col min="7171" max="7171" width="1.7109375" style="216" customWidth="1"/>
    <col min="7172" max="7172" width="99.5703125" style="216" customWidth="1"/>
    <col min="7173" max="7177" width="8.85546875" style="216"/>
    <col min="7178" max="7178" width="5.5703125" style="216" customWidth="1"/>
    <col min="7179" max="7425" width="8.85546875" style="216"/>
    <col min="7426" max="7426" width="25" style="216" customWidth="1"/>
    <col min="7427" max="7427" width="1.7109375" style="216" customWidth="1"/>
    <col min="7428" max="7428" width="99.5703125" style="216" customWidth="1"/>
    <col min="7429" max="7433" width="8.85546875" style="216"/>
    <col min="7434" max="7434" width="5.5703125" style="216" customWidth="1"/>
    <col min="7435" max="7681" width="8.85546875" style="216"/>
    <col min="7682" max="7682" width="25" style="216" customWidth="1"/>
    <col min="7683" max="7683" width="1.7109375" style="216" customWidth="1"/>
    <col min="7684" max="7684" width="99.5703125" style="216" customWidth="1"/>
    <col min="7685" max="7689" width="8.85546875" style="216"/>
    <col min="7690" max="7690" width="5.5703125" style="216" customWidth="1"/>
    <col min="7691" max="7937" width="8.85546875" style="216"/>
    <col min="7938" max="7938" width="25" style="216" customWidth="1"/>
    <col min="7939" max="7939" width="1.7109375" style="216" customWidth="1"/>
    <col min="7940" max="7940" width="99.5703125" style="216" customWidth="1"/>
    <col min="7941" max="7945" width="8.85546875" style="216"/>
    <col min="7946" max="7946" width="5.5703125" style="216" customWidth="1"/>
    <col min="7947" max="8193" width="8.85546875" style="216"/>
    <col min="8194" max="8194" width="25" style="216" customWidth="1"/>
    <col min="8195" max="8195" width="1.7109375" style="216" customWidth="1"/>
    <col min="8196" max="8196" width="99.5703125" style="216" customWidth="1"/>
    <col min="8197" max="8201" width="8.85546875" style="216"/>
    <col min="8202" max="8202" width="5.5703125" style="216" customWidth="1"/>
    <col min="8203" max="8449" width="8.85546875" style="216"/>
    <col min="8450" max="8450" width="25" style="216" customWidth="1"/>
    <col min="8451" max="8451" width="1.7109375" style="216" customWidth="1"/>
    <col min="8452" max="8452" width="99.5703125" style="216" customWidth="1"/>
    <col min="8453" max="8457" width="8.85546875" style="216"/>
    <col min="8458" max="8458" width="5.5703125" style="216" customWidth="1"/>
    <col min="8459" max="8705" width="8.85546875" style="216"/>
    <col min="8706" max="8706" width="25" style="216" customWidth="1"/>
    <col min="8707" max="8707" width="1.7109375" style="216" customWidth="1"/>
    <col min="8708" max="8708" width="99.5703125" style="216" customWidth="1"/>
    <col min="8709" max="8713" width="8.85546875" style="216"/>
    <col min="8714" max="8714" width="5.5703125" style="216" customWidth="1"/>
    <col min="8715" max="8961" width="8.85546875" style="216"/>
    <col min="8962" max="8962" width="25" style="216" customWidth="1"/>
    <col min="8963" max="8963" width="1.7109375" style="216" customWidth="1"/>
    <col min="8964" max="8964" width="99.5703125" style="216" customWidth="1"/>
    <col min="8965" max="8969" width="8.85546875" style="216"/>
    <col min="8970" max="8970" width="5.5703125" style="216" customWidth="1"/>
    <col min="8971" max="9217" width="8.85546875" style="216"/>
    <col min="9218" max="9218" width="25" style="216" customWidth="1"/>
    <col min="9219" max="9219" width="1.7109375" style="216" customWidth="1"/>
    <col min="9220" max="9220" width="99.5703125" style="216" customWidth="1"/>
    <col min="9221" max="9225" width="8.85546875" style="216"/>
    <col min="9226" max="9226" width="5.5703125" style="216" customWidth="1"/>
    <col min="9227" max="9473" width="8.85546875" style="216"/>
    <col min="9474" max="9474" width="25" style="216" customWidth="1"/>
    <col min="9475" max="9475" width="1.7109375" style="216" customWidth="1"/>
    <col min="9476" max="9476" width="99.5703125" style="216" customWidth="1"/>
    <col min="9477" max="9481" width="8.85546875" style="216"/>
    <col min="9482" max="9482" width="5.5703125" style="216" customWidth="1"/>
    <col min="9483" max="9729" width="8.85546875" style="216"/>
    <col min="9730" max="9730" width="25" style="216" customWidth="1"/>
    <col min="9731" max="9731" width="1.7109375" style="216" customWidth="1"/>
    <col min="9732" max="9732" width="99.5703125" style="216" customWidth="1"/>
    <col min="9733" max="9737" width="8.85546875" style="216"/>
    <col min="9738" max="9738" width="5.5703125" style="216" customWidth="1"/>
    <col min="9739" max="9985" width="8.85546875" style="216"/>
    <col min="9986" max="9986" width="25" style="216" customWidth="1"/>
    <col min="9987" max="9987" width="1.7109375" style="216" customWidth="1"/>
    <col min="9988" max="9988" width="99.5703125" style="216" customWidth="1"/>
    <col min="9989" max="9993" width="8.85546875" style="216"/>
    <col min="9994" max="9994" width="5.5703125" style="216" customWidth="1"/>
    <col min="9995" max="10241" width="8.85546875" style="216"/>
    <col min="10242" max="10242" width="25" style="216" customWidth="1"/>
    <col min="10243" max="10243" width="1.7109375" style="216" customWidth="1"/>
    <col min="10244" max="10244" width="99.5703125" style="216" customWidth="1"/>
    <col min="10245" max="10249" width="8.85546875" style="216"/>
    <col min="10250" max="10250" width="5.5703125" style="216" customWidth="1"/>
    <col min="10251" max="10497" width="8.85546875" style="216"/>
    <col min="10498" max="10498" width="25" style="216" customWidth="1"/>
    <col min="10499" max="10499" width="1.7109375" style="216" customWidth="1"/>
    <col min="10500" max="10500" width="99.5703125" style="216" customWidth="1"/>
    <col min="10501" max="10505" width="8.85546875" style="216"/>
    <col min="10506" max="10506" width="5.5703125" style="216" customWidth="1"/>
    <col min="10507" max="10753" width="8.85546875" style="216"/>
    <col min="10754" max="10754" width="25" style="216" customWidth="1"/>
    <col min="10755" max="10755" width="1.7109375" style="216" customWidth="1"/>
    <col min="10756" max="10756" width="99.5703125" style="216" customWidth="1"/>
    <col min="10757" max="10761" width="8.85546875" style="216"/>
    <col min="10762" max="10762" width="5.5703125" style="216" customWidth="1"/>
    <col min="10763" max="11009" width="8.85546875" style="216"/>
    <col min="11010" max="11010" width="25" style="216" customWidth="1"/>
    <col min="11011" max="11011" width="1.7109375" style="216" customWidth="1"/>
    <col min="11012" max="11012" width="99.5703125" style="216" customWidth="1"/>
    <col min="11013" max="11017" width="8.85546875" style="216"/>
    <col min="11018" max="11018" width="5.5703125" style="216" customWidth="1"/>
    <col min="11019" max="11265" width="8.85546875" style="216"/>
    <col min="11266" max="11266" width="25" style="216" customWidth="1"/>
    <col min="11267" max="11267" width="1.7109375" style="216" customWidth="1"/>
    <col min="11268" max="11268" width="99.5703125" style="216" customWidth="1"/>
    <col min="11269" max="11273" width="8.85546875" style="216"/>
    <col min="11274" max="11274" width="5.5703125" style="216" customWidth="1"/>
    <col min="11275" max="11521" width="8.85546875" style="216"/>
    <col min="11522" max="11522" width="25" style="216" customWidth="1"/>
    <col min="11523" max="11523" width="1.7109375" style="216" customWidth="1"/>
    <col min="11524" max="11524" width="99.5703125" style="216" customWidth="1"/>
    <col min="11525" max="11529" width="8.85546875" style="216"/>
    <col min="11530" max="11530" width="5.5703125" style="216" customWidth="1"/>
    <col min="11531" max="11777" width="8.85546875" style="216"/>
    <col min="11778" max="11778" width="25" style="216" customWidth="1"/>
    <col min="11779" max="11779" width="1.7109375" style="216" customWidth="1"/>
    <col min="11780" max="11780" width="99.5703125" style="216" customWidth="1"/>
    <col min="11781" max="11785" width="8.85546875" style="216"/>
    <col min="11786" max="11786" width="5.5703125" style="216" customWidth="1"/>
    <col min="11787" max="12033" width="8.85546875" style="216"/>
    <col min="12034" max="12034" width="25" style="216" customWidth="1"/>
    <col min="12035" max="12035" width="1.7109375" style="216" customWidth="1"/>
    <col min="12036" max="12036" width="99.5703125" style="216" customWidth="1"/>
    <col min="12037" max="12041" width="8.85546875" style="216"/>
    <col min="12042" max="12042" width="5.5703125" style="216" customWidth="1"/>
    <col min="12043" max="12289" width="8.85546875" style="216"/>
    <col min="12290" max="12290" width="25" style="216" customWidth="1"/>
    <col min="12291" max="12291" width="1.7109375" style="216" customWidth="1"/>
    <col min="12292" max="12292" width="99.5703125" style="216" customWidth="1"/>
    <col min="12293" max="12297" width="8.85546875" style="216"/>
    <col min="12298" max="12298" width="5.5703125" style="216" customWidth="1"/>
    <col min="12299" max="12545" width="8.85546875" style="216"/>
    <col min="12546" max="12546" width="25" style="216" customWidth="1"/>
    <col min="12547" max="12547" width="1.7109375" style="216" customWidth="1"/>
    <col min="12548" max="12548" width="99.5703125" style="216" customWidth="1"/>
    <col min="12549" max="12553" width="8.85546875" style="216"/>
    <col min="12554" max="12554" width="5.5703125" style="216" customWidth="1"/>
    <col min="12555" max="12801" width="8.85546875" style="216"/>
    <col min="12802" max="12802" width="25" style="216" customWidth="1"/>
    <col min="12803" max="12803" width="1.7109375" style="216" customWidth="1"/>
    <col min="12804" max="12804" width="99.5703125" style="216" customWidth="1"/>
    <col min="12805" max="12809" width="8.85546875" style="216"/>
    <col min="12810" max="12810" width="5.5703125" style="216" customWidth="1"/>
    <col min="12811" max="13057" width="8.85546875" style="216"/>
    <col min="13058" max="13058" width="25" style="216" customWidth="1"/>
    <col min="13059" max="13059" width="1.7109375" style="216" customWidth="1"/>
    <col min="13060" max="13060" width="99.5703125" style="216" customWidth="1"/>
    <col min="13061" max="13065" width="8.85546875" style="216"/>
    <col min="13066" max="13066" width="5.5703125" style="216" customWidth="1"/>
    <col min="13067" max="13313" width="8.85546875" style="216"/>
    <col min="13314" max="13314" width="25" style="216" customWidth="1"/>
    <col min="13315" max="13315" width="1.7109375" style="216" customWidth="1"/>
    <col min="13316" max="13316" width="99.5703125" style="216" customWidth="1"/>
    <col min="13317" max="13321" width="8.85546875" style="216"/>
    <col min="13322" max="13322" width="5.5703125" style="216" customWidth="1"/>
    <col min="13323" max="13569" width="8.85546875" style="216"/>
    <col min="13570" max="13570" width="25" style="216" customWidth="1"/>
    <col min="13571" max="13571" width="1.7109375" style="216" customWidth="1"/>
    <col min="13572" max="13572" width="99.5703125" style="216" customWidth="1"/>
    <col min="13573" max="13577" width="8.85546875" style="216"/>
    <col min="13578" max="13578" width="5.5703125" style="216" customWidth="1"/>
    <col min="13579" max="13825" width="8.85546875" style="216"/>
    <col min="13826" max="13826" width="25" style="216" customWidth="1"/>
    <col min="13827" max="13827" width="1.7109375" style="216" customWidth="1"/>
    <col min="13828" max="13828" width="99.5703125" style="216" customWidth="1"/>
    <col min="13829" max="13833" width="8.85546875" style="216"/>
    <col min="13834" max="13834" width="5.5703125" style="216" customWidth="1"/>
    <col min="13835" max="14081" width="8.85546875" style="216"/>
    <col min="14082" max="14082" width="25" style="216" customWidth="1"/>
    <col min="14083" max="14083" width="1.7109375" style="216" customWidth="1"/>
    <col min="14084" max="14084" width="99.5703125" style="216" customWidth="1"/>
    <col min="14085" max="14089" width="8.85546875" style="216"/>
    <col min="14090" max="14090" width="5.5703125" style="216" customWidth="1"/>
    <col min="14091" max="14337" width="8.85546875" style="216"/>
    <col min="14338" max="14338" width="25" style="216" customWidth="1"/>
    <col min="14339" max="14339" width="1.7109375" style="216" customWidth="1"/>
    <col min="14340" max="14340" width="99.5703125" style="216" customWidth="1"/>
    <col min="14341" max="14345" width="8.85546875" style="216"/>
    <col min="14346" max="14346" width="5.5703125" style="216" customWidth="1"/>
    <col min="14347" max="14593" width="8.85546875" style="216"/>
    <col min="14594" max="14594" width="25" style="216" customWidth="1"/>
    <col min="14595" max="14595" width="1.7109375" style="216" customWidth="1"/>
    <col min="14596" max="14596" width="99.5703125" style="216" customWidth="1"/>
    <col min="14597" max="14601" width="8.85546875" style="216"/>
    <col min="14602" max="14602" width="5.5703125" style="216" customWidth="1"/>
    <col min="14603" max="14849" width="8.85546875" style="216"/>
    <col min="14850" max="14850" width="25" style="216" customWidth="1"/>
    <col min="14851" max="14851" width="1.7109375" style="216" customWidth="1"/>
    <col min="14852" max="14852" width="99.5703125" style="216" customWidth="1"/>
    <col min="14853" max="14857" width="8.85546875" style="216"/>
    <col min="14858" max="14858" width="5.5703125" style="216" customWidth="1"/>
    <col min="14859" max="15105" width="8.85546875" style="216"/>
    <col min="15106" max="15106" width="25" style="216" customWidth="1"/>
    <col min="15107" max="15107" width="1.7109375" style="216" customWidth="1"/>
    <col min="15108" max="15108" width="99.5703125" style="216" customWidth="1"/>
    <col min="15109" max="15113" width="8.85546875" style="216"/>
    <col min="15114" max="15114" width="5.5703125" style="216" customWidth="1"/>
    <col min="15115" max="15361" width="8.85546875" style="216"/>
    <col min="15362" max="15362" width="25" style="216" customWidth="1"/>
    <col min="15363" max="15363" width="1.7109375" style="216" customWidth="1"/>
    <col min="15364" max="15364" width="99.5703125" style="216" customWidth="1"/>
    <col min="15365" max="15369" width="8.85546875" style="216"/>
    <col min="15370" max="15370" width="5.5703125" style="216" customWidth="1"/>
    <col min="15371" max="15617" width="8.85546875" style="216"/>
    <col min="15618" max="15618" width="25" style="216" customWidth="1"/>
    <col min="15619" max="15619" width="1.7109375" style="216" customWidth="1"/>
    <col min="15620" max="15620" width="99.5703125" style="216" customWidth="1"/>
    <col min="15621" max="15625" width="8.85546875" style="216"/>
    <col min="15626" max="15626" width="5.5703125" style="216" customWidth="1"/>
    <col min="15627" max="15873" width="8.85546875" style="216"/>
    <col min="15874" max="15874" width="25" style="216" customWidth="1"/>
    <col min="15875" max="15875" width="1.7109375" style="216" customWidth="1"/>
    <col min="15876" max="15876" width="99.5703125" style="216" customWidth="1"/>
    <col min="15877" max="15881" width="8.85546875" style="216"/>
    <col min="15882" max="15882" width="5.5703125" style="216" customWidth="1"/>
    <col min="15883" max="16129" width="8.85546875" style="216"/>
    <col min="16130" max="16130" width="25" style="216" customWidth="1"/>
    <col min="16131" max="16131" width="1.7109375" style="216" customWidth="1"/>
    <col min="16132" max="16132" width="99.5703125" style="216" customWidth="1"/>
    <col min="16133" max="16137" width="8.85546875" style="216"/>
    <col min="16138" max="16138" width="5.5703125" style="216" customWidth="1"/>
    <col min="16139" max="16384" width="8.85546875" style="216"/>
  </cols>
  <sheetData>
    <row r="1" spans="1:8" ht="79.5" customHeight="1" x14ac:dyDescent="0.2"/>
    <row r="2" spans="1:8" ht="13.9" customHeight="1" x14ac:dyDescent="0.25">
      <c r="A2" s="2" t="s">
        <v>0</v>
      </c>
    </row>
    <row r="3" spans="1:8" ht="14.25" customHeight="1" x14ac:dyDescent="0.25">
      <c r="A3" s="2" t="str">
        <f>Contents!A3</f>
        <v>Data through April 2022</v>
      </c>
    </row>
    <row r="4" spans="1:8" ht="10.9" customHeight="1" x14ac:dyDescent="0.25">
      <c r="B4" s="217"/>
      <c r="C4" s="217"/>
      <c r="D4" s="217"/>
      <c r="E4" s="217"/>
      <c r="F4" s="217"/>
      <c r="G4" s="217"/>
      <c r="H4" s="217"/>
    </row>
    <row r="5" spans="1:8" s="217" customFormat="1" ht="15.75" thickBot="1" x14ac:dyDescent="0.3"/>
    <row r="6" spans="1:8" s="217" customFormat="1" ht="48.75" customHeight="1" x14ac:dyDescent="0.25">
      <c r="B6" s="218" t="s">
        <v>122</v>
      </c>
      <c r="C6" s="219"/>
      <c r="D6" s="220" t="s">
        <v>123</v>
      </c>
    </row>
    <row r="7" spans="1:8" s="217" customFormat="1" ht="17.25" customHeight="1" x14ac:dyDescent="0.25">
      <c r="B7" s="221" t="s">
        <v>124</v>
      </c>
      <c r="C7" s="222"/>
      <c r="D7" s="223" t="s">
        <v>125</v>
      </c>
    </row>
    <row r="8" spans="1:8" s="217" customFormat="1" ht="17.25" customHeight="1" x14ac:dyDescent="0.25">
      <c r="B8" s="221" t="s">
        <v>126</v>
      </c>
      <c r="C8" s="222"/>
      <c r="D8" s="223" t="s">
        <v>127</v>
      </c>
    </row>
    <row r="9" spans="1:8" s="217" customFormat="1" ht="17.25" customHeight="1" x14ac:dyDescent="0.25">
      <c r="B9" s="221" t="s">
        <v>128</v>
      </c>
      <c r="C9" s="222"/>
      <c r="D9" s="223" t="s">
        <v>129</v>
      </c>
    </row>
    <row r="10" spans="1:8" s="217" customFormat="1" ht="32.25" customHeight="1" x14ac:dyDescent="0.25">
      <c r="B10" s="221" t="s">
        <v>130</v>
      </c>
      <c r="C10" s="222"/>
      <c r="D10" s="223" t="s">
        <v>131</v>
      </c>
    </row>
    <row r="11" spans="1:8" s="217" customFormat="1" ht="32.25" customHeight="1" x14ac:dyDescent="0.25">
      <c r="B11" s="221" t="s">
        <v>132</v>
      </c>
      <c r="C11" s="222"/>
      <c r="D11" s="223" t="s">
        <v>133</v>
      </c>
    </row>
    <row r="12" spans="1:8" s="217" customFormat="1" ht="63.75" customHeight="1" x14ac:dyDescent="0.25">
      <c r="B12" s="221" t="s">
        <v>134</v>
      </c>
      <c r="C12" s="222"/>
      <c r="D12" s="224" t="s">
        <v>135</v>
      </c>
    </row>
    <row r="13" spans="1:8" s="217" customFormat="1" ht="32.25" customHeight="1" x14ac:dyDescent="0.25">
      <c r="B13" s="221" t="s">
        <v>136</v>
      </c>
      <c r="C13" s="222"/>
      <c r="D13" s="223" t="s">
        <v>137</v>
      </c>
    </row>
    <row r="14" spans="1:8" s="217" customFormat="1" ht="32.25" customHeight="1" x14ac:dyDescent="0.25">
      <c r="B14" s="221" t="s">
        <v>138</v>
      </c>
      <c r="C14" s="222"/>
      <c r="D14" s="223" t="s">
        <v>139</v>
      </c>
    </row>
    <row r="15" spans="1:8" s="217" customFormat="1" ht="15" x14ac:dyDescent="0.25">
      <c r="B15" s="221" t="s">
        <v>140</v>
      </c>
      <c r="C15" s="222"/>
      <c r="D15" s="223" t="s">
        <v>141</v>
      </c>
    </row>
    <row r="16" spans="1:8" s="217" customFormat="1" ht="32.25" customHeight="1" x14ac:dyDescent="0.25">
      <c r="B16" s="221" t="s">
        <v>142</v>
      </c>
      <c r="C16" s="222"/>
      <c r="D16" s="223" t="s">
        <v>143</v>
      </c>
    </row>
    <row r="17" spans="2:11" s="217" customFormat="1" ht="17.25" customHeight="1" x14ac:dyDescent="0.25">
      <c r="B17" s="221" t="s">
        <v>144</v>
      </c>
      <c r="C17" s="222"/>
      <c r="D17" s="223" t="s">
        <v>145</v>
      </c>
    </row>
    <row r="18" spans="2:11" s="217" customFormat="1" ht="32.25" customHeight="1" x14ac:dyDescent="0.25">
      <c r="B18" s="221" t="s">
        <v>146</v>
      </c>
      <c r="C18" s="222"/>
      <c r="D18" s="223" t="s">
        <v>147</v>
      </c>
    </row>
    <row r="19" spans="2:11" s="217" customFormat="1" ht="17.25" customHeight="1" x14ac:dyDescent="0.25">
      <c r="B19" s="221" t="s">
        <v>148</v>
      </c>
      <c r="C19" s="222"/>
      <c r="D19" s="223" t="s">
        <v>149</v>
      </c>
    </row>
    <row r="20" spans="2:11" s="217" customFormat="1" ht="48.75" customHeight="1" x14ac:dyDescent="0.25">
      <c r="B20" s="221" t="s">
        <v>150</v>
      </c>
      <c r="C20" s="222"/>
      <c r="D20" s="223" t="s">
        <v>151</v>
      </c>
      <c r="K20" s="225"/>
    </row>
    <row r="21" spans="2:11" s="217" customFormat="1" ht="32.25" customHeight="1" x14ac:dyDescent="0.25">
      <c r="B21" s="221" t="s">
        <v>152</v>
      </c>
      <c r="C21" s="222"/>
      <c r="D21" s="223" t="s">
        <v>153</v>
      </c>
    </row>
    <row r="22" spans="2:11" s="217" customFormat="1" ht="17.25" customHeight="1" x14ac:dyDescent="0.25">
      <c r="B22" s="221" t="s">
        <v>154</v>
      </c>
      <c r="C22" s="222"/>
      <c r="D22" s="226" t="s">
        <v>155</v>
      </c>
    </row>
    <row r="23" spans="2:11" s="217" customFormat="1" ht="32.25" customHeight="1" x14ac:dyDescent="0.25">
      <c r="B23" s="221" t="s">
        <v>156</v>
      </c>
      <c r="C23" s="222"/>
      <c r="D23" s="223" t="s">
        <v>157</v>
      </c>
    </row>
    <row r="24" spans="2:11" s="217" customFormat="1" ht="32.25" customHeight="1" x14ac:dyDescent="0.25">
      <c r="B24" s="227" t="s">
        <v>158</v>
      </c>
      <c r="C24" s="222"/>
      <c r="D24" s="223" t="s">
        <v>159</v>
      </c>
    </row>
    <row r="25" spans="2:11" s="217" customFormat="1" ht="17.25" customHeight="1" x14ac:dyDescent="0.25">
      <c r="B25" s="221" t="s">
        <v>160</v>
      </c>
      <c r="C25" s="222"/>
      <c r="D25" s="223" t="s">
        <v>161</v>
      </c>
    </row>
    <row r="26" spans="2:11" s="217" customFormat="1" ht="48.75" customHeight="1" x14ac:dyDescent="0.25">
      <c r="B26" s="221" t="s">
        <v>162</v>
      </c>
      <c r="C26" s="222"/>
      <c r="D26" s="223" t="s">
        <v>163</v>
      </c>
    </row>
    <row r="27" spans="2:11" s="217" customFormat="1" ht="32.25" customHeight="1" thickBot="1" x14ac:dyDescent="0.3">
      <c r="B27" s="228" t="s">
        <v>164</v>
      </c>
      <c r="C27" s="229"/>
      <c r="D27" s="230" t="s">
        <v>165</v>
      </c>
    </row>
    <row r="28" spans="2:11" s="217" customFormat="1" ht="15" x14ac:dyDescent="0.25"/>
    <row r="29" spans="2:11" s="217" customFormat="1" ht="28.15" customHeight="1" x14ac:dyDescent="0.25">
      <c r="B29" s="231" t="s">
        <v>166</v>
      </c>
      <c r="C29" s="232"/>
      <c r="D29" s="232"/>
    </row>
  </sheetData>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topLeftCell="A4" zoomScaleNormal="100" workbookViewId="0">
      <selection activeCell="Q26" sqref="Q26"/>
    </sheetView>
  </sheetViews>
  <sheetFormatPr defaultColWidth="8.85546875" defaultRowHeight="12.75" x14ac:dyDescent="0.2"/>
  <cols>
    <col min="1" max="1" width="3.7109375" style="216" customWidth="1"/>
    <col min="2" max="2" width="25" style="216" customWidth="1"/>
    <col min="3" max="3" width="1.7109375" style="216" customWidth="1"/>
    <col min="4" max="4" width="16.5703125" style="216" customWidth="1"/>
    <col min="5" max="9" width="19.28515625" style="216" bestFit="1" customWidth="1"/>
    <col min="10" max="10" width="12.7109375" style="216" customWidth="1"/>
    <col min="11" max="11" width="3.42578125" style="216" customWidth="1"/>
    <col min="12" max="16384" width="8.85546875" style="216"/>
  </cols>
  <sheetData>
    <row r="1" spans="1:20" ht="79.5" customHeight="1" x14ac:dyDescent="0.2"/>
    <row r="2" spans="1:20" ht="13.9" customHeight="1" x14ac:dyDescent="0.25">
      <c r="A2" s="233" t="s">
        <v>0</v>
      </c>
    </row>
    <row r="3" spans="1:20" ht="14.25" customHeight="1" x14ac:dyDescent="0.25">
      <c r="A3" s="233" t="str">
        <f>Contents!A3</f>
        <v>Data through April 2022</v>
      </c>
    </row>
    <row r="4" spans="1:20" ht="10.9" customHeight="1" x14ac:dyDescent="0.25">
      <c r="B4" s="217"/>
      <c r="C4" s="217"/>
      <c r="D4" s="217"/>
      <c r="E4" s="217"/>
      <c r="F4" s="217"/>
      <c r="G4" s="217"/>
      <c r="H4" s="217"/>
    </row>
    <row r="5" spans="1:20" ht="15.75" x14ac:dyDescent="0.25">
      <c r="B5" s="234" t="s">
        <v>6</v>
      </c>
    </row>
    <row r="6" spans="1:20" ht="15.75" x14ac:dyDescent="0.25">
      <c r="B6" s="233" t="s">
        <v>167</v>
      </c>
      <c r="C6" s="217"/>
      <c r="D6" s="217"/>
      <c r="E6" s="217"/>
      <c r="F6" s="217"/>
      <c r="G6" s="217"/>
      <c r="H6" s="217"/>
      <c r="I6" s="217"/>
      <c r="J6" s="217"/>
      <c r="K6" s="217"/>
    </row>
    <row r="7" spans="1:20" ht="15.75" thickBot="1" x14ac:dyDescent="0.3">
      <c r="B7" s="217"/>
      <c r="C7" s="217"/>
      <c r="D7" s="217"/>
      <c r="E7" s="217"/>
      <c r="F7" s="217"/>
      <c r="G7" s="217"/>
      <c r="H7" s="217"/>
      <c r="I7" s="217"/>
      <c r="J7" s="217"/>
      <c r="K7" s="217"/>
    </row>
    <row r="8" spans="1:20" ht="15.75" thickBot="1" x14ac:dyDescent="0.3">
      <c r="B8" s="235" t="s">
        <v>168</v>
      </c>
      <c r="C8" s="236"/>
      <c r="D8" s="237" t="str">
        <f>[1]Yearly!$A$1 &amp; " " &amp;'Table 3'!D$5</f>
        <v>April 2017</v>
      </c>
      <c r="E8" s="237" t="str">
        <f>[1]Yearly!$A$1 &amp; " " &amp;'Table 3'!E$5</f>
        <v>April 2018</v>
      </c>
      <c r="F8" s="237" t="str">
        <f>[1]Yearly!$A$1 &amp; " " &amp;'Table 3'!F$5</f>
        <v>April 2019</v>
      </c>
      <c r="G8" s="237" t="str">
        <f>[1]Yearly!$A$1 &amp; " " &amp;'Table 3'!G$5</f>
        <v>April 2020</v>
      </c>
      <c r="H8" s="237" t="str">
        <f>[1]Yearly!$A$1 &amp; " " &amp;'Table 3'!H$5</f>
        <v>April 2021</v>
      </c>
      <c r="I8" s="238" t="str">
        <f>[1]Yearly!$A$1 &amp; " " &amp;'Table 3'!I$5</f>
        <v>April 2022</v>
      </c>
      <c r="J8" s="217"/>
      <c r="K8" s="217"/>
    </row>
    <row r="9" spans="1:20" ht="15.75" thickBot="1" x14ac:dyDescent="0.3">
      <c r="B9" s="217"/>
      <c r="C9" s="217"/>
      <c r="D9" s="239"/>
      <c r="E9" s="239"/>
      <c r="F9" s="239"/>
      <c r="G9" s="239"/>
      <c r="H9" s="239"/>
      <c r="I9" s="239"/>
      <c r="J9" s="217"/>
      <c r="K9" s="217"/>
    </row>
    <row r="10" spans="1:20" ht="15.75" thickBot="1" x14ac:dyDescent="0.3">
      <c r="B10" s="240" t="s">
        <v>169</v>
      </c>
      <c r="C10" s="241"/>
      <c r="D10" s="242" t="s">
        <v>170</v>
      </c>
      <c r="E10" s="242" t="s">
        <v>171</v>
      </c>
      <c r="F10" s="242" t="s">
        <v>172</v>
      </c>
      <c r="G10" s="242" t="s">
        <v>173</v>
      </c>
      <c r="H10" s="242" t="s">
        <v>174</v>
      </c>
      <c r="I10" s="243" t="s">
        <v>175</v>
      </c>
      <c r="J10" s="217"/>
      <c r="K10" s="217"/>
    </row>
    <row r="11" spans="1:20" ht="17.25" x14ac:dyDescent="0.25">
      <c r="B11" s="244" t="s">
        <v>176</v>
      </c>
      <c r="C11" s="245"/>
      <c r="D11" s="246">
        <v>246521</v>
      </c>
      <c r="E11" s="246">
        <v>247565</v>
      </c>
      <c r="F11" s="246">
        <v>246989</v>
      </c>
      <c r="G11" s="246">
        <v>246075</v>
      </c>
      <c r="H11" s="246">
        <v>246450</v>
      </c>
      <c r="I11" s="247">
        <v>245865</v>
      </c>
      <c r="J11" s="217"/>
      <c r="K11" s="217"/>
    </row>
    <row r="12" spans="1:20" ht="5.25" customHeight="1" x14ac:dyDescent="0.25">
      <c r="B12" s="244"/>
      <c r="C12" s="248"/>
      <c r="D12" s="249"/>
      <c r="E12" s="249"/>
      <c r="F12" s="249"/>
      <c r="G12" s="249"/>
      <c r="H12" s="249"/>
      <c r="I12" s="250"/>
      <c r="J12" s="217"/>
      <c r="K12" s="217"/>
    </row>
    <row r="13" spans="1:20" ht="17.25" x14ac:dyDescent="0.25">
      <c r="B13" s="244" t="s">
        <v>177</v>
      </c>
      <c r="C13" s="248"/>
      <c r="D13" s="249"/>
      <c r="E13" s="249"/>
      <c r="F13" s="249"/>
      <c r="G13" s="249"/>
      <c r="H13" s="249"/>
      <c r="I13" s="250"/>
      <c r="J13" s="217"/>
      <c r="K13" s="217"/>
    </row>
    <row r="14" spans="1:20" ht="15" x14ac:dyDescent="0.25">
      <c r="B14" s="251" t="s">
        <v>178</v>
      </c>
      <c r="C14" s="252"/>
      <c r="D14" s="253">
        <v>86515</v>
      </c>
      <c r="E14" s="253">
        <v>86860</v>
      </c>
      <c r="F14" s="253">
        <v>85367</v>
      </c>
      <c r="G14" s="253">
        <v>83938</v>
      </c>
      <c r="H14" s="253">
        <v>83185</v>
      </c>
      <c r="I14" s="254">
        <v>82031</v>
      </c>
      <c r="J14" s="217"/>
      <c r="K14" s="217"/>
    </row>
    <row r="15" spans="1:20" ht="15" x14ac:dyDescent="0.25">
      <c r="B15" s="251" t="s">
        <v>179</v>
      </c>
      <c r="C15" s="252"/>
      <c r="D15" s="253">
        <v>36003</v>
      </c>
      <c r="E15" s="253">
        <v>36891</v>
      </c>
      <c r="F15" s="253">
        <v>37790</v>
      </c>
      <c r="G15" s="253">
        <v>38266</v>
      </c>
      <c r="H15" s="253">
        <v>39066</v>
      </c>
      <c r="I15" s="254">
        <v>39609</v>
      </c>
      <c r="J15" s="217"/>
      <c r="K15" s="217"/>
      <c r="L15" s="217"/>
      <c r="M15" s="217"/>
      <c r="N15" s="217"/>
      <c r="O15" s="217"/>
      <c r="P15" s="217"/>
      <c r="Q15" s="217"/>
      <c r="R15" s="217"/>
      <c r="S15" s="217"/>
      <c r="T15" s="217"/>
    </row>
    <row r="16" spans="1:20" ht="15" x14ac:dyDescent="0.25">
      <c r="B16" s="251" t="s">
        <v>180</v>
      </c>
      <c r="C16" s="252"/>
      <c r="D16" s="253">
        <v>26609</v>
      </c>
      <c r="E16" s="253">
        <v>26559</v>
      </c>
      <c r="F16" s="253">
        <v>26495</v>
      </c>
      <c r="G16" s="253">
        <v>26413</v>
      </c>
      <c r="H16" s="253">
        <v>26485</v>
      </c>
      <c r="I16" s="254">
        <v>26471</v>
      </c>
      <c r="J16" s="217"/>
      <c r="K16" s="217"/>
    </row>
    <row r="17" spans="2:20" ht="15" x14ac:dyDescent="0.25">
      <c r="B17" s="251" t="s">
        <v>181</v>
      </c>
      <c r="C17" s="252"/>
      <c r="D17" s="253">
        <v>10641</v>
      </c>
      <c r="E17" s="253">
        <v>10662</v>
      </c>
      <c r="F17" s="253">
        <v>10704</v>
      </c>
      <c r="G17" s="253">
        <v>10718</v>
      </c>
      <c r="H17" s="253">
        <v>10721</v>
      </c>
      <c r="I17" s="254">
        <v>10649</v>
      </c>
      <c r="J17" s="217"/>
      <c r="K17" s="217"/>
    </row>
    <row r="18" spans="2:20" ht="15" x14ac:dyDescent="0.25">
      <c r="B18" s="251" t="s">
        <v>182</v>
      </c>
      <c r="C18" s="252"/>
      <c r="D18" s="253">
        <v>3307</v>
      </c>
      <c r="E18" s="253">
        <v>3273</v>
      </c>
      <c r="F18" s="253">
        <v>3247</v>
      </c>
      <c r="G18" s="253">
        <v>3255</v>
      </c>
      <c r="H18" s="253">
        <v>3307</v>
      </c>
      <c r="I18" s="254">
        <v>3291</v>
      </c>
      <c r="J18" s="217"/>
      <c r="K18" s="217"/>
    </row>
    <row r="19" spans="2:20" ht="15" x14ac:dyDescent="0.25">
      <c r="B19" s="251" t="s">
        <v>183</v>
      </c>
      <c r="C19" s="252"/>
      <c r="D19" s="253">
        <v>3313</v>
      </c>
      <c r="E19" s="253">
        <v>3277</v>
      </c>
      <c r="F19" s="253">
        <v>3270</v>
      </c>
      <c r="G19" s="253">
        <v>3274</v>
      </c>
      <c r="H19" s="253">
        <v>3295</v>
      </c>
      <c r="I19" s="254">
        <v>3306</v>
      </c>
      <c r="J19" s="217"/>
      <c r="K19" s="217"/>
    </row>
    <row r="20" spans="2:20" ht="15.75" thickBot="1" x14ac:dyDescent="0.3">
      <c r="B20" s="255" t="s">
        <v>184</v>
      </c>
      <c r="C20" s="256"/>
      <c r="D20" s="257">
        <v>80132</v>
      </c>
      <c r="E20" s="257">
        <v>80044</v>
      </c>
      <c r="F20" s="257">
        <v>80116</v>
      </c>
      <c r="G20" s="257">
        <v>80211</v>
      </c>
      <c r="H20" s="257">
        <v>80391</v>
      </c>
      <c r="I20" s="258">
        <v>80507</v>
      </c>
      <c r="J20" s="217"/>
      <c r="K20" s="217"/>
    </row>
    <row r="21" spans="2:20" ht="15" x14ac:dyDescent="0.25">
      <c r="B21" s="217"/>
      <c r="C21" s="217"/>
      <c r="D21" s="217"/>
      <c r="E21" s="217"/>
      <c r="F21" s="217"/>
      <c r="G21" s="217"/>
      <c r="H21" s="217"/>
      <c r="I21" s="217"/>
      <c r="J21" s="217"/>
      <c r="K21" s="217"/>
    </row>
    <row r="22" spans="2:20" ht="30.75" customHeight="1" x14ac:dyDescent="0.25">
      <c r="B22" s="259" t="s">
        <v>185</v>
      </c>
      <c r="C22" s="259"/>
      <c r="D22" s="259"/>
      <c r="E22" s="259"/>
      <c r="F22" s="259"/>
      <c r="G22" s="259"/>
      <c r="H22" s="259"/>
      <c r="I22" s="259"/>
      <c r="J22" s="259"/>
      <c r="K22" s="217"/>
    </row>
    <row r="23" spans="2:20" ht="6.75" customHeight="1" x14ac:dyDescent="0.25">
      <c r="B23" s="217"/>
      <c r="C23" s="217"/>
      <c r="D23" s="217"/>
      <c r="E23" s="217"/>
      <c r="F23" s="217"/>
      <c r="G23" s="217"/>
      <c r="H23" s="217"/>
      <c r="I23" s="217"/>
      <c r="J23" s="217"/>
      <c r="K23" s="217"/>
    </row>
    <row r="24" spans="2:20" ht="47.25" customHeight="1" x14ac:dyDescent="0.25">
      <c r="B24" s="259" t="s">
        <v>186</v>
      </c>
      <c r="C24" s="259"/>
      <c r="D24" s="259"/>
      <c r="E24" s="259"/>
      <c r="F24" s="259"/>
      <c r="G24" s="259"/>
      <c r="H24" s="259"/>
      <c r="I24" s="259"/>
      <c r="J24" s="259"/>
    </row>
    <row r="26" spans="2:20" ht="15" x14ac:dyDescent="0.25">
      <c r="B26" s="217" t="s">
        <v>187</v>
      </c>
    </row>
    <row r="27" spans="2:20" s="217" customFormat="1" ht="15" x14ac:dyDescent="0.25">
      <c r="B27" s="7" t="s">
        <v>188</v>
      </c>
      <c r="L27" s="216"/>
      <c r="M27" s="216"/>
      <c r="N27" s="216"/>
      <c r="O27" s="216"/>
      <c r="P27" s="216"/>
      <c r="Q27" s="216"/>
      <c r="R27" s="216"/>
      <c r="S27" s="216"/>
      <c r="T27" s="216"/>
    </row>
    <row r="32" spans="2:20" x14ac:dyDescent="0.2">
      <c r="D32" s="260"/>
      <c r="E32" s="260"/>
      <c r="F32" s="260"/>
      <c r="G32" s="260"/>
      <c r="H32" s="260"/>
      <c r="I32" s="260"/>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Dee-Ann Vahlberg</cp:lastModifiedBy>
  <cp:lastPrinted>2022-06-02T02:07:59Z</cp:lastPrinted>
  <dcterms:created xsi:type="dcterms:W3CDTF">2022-06-02T02:06:39Z</dcterms:created>
  <dcterms:modified xsi:type="dcterms:W3CDTF">2022-06-02T02:22:47Z</dcterms:modified>
</cp:coreProperties>
</file>